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codeName="ThisWorkbook" defaultThemeVersion="166925"/>
  <bookViews>
    <workbookView xWindow="0" yWindow="135" windowWidth="19200" windowHeight="7110" tabRatio="677"/>
  </bookViews>
  <sheets>
    <sheet name="Actual" sheetId="2" r:id="rId1"/>
    <sheet name="Forecast" sheetId="40" r:id="rId2"/>
    <sheet name="Accuracy" sheetId="3" r:id="rId3"/>
    <sheet name="Forecast Data For Import" sheetId="68" r:id="rId4"/>
    <sheet name="Actual Data For Import" sheetId="67" r:id="rId5"/>
    <sheet name="Data_store" sheetId="34" r:id="rId6"/>
    <sheet name="Error Stats" sheetId="48" r:id="rId7"/>
    <sheet name="Data" sheetId="70" r:id="rId8"/>
    <sheet name="Monthly Summary Actual" sheetId="11" r:id="rId9"/>
    <sheet name="Weekly Summary Actual" sheetId="44" r:id="rId10"/>
    <sheet name="Monthly Summary Forecast" sheetId="39" r:id="rId11"/>
    <sheet name="All Monthly" sheetId="69" r:id="rId12"/>
  </sheets>
  <externalReferences>
    <externalReference r:id="rId13"/>
    <externalReference r:id="rId14"/>
    <externalReference r:id="rId15"/>
    <externalReference r:id="rId16"/>
    <externalReference r:id="rId1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#REF!</definedName>
    <definedName name="_xlnm._FilterDatabase" localSheetId="1" hidden="1">#REF!</definedName>
    <definedName name="_xlnm._FilterDatabase" localSheetId="3" hidden="1">#REF!</definedName>
    <definedName name="_xlnm._FilterDatabase" localSheetId="10" hidden="1">#REF!</definedName>
    <definedName name="_xlnm._FilterDatabase" localSheetId="9" hidden="1">#REF!</definedName>
    <definedName name="_xlnm._FilterDatabase" hidden="1">#REF!</definedName>
    <definedName name="_FilterDatabase_old" localSheetId="4" hidden="1">#REF!</definedName>
    <definedName name="_FilterDatabase_old" localSheetId="1" hidden="1">#REF!</definedName>
    <definedName name="_FilterDatabase_old" localSheetId="3" hidden="1">#REF!</definedName>
    <definedName name="_FilterDatabase_old" localSheetId="10" hidden="1">#REF!</definedName>
    <definedName name="_FilterDatabase_old" localSheetId="9"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4">#REF!</definedName>
    <definedName name="BlackStart_Date" localSheetId="1">#REF!</definedName>
    <definedName name="BlackStart_Date" localSheetId="3">#REF!</definedName>
    <definedName name="BlackStart_Date" localSheetId="10">#REF!</definedName>
    <definedName name="BlackStart_Date" localSheetId="9">#REF!</definedName>
    <definedName name="BlackStart_Date">#REF!</definedName>
    <definedName name="BlackStart_Month" localSheetId="4">#REF!</definedName>
    <definedName name="BlackStart_Month" localSheetId="1">#REF!</definedName>
    <definedName name="BlackStart_Month" localSheetId="3">#REF!</definedName>
    <definedName name="BlackStart_Month" localSheetId="10">#REF!</definedName>
    <definedName name="BlackStart_Month" localSheetId="9">#REF!</definedName>
    <definedName name="BlackStart_Month">#REF!</definedName>
    <definedName name="BMU_1" localSheetId="4">OFFSET(#REF!,0,0,COUNTA(#REF!),1)</definedName>
    <definedName name="BMU_1" localSheetId="1">OFFSET(#REF!,0,0,COUNTA(#REF!),1)</definedName>
    <definedName name="BMU_1" localSheetId="3">OFFSET(#REF!,0,0,COUNTA(#REF!),1)</definedName>
    <definedName name="BMU_1" localSheetId="10">OFFSET(#REF!,0,0,COUNTA(#REF!),1)</definedName>
    <definedName name="BMU_1" localSheetId="9">OFFSET(#REF!,0,0,COUNTA(#REF!),1)</definedName>
    <definedName name="BMU_1">OFFSET(#REF!,0,0,COUNTA(#REF!),1)</definedName>
    <definedName name="BMU_2" localSheetId="4">OFFSET(#REF!,0,0,COUNTA(#REF!),1)</definedName>
    <definedName name="BMU_2" localSheetId="1">OFFSET(#REF!,0,0,COUNTA(#REF!),1)</definedName>
    <definedName name="BMU_2" localSheetId="3">OFFSET(#REF!,0,0,COUNTA(#REF!),1)</definedName>
    <definedName name="BMU_2" localSheetId="10">OFFSET(#REF!,0,0,COUNTA(#REF!),1)</definedName>
    <definedName name="BMU_2" localSheetId="9">OFFSET(#REF!,0,0,COUNTA(#REF!),1)</definedName>
    <definedName name="BMU_2">OFFSET(#REF!,0,0,COUNTA(#REF!),1)</definedName>
    <definedName name="BMU_3" localSheetId="4">OFFSET(#REF!,0,0,COUNTA(#REF!),1)</definedName>
    <definedName name="BMU_3" localSheetId="1">OFFSET(#REF!,0,0,COUNTA(#REF!),1)</definedName>
    <definedName name="BMU_3" localSheetId="3">OFFSET(#REF!,0,0,COUNTA(#REF!),1)</definedName>
    <definedName name="BMU_3" localSheetId="10">OFFSET(#REF!,0,0,COUNTA(#REF!),1)</definedName>
    <definedName name="BMU_3" localSheetId="9">OFFSET(#REF!,0,0,COUNTA(#REF!),1)</definedName>
    <definedName name="BMU_3">OFFSET(#REF!,0,0,COUNTA(#REF!),1)</definedName>
    <definedName name="BMU_4" localSheetId="4">OFFSET(#REF!,0,0,COUNTA(#REF!),1)</definedName>
    <definedName name="BMU_4" localSheetId="1">OFFSET(#REF!,0,0,COUNTA(#REF!),1)</definedName>
    <definedName name="BMU_4" localSheetId="3">OFFSET(#REF!,0,0,COUNTA(#REF!),1)</definedName>
    <definedName name="BMU_4" localSheetId="10">OFFSET(#REF!,0,0,COUNTA(#REF!),1)</definedName>
    <definedName name="BMU_4" localSheetId="9">OFFSET(#REF!,0,0,COUNTA(#REF!),1)</definedName>
    <definedName name="BMU_4">OFFSET(#REF!,0,0,COUNTA(#REF!),1)</definedName>
    <definedName name="BS_FC_Filepath">[4]Settings!$C$16</definedName>
    <definedName name="BS_TGT_Filepath">[4]Settings!$C$17</definedName>
    <definedName name="BSUoSVol_Updated" localSheetId="4">#REF!</definedName>
    <definedName name="BSUoSVol_Updated" localSheetId="1">#REF!</definedName>
    <definedName name="BSUoSVol_Updated" localSheetId="3">#REF!</definedName>
    <definedName name="BSUoSVol_Updated" localSheetId="10">#REF!</definedName>
    <definedName name="BSUoSVol_Updated" localSheetId="9">#REF!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4">#REF!</definedName>
    <definedName name="Entity" localSheetId="1">#REF!</definedName>
    <definedName name="Entity" localSheetId="3">#REF!</definedName>
    <definedName name="Entity" localSheetId="10">#REF!</definedName>
    <definedName name="Entity" localSheetId="9">#REF!</definedName>
    <definedName name="Entity">#REF!</definedName>
    <definedName name="EXP_CST_DR" localSheetId="4">#REF!</definedName>
    <definedName name="EXP_CST_DR" localSheetId="1">#REF!</definedName>
    <definedName name="EXP_CST_DR" localSheetId="3">#REF!</definedName>
    <definedName name="EXP_CST_DR" localSheetId="10">#REF!</definedName>
    <definedName name="EXP_CST_DR" localSheetId="9">#REF!</definedName>
    <definedName name="EXP_CST_DR">#REF!</definedName>
    <definedName name="FC_Data_Location">'[1]Updating The BSIS ROP'!$C$27</definedName>
    <definedName name="File_Drive" localSheetId="4">#REF!</definedName>
    <definedName name="File_Drive" localSheetId="1">#REF!</definedName>
    <definedName name="File_Drive" localSheetId="3">#REF!</definedName>
    <definedName name="File_Drive" localSheetId="10">#REF!</definedName>
    <definedName name="File_Drive" localSheetId="9">#REF!</definedName>
    <definedName name="File_Drive">#REF!</definedName>
    <definedName name="File_Name" localSheetId="4">#REF!</definedName>
    <definedName name="File_Name" localSheetId="1">#REF!</definedName>
    <definedName name="File_Name" localSheetId="3">#REF!</definedName>
    <definedName name="File_Name" localSheetId="10">#REF!</definedName>
    <definedName name="File_Name" localSheetId="9">#REF!</definedName>
    <definedName name="File_Name">#REF!</definedName>
    <definedName name="file_per" localSheetId="4">#REF!</definedName>
    <definedName name="file_per" localSheetId="1">#REF!</definedName>
    <definedName name="file_per" localSheetId="3">#REF!</definedName>
    <definedName name="file_per" localSheetId="10">#REF!</definedName>
    <definedName name="file_per" localSheetId="9">#REF!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4">'[1]ROP Settings'!#REF!</definedName>
    <definedName name="IBMC_PATH" localSheetId="1">'[1]ROP Settings'!#REF!</definedName>
    <definedName name="IBMC_PATH" localSheetId="3">'[1]ROP Settings'!#REF!</definedName>
    <definedName name="IBMC_PATH" localSheetId="10">'[1]ROP Settings'!#REF!</definedName>
    <definedName name="IBMC_PATH" localSheetId="9">'[1]ROP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4">#REF!</definedName>
    <definedName name="Month_No" localSheetId="1">#REF!</definedName>
    <definedName name="Month_No" localSheetId="3">#REF!</definedName>
    <definedName name="Month_No" localSheetId="10">#REF!</definedName>
    <definedName name="Month_No" localSheetId="9">#REF!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4">#REF!</definedName>
    <definedName name="OutturnDailyData" localSheetId="1">#REF!</definedName>
    <definedName name="OutturnDailyData" localSheetId="3">#REF!</definedName>
    <definedName name="OutturnDailyData" localSheetId="10">#REF!</definedName>
    <definedName name="OutturnDailyData" localSheetId="9">#REF!</definedName>
    <definedName name="OutturnDailyData">#REF!</definedName>
    <definedName name="_xlnm.Print_Area" localSheetId="2">Accuracy!$A$1:$R$42</definedName>
    <definedName name="_xlnm.Print_Area" localSheetId="0">Actual!$A$1:$P$44</definedName>
    <definedName name="_xlnm.Print_Area" localSheetId="4">'Actual Data For Import'!$A$1:$M$20</definedName>
    <definedName name="_xlnm.Print_Area" localSheetId="1">Forecast!$A$1:$AB$66</definedName>
    <definedName name="_xlnm.Print_Area" localSheetId="3">'Forecast Data For Import'!$A$1:$Y$17</definedName>
    <definedName name="R_version">'[1]Updating The BSIS ROP'!$C$58</definedName>
    <definedName name="range_AllHistory" localSheetId="4">OFFSET(#REF!,0,0,COUNTA(#REF!),7)</definedName>
    <definedName name="range_AllHistory" localSheetId="1">OFFSET(#REF!,0,0,COUNTA(#REF!),7)</definedName>
    <definedName name="range_AllHistory" localSheetId="3">OFFSET(#REF!,0,0,COUNTA(#REF!),7)</definedName>
    <definedName name="range_AllHistory" localSheetId="10">OFFSET(#REF!,0,0,COUNTA(#REF!),7)</definedName>
    <definedName name="range_AllHistory" localSheetId="9">OFFSET(#REF!,0,0,COUNTA(#REF!),7)</definedName>
    <definedName name="range_AllHistory">OFFSET(#REF!,0,0,COUNTA(#REF!),7)</definedName>
    <definedName name="range_PriceHistory" localSheetId="4">OFFSET(#REF!,0,0,COUNTA(#REF!),2)</definedName>
    <definedName name="range_PriceHistory" localSheetId="1">OFFSET(#REF!,0,0,COUNTA(#REF!),2)</definedName>
    <definedName name="range_PriceHistory" localSheetId="3">OFFSET(#REF!,0,0,COUNTA(#REF!),2)</definedName>
    <definedName name="range_PriceHistory" localSheetId="10">OFFSET(#REF!,0,0,COUNTA(#REF!),2)</definedName>
    <definedName name="range_PriceHistory" localSheetId="9">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workbook>
</file>

<file path=xl/calcChain.xml><?xml version="1.0" encoding="utf-8"?>
<calcChain xmlns="http://schemas.openxmlformats.org/spreadsheetml/2006/main">
  <c r="P37" i="69" l="1"/>
  <c r="T37" i="69" s="1"/>
  <c r="P36" i="69"/>
  <c r="T36" i="69" s="1"/>
  <c r="P35" i="69"/>
  <c r="T35" i="69" s="1"/>
  <c r="P34" i="69"/>
  <c r="T34" i="69" s="1"/>
  <c r="P33" i="69"/>
  <c r="T33" i="69" s="1"/>
  <c r="P32" i="69"/>
  <c r="T32" i="69" s="1"/>
  <c r="P31" i="69"/>
  <c r="T31" i="69" s="1"/>
  <c r="P30" i="69"/>
  <c r="T30" i="69" s="1"/>
  <c r="P29" i="69"/>
  <c r="T29" i="69" s="1"/>
  <c r="P28" i="69"/>
  <c r="T28" i="69" s="1"/>
  <c r="P27" i="69"/>
  <c r="T27" i="69" s="1"/>
  <c r="P26" i="69"/>
  <c r="T26" i="69" s="1"/>
  <c r="P25" i="69"/>
  <c r="T25" i="69" s="1"/>
  <c r="P24" i="69"/>
  <c r="T24" i="69" s="1"/>
  <c r="P23" i="69"/>
  <c r="T23" i="69" s="1"/>
  <c r="P22" i="69"/>
  <c r="T22" i="69" s="1"/>
  <c r="P21" i="69"/>
  <c r="T21" i="69" s="1"/>
  <c r="P20" i="69"/>
  <c r="T20" i="69" s="1"/>
  <c r="P19" i="69"/>
  <c r="T19" i="69" s="1"/>
  <c r="P18" i="69"/>
  <c r="T18" i="69" s="1"/>
  <c r="P17" i="69"/>
  <c r="T17" i="69" s="1"/>
  <c r="P16" i="69"/>
  <c r="T16" i="69" s="1"/>
  <c r="P15" i="69"/>
  <c r="T15" i="69" s="1"/>
  <c r="P14" i="69"/>
  <c r="T14" i="69" s="1"/>
  <c r="P13" i="69"/>
  <c r="T13" i="69" s="1"/>
  <c r="P12" i="69"/>
  <c r="T12" i="69" s="1"/>
  <c r="P11" i="69"/>
  <c r="T11" i="69" s="1"/>
  <c r="P10" i="69"/>
  <c r="T10" i="69" s="1"/>
  <c r="P9" i="69"/>
  <c r="T9" i="69" s="1"/>
  <c r="P8" i="69"/>
  <c r="T8" i="69" s="1"/>
  <c r="P7" i="69"/>
  <c r="T7" i="69" s="1"/>
  <c r="P6" i="69"/>
  <c r="T6" i="69" s="1"/>
  <c r="P5" i="69"/>
  <c r="T5" i="69" s="1"/>
  <c r="P4" i="69"/>
  <c r="T4" i="69" s="1"/>
  <c r="P3" i="69"/>
  <c r="T3" i="69" s="1"/>
  <c r="P2" i="69"/>
  <c r="T2" i="69" s="1"/>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T13" i="11"/>
  <c r="P13" i="11"/>
  <c r="T12" i="11"/>
  <c r="P12" i="11"/>
  <c r="T11" i="11"/>
  <c r="P11" i="11"/>
  <c r="T10" i="11"/>
  <c r="P10" i="11"/>
  <c r="T9" i="11"/>
  <c r="P9" i="11"/>
  <c r="T8" i="11"/>
  <c r="P8" i="11"/>
  <c r="T7" i="11"/>
  <c r="P7" i="11"/>
  <c r="T6" i="11"/>
  <c r="P6" i="11"/>
  <c r="T5" i="11"/>
  <c r="P5" i="11"/>
  <c r="T4" i="11"/>
  <c r="P4" i="11"/>
  <c r="T3" i="11"/>
  <c r="P3" i="11"/>
  <c r="T2" i="11"/>
  <c r="P2" i="11"/>
  <c r="P8" i="68" l="1"/>
  <c r="P9" i="68"/>
  <c r="P10" i="68"/>
  <c r="P12" i="68"/>
  <c r="P16" i="68"/>
  <c r="B6" i="2" l="1"/>
  <c r="M7" i="48"/>
  <c r="E55" i="40" l="1"/>
  <c r="B19" i="67" l="1"/>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Y5" i="68" l="1"/>
  <c r="X5" i="68"/>
  <c r="W5" i="68"/>
  <c r="V5" i="68"/>
  <c r="U5" i="68"/>
  <c r="T5" i="68"/>
  <c r="S5" i="68"/>
  <c r="R5" i="68"/>
  <c r="Q5" i="68"/>
  <c r="P5" i="68"/>
  <c r="O5" i="68"/>
  <c r="N5" i="68"/>
  <c r="M5" i="68"/>
  <c r="L5" i="68"/>
  <c r="K5" i="68"/>
  <c r="J5" i="68"/>
  <c r="I5" i="68"/>
  <c r="H5" i="68"/>
  <c r="G5" i="68"/>
  <c r="F5" i="68"/>
  <c r="E5" i="68"/>
  <c r="D5" i="68"/>
  <c r="C5" i="68"/>
  <c r="B5" i="68"/>
  <c r="S57" i="40" l="1"/>
  <c r="S55" i="40"/>
  <c r="S52" i="40"/>
  <c r="T52" i="40"/>
  <c r="S51" i="40"/>
  <c r="S50" i="40"/>
  <c r="S49" i="40"/>
  <c r="P38" i="2"/>
  <c r="I37" i="2" l="1"/>
  <c r="AB57" i="40" l="1"/>
  <c r="AA57" i="40"/>
  <c r="Z57" i="40"/>
  <c r="Y57" i="40"/>
  <c r="X57" i="40"/>
  <c r="W57" i="40"/>
  <c r="V57" i="40"/>
  <c r="U57" i="40"/>
  <c r="T57" i="40"/>
  <c r="R57" i="40"/>
  <c r="Q57" i="40"/>
  <c r="P57" i="40"/>
  <c r="O57" i="40"/>
  <c r="N57" i="40"/>
  <c r="M57" i="40"/>
  <c r="L57" i="40"/>
  <c r="K57" i="40"/>
  <c r="J57" i="40"/>
  <c r="I57" i="40"/>
  <c r="H57" i="40"/>
  <c r="G57" i="40"/>
  <c r="F57" i="40"/>
  <c r="E57" i="40"/>
  <c r="AB56" i="40"/>
  <c r="AA56" i="40"/>
  <c r="Z56" i="40"/>
  <c r="Y56" i="40"/>
  <c r="X56" i="40"/>
  <c r="W56" i="40"/>
  <c r="V56" i="40"/>
  <c r="U56" i="40"/>
  <c r="T56" i="40"/>
  <c r="S56" i="40"/>
  <c r="R56" i="40"/>
  <c r="Q56" i="40"/>
  <c r="P56" i="40"/>
  <c r="O56" i="40"/>
  <c r="N56" i="40"/>
  <c r="M56" i="40"/>
  <c r="L56" i="40"/>
  <c r="K56" i="40"/>
  <c r="J56" i="40"/>
  <c r="I56" i="40"/>
  <c r="H56" i="40"/>
  <c r="G56" i="40"/>
  <c r="F56" i="40"/>
  <c r="E56" i="40"/>
  <c r="AB55" i="40"/>
  <c r="AA55" i="40"/>
  <c r="Z55" i="40"/>
  <c r="Y55" i="40"/>
  <c r="X55" i="40"/>
  <c r="W55" i="40"/>
  <c r="V55" i="40"/>
  <c r="U55" i="40"/>
  <c r="T55" i="40"/>
  <c r="R55" i="40"/>
  <c r="O55" i="40"/>
  <c r="Q55" i="40"/>
  <c r="P55" i="40"/>
  <c r="N55" i="40"/>
  <c r="M55" i="40"/>
  <c r="L55" i="40"/>
  <c r="K55" i="40"/>
  <c r="J55" i="40"/>
  <c r="I55" i="40"/>
  <c r="H55" i="40"/>
  <c r="G55" i="40"/>
  <c r="F55" i="40"/>
  <c r="AB53" i="40"/>
  <c r="AA53" i="40"/>
  <c r="Z53" i="40"/>
  <c r="Y53" i="40"/>
  <c r="X53" i="40"/>
  <c r="W53" i="40"/>
  <c r="V53" i="40"/>
  <c r="U53" i="40"/>
  <c r="T53" i="40"/>
  <c r="S53" i="40"/>
  <c r="R53" i="40"/>
  <c r="Q53" i="40"/>
  <c r="P53" i="40"/>
  <c r="O53" i="40"/>
  <c r="N53" i="40"/>
  <c r="M53" i="40"/>
  <c r="L53" i="40"/>
  <c r="K53" i="40"/>
  <c r="J53" i="40"/>
  <c r="I53" i="40"/>
  <c r="H53" i="40"/>
  <c r="G53" i="40"/>
  <c r="F53" i="40"/>
  <c r="E53" i="40"/>
  <c r="AB52" i="40"/>
  <c r="AA52" i="40"/>
  <c r="Z52" i="40"/>
  <c r="Y52" i="40"/>
  <c r="X52" i="40"/>
  <c r="W52" i="40"/>
  <c r="V52" i="40"/>
  <c r="U52" i="40"/>
  <c r="R52" i="40"/>
  <c r="Q52" i="40"/>
  <c r="P52" i="40"/>
  <c r="O52" i="40"/>
  <c r="N52" i="40"/>
  <c r="M52" i="40"/>
  <c r="L52" i="40"/>
  <c r="K52" i="40"/>
  <c r="J52" i="40"/>
  <c r="I52" i="40"/>
  <c r="H52" i="40"/>
  <c r="G52" i="40"/>
  <c r="F52" i="40"/>
  <c r="E52" i="40"/>
  <c r="AA46" i="40"/>
  <c r="AB46" i="40"/>
  <c r="Z46" i="40"/>
  <c r="Y46" i="40"/>
  <c r="X46" i="40"/>
  <c r="W46" i="40"/>
  <c r="V46" i="40"/>
  <c r="U46" i="40"/>
  <c r="T46" i="40"/>
  <c r="S46" i="40"/>
  <c r="R46" i="40"/>
  <c r="Q46" i="40"/>
  <c r="P46" i="40"/>
  <c r="O46" i="40"/>
  <c r="N46" i="40"/>
  <c r="M46" i="40"/>
  <c r="L46" i="40"/>
  <c r="K46" i="40"/>
  <c r="J46" i="40"/>
  <c r="I46" i="40"/>
  <c r="H46" i="40"/>
  <c r="G46" i="40"/>
  <c r="F46" i="40"/>
  <c r="E46" i="40"/>
  <c r="P36" i="2"/>
  <c r="O36" i="2"/>
  <c r="N36" i="2"/>
  <c r="M36" i="2"/>
  <c r="L36" i="2"/>
  <c r="K36" i="2"/>
  <c r="J36" i="2"/>
  <c r="I36" i="2"/>
  <c r="H36" i="2"/>
  <c r="G36" i="2"/>
  <c r="F36" i="2"/>
  <c r="P37" i="2"/>
  <c r="O37" i="2"/>
  <c r="N37" i="2"/>
  <c r="M37" i="2"/>
  <c r="L38" i="2"/>
  <c r="L37" i="2"/>
  <c r="K37" i="2"/>
  <c r="J37" i="2"/>
  <c r="H37" i="2"/>
  <c r="G37" i="2"/>
  <c r="F37" i="2"/>
  <c r="O38" i="2"/>
  <c r="N38" i="2"/>
  <c r="M38" i="2"/>
  <c r="K38" i="2"/>
  <c r="J38" i="2"/>
  <c r="I38" i="2"/>
  <c r="H38" i="2"/>
  <c r="G38" i="2"/>
  <c r="F38" i="2"/>
  <c r="E38" i="2"/>
  <c r="E37" i="2"/>
  <c r="E36" i="2"/>
  <c r="P34" i="2"/>
  <c r="O34" i="2"/>
  <c r="N34" i="2"/>
  <c r="M34" i="2"/>
  <c r="L34" i="2"/>
  <c r="L35" i="2"/>
  <c r="M35" i="2"/>
  <c r="N35" i="2"/>
  <c r="K34" i="2"/>
  <c r="J34" i="2"/>
  <c r="I34" i="2"/>
  <c r="H34" i="2"/>
  <c r="G34" i="2"/>
  <c r="F34" i="2"/>
  <c r="E34" i="2"/>
  <c r="P35" i="2"/>
  <c r="O35" i="2"/>
  <c r="K35" i="2"/>
  <c r="J35" i="2"/>
  <c r="I35" i="2"/>
  <c r="H35" i="2"/>
  <c r="G35" i="2"/>
  <c r="F35" i="2"/>
  <c r="E35" i="2"/>
  <c r="P33" i="2"/>
  <c r="O33" i="2"/>
  <c r="N33" i="2"/>
  <c r="M33" i="2"/>
  <c r="L33" i="2"/>
  <c r="K33" i="2"/>
  <c r="J33" i="2"/>
  <c r="I33" i="2"/>
  <c r="H33" i="2"/>
  <c r="G33" i="2"/>
  <c r="F33" i="2"/>
  <c r="E33" i="2"/>
  <c r="P25" i="2"/>
  <c r="O25" i="2"/>
  <c r="N25" i="2"/>
  <c r="M25" i="2"/>
  <c r="L25" i="2"/>
  <c r="K25" i="2"/>
  <c r="J25" i="2"/>
  <c r="I25" i="2"/>
  <c r="H25" i="2"/>
  <c r="G25" i="2"/>
  <c r="F25" i="2"/>
  <c r="E25" i="2"/>
  <c r="E21" i="2"/>
  <c r="F45" i="40" l="1"/>
  <c r="M3" i="48" l="1"/>
  <c r="M4" i="48"/>
  <c r="M5" i="48"/>
  <c r="M6" i="48"/>
  <c r="M2" i="48"/>
  <c r="C18" i="68" l="1"/>
  <c r="D18" i="68"/>
  <c r="E18" i="68"/>
  <c r="F18" i="68"/>
  <c r="G18" i="68"/>
  <c r="H18" i="68"/>
  <c r="I18" i="68"/>
  <c r="J18" i="68"/>
  <c r="K18" i="68"/>
  <c r="L18" i="68"/>
  <c r="M18" i="68"/>
  <c r="N18" i="68"/>
  <c r="O18" i="68"/>
  <c r="P18" i="68"/>
  <c r="Q18" i="68"/>
  <c r="R18" i="68"/>
  <c r="S18" i="68"/>
  <c r="T18" i="68"/>
  <c r="U18" i="68"/>
  <c r="V18" i="68"/>
  <c r="W18" i="68"/>
  <c r="X18" i="68"/>
  <c r="Y18" i="68"/>
  <c r="C19" i="68"/>
  <c r="D19" i="68"/>
  <c r="E19" i="68"/>
  <c r="F19" i="68"/>
  <c r="G19" i="68"/>
  <c r="H19" i="68"/>
  <c r="I19" i="68"/>
  <c r="J19" i="68"/>
  <c r="K19" i="68"/>
  <c r="L19" i="68"/>
  <c r="M19" i="68"/>
  <c r="N19" i="68"/>
  <c r="O19" i="68"/>
  <c r="P19" i="68"/>
  <c r="Q19" i="68"/>
  <c r="R19" i="68"/>
  <c r="S19" i="68"/>
  <c r="T19" i="68"/>
  <c r="U19" i="68"/>
  <c r="V19" i="68"/>
  <c r="W19" i="68"/>
  <c r="X19" i="68"/>
  <c r="Y19" i="68"/>
  <c r="B19" i="68"/>
  <c r="B18" i="68"/>
  <c r="Y10" i="68" l="1"/>
  <c r="X10" i="68"/>
  <c r="W10" i="68"/>
  <c r="V10" i="68"/>
  <c r="U10" i="68"/>
  <c r="T10" i="68"/>
  <c r="S10" i="68"/>
  <c r="R10" i="68"/>
  <c r="Q10" i="68"/>
  <c r="O10" i="68"/>
  <c r="N10" i="68"/>
  <c r="M10" i="68"/>
  <c r="L10" i="68"/>
  <c r="K10" i="68"/>
  <c r="J10" i="68"/>
  <c r="I10" i="68"/>
  <c r="H10" i="68"/>
  <c r="G10" i="68"/>
  <c r="F10" i="68"/>
  <c r="E10" i="68"/>
  <c r="D10" i="68"/>
  <c r="C10" i="68"/>
  <c r="B10" i="68"/>
  <c r="Y9" i="68"/>
  <c r="X9" i="68"/>
  <c r="W9" i="68"/>
  <c r="V9" i="68"/>
  <c r="U9" i="68"/>
  <c r="T9" i="68"/>
  <c r="S9" i="68"/>
  <c r="R9" i="68"/>
  <c r="Q9" i="68"/>
  <c r="O9" i="68"/>
  <c r="N9" i="68"/>
  <c r="M9" i="68"/>
  <c r="L9" i="68"/>
  <c r="K9" i="68"/>
  <c r="J9" i="68"/>
  <c r="I9" i="68"/>
  <c r="H9" i="68"/>
  <c r="G9" i="68"/>
  <c r="F9" i="68"/>
  <c r="E9" i="68"/>
  <c r="D9" i="68"/>
  <c r="C9" i="68"/>
  <c r="B9" i="68"/>
  <c r="Y8" i="68"/>
  <c r="X8" i="68"/>
  <c r="W8" i="68"/>
  <c r="V8" i="68"/>
  <c r="U8" i="68"/>
  <c r="T8" i="68"/>
  <c r="S8" i="68"/>
  <c r="R8" i="68"/>
  <c r="Q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7" i="68" s="1"/>
  <c r="D13" i="68"/>
  <c r="D17" i="68" s="1"/>
  <c r="T13" i="68"/>
  <c r="T17" i="68" s="1"/>
  <c r="H13" i="68"/>
  <c r="H17" i="68" s="1"/>
  <c r="P13" i="68"/>
  <c r="P17" i="68" s="1"/>
  <c r="M13" i="68"/>
  <c r="M17" i="68" s="1"/>
  <c r="L13" i="68"/>
  <c r="L17" i="68" s="1"/>
  <c r="Y13" i="68"/>
  <c r="Y17" i="68" s="1"/>
  <c r="X13" i="68"/>
  <c r="X17" i="68" s="1"/>
  <c r="Q13" i="68"/>
  <c r="Q17" i="68" s="1"/>
  <c r="I13" i="68"/>
  <c r="I17" i="68" s="1"/>
  <c r="W13" i="68"/>
  <c r="W17" i="68" s="1"/>
  <c r="V13" i="68"/>
  <c r="V17" i="68" s="1"/>
  <c r="S13" i="68"/>
  <c r="S17" i="68" s="1"/>
  <c r="R13" i="68"/>
  <c r="R17" i="68" s="1"/>
  <c r="O13" i="68"/>
  <c r="O17" i="68" s="1"/>
  <c r="N13" i="68"/>
  <c r="N17" i="68" s="1"/>
  <c r="K13" i="68"/>
  <c r="K17" i="68" s="1"/>
  <c r="J13" i="68"/>
  <c r="J17" i="68" s="1"/>
  <c r="G13" i="68"/>
  <c r="G17" i="68" s="1"/>
  <c r="F13" i="68"/>
  <c r="F17" i="68" s="1"/>
  <c r="E13" i="68"/>
  <c r="E17" i="68" s="1"/>
  <c r="C13" i="68"/>
  <c r="C17" i="68" s="1"/>
  <c r="B13" i="68"/>
  <c r="B17"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 r="AB51" i="40" l="1"/>
  <c r="AA51" i="40"/>
  <c r="Z51" i="40"/>
  <c r="Y51" i="40"/>
  <c r="X51" i="40"/>
  <c r="W51" i="40"/>
  <c r="V51" i="40"/>
  <c r="U51" i="40"/>
  <c r="T51" i="40"/>
  <c r="R51" i="40"/>
  <c r="Q51" i="40"/>
  <c r="P51" i="40"/>
  <c r="O51" i="40"/>
  <c r="N51" i="40"/>
  <c r="M51" i="40"/>
  <c r="L51" i="40"/>
  <c r="K51" i="40"/>
  <c r="J51" i="40"/>
  <c r="I51" i="40"/>
  <c r="H51" i="40"/>
  <c r="G51" i="40"/>
  <c r="F51" i="40"/>
  <c r="E51" i="40"/>
  <c r="AB50" i="40"/>
  <c r="AA50" i="40"/>
  <c r="Z50" i="40"/>
  <c r="Y50" i="40"/>
  <c r="X50" i="40"/>
  <c r="W50" i="40"/>
  <c r="V50" i="40"/>
  <c r="U50" i="40"/>
  <c r="T50" i="40"/>
  <c r="R50" i="40"/>
  <c r="Q50" i="40"/>
  <c r="P50" i="40"/>
  <c r="O50" i="40"/>
  <c r="N50" i="40"/>
  <c r="M50" i="40"/>
  <c r="L50" i="40"/>
  <c r="K50" i="40"/>
  <c r="J50" i="40"/>
  <c r="I50" i="40"/>
  <c r="H50" i="40"/>
  <c r="G50" i="40"/>
  <c r="F50" i="40"/>
  <c r="E50" i="40"/>
  <c r="AB49" i="40"/>
  <c r="AA49" i="40"/>
  <c r="Z49" i="40"/>
  <c r="Y49" i="40"/>
  <c r="X49" i="40"/>
  <c r="W49" i="40"/>
  <c r="V49" i="40"/>
  <c r="U49" i="40"/>
  <c r="T49" i="40"/>
  <c r="R49" i="40"/>
  <c r="Q49" i="40"/>
  <c r="P49" i="40"/>
  <c r="O49" i="40"/>
  <c r="N49" i="40"/>
  <c r="M49" i="40"/>
  <c r="L49" i="40"/>
  <c r="K49" i="40"/>
  <c r="J49" i="40"/>
  <c r="I49" i="40"/>
  <c r="H49" i="40"/>
  <c r="G49" i="40"/>
  <c r="F49" i="40"/>
  <c r="E49" i="40"/>
  <c r="AB48" i="40"/>
  <c r="AA48" i="40"/>
  <c r="Z48" i="40"/>
  <c r="Y48" i="40"/>
  <c r="X48" i="40"/>
  <c r="W48" i="40"/>
  <c r="V48" i="40"/>
  <c r="U48" i="40"/>
  <c r="T48" i="40"/>
  <c r="S48" i="40"/>
  <c r="R48" i="40"/>
  <c r="Q48" i="40"/>
  <c r="P48" i="40"/>
  <c r="O48" i="40"/>
  <c r="N48" i="40"/>
  <c r="M48" i="40"/>
  <c r="L48" i="40"/>
  <c r="K48" i="40"/>
  <c r="J48" i="40"/>
  <c r="I48" i="40"/>
  <c r="H48" i="40"/>
  <c r="G48" i="40"/>
  <c r="F48" i="40"/>
  <c r="E48" i="40"/>
  <c r="AB47" i="40"/>
  <c r="AA47" i="40"/>
  <c r="Z47" i="40"/>
  <c r="Y47" i="40"/>
  <c r="X47" i="40"/>
  <c r="W47" i="40"/>
  <c r="V47" i="40"/>
  <c r="U47" i="40"/>
  <c r="T47" i="40"/>
  <c r="S47" i="40"/>
  <c r="R47" i="40"/>
  <c r="Q47" i="40"/>
  <c r="P47" i="40"/>
  <c r="O47" i="40"/>
  <c r="N47" i="40"/>
  <c r="M47" i="40"/>
  <c r="L47" i="40"/>
  <c r="K47" i="40"/>
  <c r="J47" i="40"/>
  <c r="I47" i="40"/>
  <c r="H47" i="40"/>
  <c r="G47" i="40"/>
  <c r="F47" i="40"/>
  <c r="E47" i="40"/>
  <c r="AB45" i="40"/>
  <c r="AA45" i="40"/>
  <c r="Z45" i="40"/>
  <c r="Y45" i="40"/>
  <c r="X45" i="40"/>
  <c r="W45" i="40"/>
  <c r="V45" i="40"/>
  <c r="U45" i="40"/>
  <c r="T45" i="40"/>
  <c r="S45" i="40"/>
  <c r="R45" i="40"/>
  <c r="Q45" i="40"/>
  <c r="P45" i="40"/>
  <c r="O45" i="40"/>
  <c r="N45" i="40"/>
  <c r="M45" i="40"/>
  <c r="L45" i="40"/>
  <c r="K45" i="40"/>
  <c r="J45" i="40"/>
  <c r="I45" i="40"/>
  <c r="H45" i="40"/>
  <c r="G45" i="40"/>
  <c r="E45" i="40"/>
  <c r="AB44" i="40"/>
  <c r="AA44" i="40"/>
  <c r="Z44" i="40"/>
  <c r="Y44" i="40"/>
  <c r="X44" i="40"/>
  <c r="W44" i="40"/>
  <c r="V44" i="40"/>
  <c r="U44" i="40"/>
  <c r="T44" i="40"/>
  <c r="S44" i="40"/>
  <c r="R44" i="40"/>
  <c r="Q44" i="40"/>
  <c r="P44" i="40"/>
  <c r="O44" i="40"/>
  <c r="N44" i="40"/>
  <c r="M44" i="40"/>
  <c r="L44" i="40"/>
  <c r="K44" i="40"/>
  <c r="J44" i="40"/>
  <c r="I44" i="40"/>
  <c r="H44" i="40"/>
  <c r="G44" i="40"/>
  <c r="F44" i="40"/>
  <c r="E44" i="40"/>
  <c r="AB43" i="40"/>
  <c r="AA43" i="40"/>
  <c r="Z43" i="40"/>
  <c r="Y43" i="40"/>
  <c r="X43" i="40"/>
  <c r="W43" i="40"/>
  <c r="V43" i="40"/>
  <c r="U43" i="40"/>
  <c r="T43" i="40"/>
  <c r="S43" i="40"/>
  <c r="R43" i="40"/>
  <c r="Q43" i="40"/>
  <c r="P43" i="40"/>
  <c r="O43" i="40"/>
  <c r="N43" i="40"/>
  <c r="M43" i="40"/>
  <c r="L43" i="40"/>
  <c r="K43" i="40"/>
  <c r="J43" i="40"/>
  <c r="I43" i="40"/>
  <c r="H43" i="40"/>
  <c r="G43" i="40"/>
  <c r="F43" i="40"/>
  <c r="E43" i="40"/>
  <c r="AB42" i="40"/>
  <c r="AA42" i="40"/>
  <c r="Z42" i="40"/>
  <c r="Y42" i="40"/>
  <c r="X42" i="40"/>
  <c r="W42" i="40"/>
  <c r="V42" i="40"/>
  <c r="U42" i="40"/>
  <c r="T42" i="40"/>
  <c r="S42" i="40"/>
  <c r="R42" i="40"/>
  <c r="Q42" i="40"/>
  <c r="P42" i="40"/>
  <c r="O42" i="40"/>
  <c r="N42" i="40"/>
  <c r="M42" i="40"/>
  <c r="L42" i="40"/>
  <c r="K42" i="40"/>
  <c r="J42" i="40"/>
  <c r="I42" i="40"/>
  <c r="H42" i="40"/>
  <c r="G42" i="40"/>
  <c r="F42" i="40"/>
  <c r="E42" i="40"/>
  <c r="A4" i="40" s="1"/>
  <c r="AB40" i="40"/>
  <c r="AA40" i="40"/>
  <c r="Z40" i="40"/>
  <c r="Y40" i="40"/>
  <c r="X40" i="40"/>
  <c r="Z38" i="40"/>
  <c r="Y38" i="40"/>
  <c r="X38" i="40"/>
  <c r="P32" i="2"/>
  <c r="O32" i="2"/>
  <c r="N32" i="2"/>
  <c r="M32" i="2"/>
  <c r="L32" i="2"/>
  <c r="K32" i="2"/>
  <c r="J32" i="2"/>
  <c r="I32" i="2"/>
  <c r="H32" i="2"/>
  <c r="G32" i="2"/>
  <c r="F32" i="2"/>
  <c r="E32" i="2"/>
  <c r="P31" i="2"/>
  <c r="O31" i="2"/>
  <c r="N31" i="2"/>
  <c r="M31" i="2"/>
  <c r="L31" i="2"/>
  <c r="K31" i="2"/>
  <c r="J31" i="2"/>
  <c r="I31" i="2"/>
  <c r="H31" i="2"/>
  <c r="G31" i="2"/>
  <c r="F31" i="2"/>
  <c r="E31" i="2"/>
  <c r="P30" i="2"/>
  <c r="O30" i="2"/>
  <c r="N30" i="2"/>
  <c r="M30" i="2"/>
  <c r="L30" i="2"/>
  <c r="K30" i="2"/>
  <c r="J30" i="2"/>
  <c r="I30" i="2"/>
  <c r="H30" i="2"/>
  <c r="G30" i="2"/>
  <c r="F30" i="2"/>
  <c r="E30" i="2"/>
  <c r="P29" i="2"/>
  <c r="O29" i="2"/>
  <c r="N29" i="2"/>
  <c r="M29" i="2"/>
  <c r="L29" i="2"/>
  <c r="K29" i="2"/>
  <c r="J29" i="2"/>
  <c r="I29" i="2"/>
  <c r="H29" i="2"/>
  <c r="G29" i="2"/>
  <c r="F29" i="2"/>
  <c r="E29" i="2"/>
  <c r="P28" i="2"/>
  <c r="O28" i="2"/>
  <c r="N28" i="2"/>
  <c r="M28" i="2"/>
  <c r="L28" i="2"/>
  <c r="K28" i="2"/>
  <c r="J28" i="2"/>
  <c r="I28" i="2"/>
  <c r="H28" i="2"/>
  <c r="G28" i="2"/>
  <c r="F28" i="2"/>
  <c r="E28" i="2"/>
  <c r="P27" i="2"/>
  <c r="O27" i="2"/>
  <c r="N27" i="2"/>
  <c r="M27" i="2"/>
  <c r="L27" i="2"/>
  <c r="K27" i="2"/>
  <c r="J27" i="2"/>
  <c r="I27" i="2"/>
  <c r="H27" i="2"/>
  <c r="G27" i="2"/>
  <c r="F27" i="2"/>
  <c r="E27" i="2"/>
  <c r="P26" i="2"/>
  <c r="O26" i="2"/>
  <c r="N26" i="2"/>
  <c r="M26" i="2"/>
  <c r="L26" i="2"/>
  <c r="K26" i="2"/>
  <c r="J26" i="2"/>
  <c r="I26" i="2"/>
  <c r="H26" i="2"/>
  <c r="G26" i="2"/>
  <c r="F26" i="2"/>
  <c r="E26" i="2"/>
  <c r="P24" i="2"/>
  <c r="O24" i="2"/>
  <c r="N24" i="2"/>
  <c r="M24" i="2"/>
  <c r="L24" i="2"/>
  <c r="K24" i="2"/>
  <c r="J24" i="2"/>
  <c r="I24" i="2"/>
  <c r="H24" i="2"/>
  <c r="G24" i="2"/>
  <c r="F24" i="2"/>
  <c r="E24" i="2"/>
  <c r="P23" i="2"/>
  <c r="O23" i="2"/>
  <c r="N23" i="2"/>
  <c r="M23" i="2"/>
  <c r="L23" i="2"/>
  <c r="K23" i="2"/>
  <c r="J23" i="2"/>
  <c r="I23" i="2"/>
  <c r="H23" i="2"/>
  <c r="G23" i="2"/>
  <c r="F23" i="2"/>
  <c r="E23" i="2"/>
  <c r="P22" i="2"/>
  <c r="O22" i="2"/>
  <c r="N22" i="2"/>
  <c r="M22" i="2"/>
  <c r="L22" i="2"/>
  <c r="K22" i="2"/>
  <c r="J22" i="2"/>
  <c r="I22" i="2"/>
  <c r="H22" i="2"/>
  <c r="G22" i="2"/>
  <c r="F22" i="2"/>
  <c r="E22" i="2"/>
  <c r="AC21" i="2"/>
  <c r="AB21" i="2"/>
  <c r="AA21" i="2"/>
  <c r="Z21" i="2"/>
  <c r="Y21" i="2"/>
  <c r="X21" i="2"/>
  <c r="P21" i="2"/>
  <c r="O21" i="2"/>
  <c r="N21" i="2"/>
  <c r="M21" i="2"/>
  <c r="L21" i="2"/>
  <c r="K21" i="2"/>
  <c r="J21" i="2"/>
  <c r="I21" i="2"/>
  <c r="H21" i="2"/>
  <c r="G21" i="2"/>
  <c r="F21" i="2"/>
  <c r="P20" i="2"/>
  <c r="A4" i="2" s="1"/>
  <c r="O20" i="2"/>
  <c r="N20" i="2"/>
  <c r="M20" i="2"/>
  <c r="L20" i="2"/>
  <c r="K20" i="2"/>
  <c r="J20" i="2"/>
  <c r="I20" i="2"/>
  <c r="H20" i="2"/>
  <c r="G20" i="2"/>
  <c r="F20" i="2"/>
  <c r="E20" i="2"/>
  <c r="AB19" i="2"/>
  <c r="AA19" i="2"/>
  <c r="Z19" i="2"/>
  <c r="Y19" i="2"/>
  <c r="X19" i="2"/>
  <c r="AB18" i="2"/>
  <c r="AA18" i="2"/>
  <c r="Z18" i="2"/>
  <c r="Y18" i="2"/>
  <c r="X18" i="2"/>
  <c r="Z16" i="2"/>
  <c r="Y16" i="2"/>
  <c r="X16" i="2"/>
  <c r="E54" i="40" l="1"/>
  <c r="E58" i="40" s="1"/>
  <c r="F54" i="40"/>
  <c r="F58" i="40" s="1"/>
  <c r="P54" i="40"/>
  <c r="P58" i="40" s="1"/>
  <c r="AB54" i="40"/>
  <c r="AB58" i="40" s="1"/>
  <c r="Z54" i="40"/>
  <c r="Z58" i="40" s="1"/>
  <c r="W54" i="40"/>
  <c r="W58" i="40" s="1"/>
  <c r="V54" i="40"/>
  <c r="V58" i="40" s="1"/>
  <c r="T54" i="40"/>
  <c r="T58" i="40" s="1"/>
  <c r="N54" i="40"/>
  <c r="N58" i="40" s="1"/>
  <c r="J54" i="40"/>
  <c r="J58" i="40" s="1"/>
  <c r="H54" i="40"/>
  <c r="H58" i="40" s="1"/>
  <c r="AA54" i="40"/>
  <c r="AA58" i="40" s="1"/>
  <c r="Y54" i="40"/>
  <c r="Y58" i="40" s="1"/>
  <c r="X54" i="40"/>
  <c r="X58" i="40" s="1"/>
  <c r="U54" i="40"/>
  <c r="U58" i="40" s="1"/>
  <c r="S54" i="40"/>
  <c r="S58" i="40" s="1"/>
  <c r="R54" i="40"/>
  <c r="R58" i="40" s="1"/>
  <c r="Q54" i="40"/>
  <c r="Q58" i="40" s="1"/>
  <c r="O54" i="40"/>
  <c r="O58" i="40" s="1"/>
  <c r="M54" i="40"/>
  <c r="M58" i="40" s="1"/>
  <c r="L54" i="40"/>
  <c r="L58" i="40" s="1"/>
  <c r="K54" i="40"/>
  <c r="K58" i="40" s="1"/>
  <c r="I54" i="40"/>
  <c r="I58" i="40" s="1"/>
  <c r="G54" i="40"/>
  <c r="G58" i="40" s="1"/>
  <c r="P39" i="2"/>
  <c r="B4" i="2" s="1"/>
  <c r="O39" i="2"/>
  <c r="N39" i="2"/>
  <c r="M39" i="2"/>
  <c r="L39" i="2"/>
  <c r="K39" i="2"/>
  <c r="J39" i="2"/>
  <c r="I39" i="2"/>
  <c r="H39" i="2"/>
  <c r="G39" i="2"/>
  <c r="F39" i="2"/>
  <c r="E39" i="2"/>
  <c r="B4" i="40" l="1"/>
</calcChain>
</file>

<file path=xl/sharedStrings.xml><?xml version="1.0" encoding="utf-8"?>
<sst xmlns="http://schemas.openxmlformats.org/spreadsheetml/2006/main" count="2833" uniqueCount="408">
  <si>
    <t>Month</t>
  </si>
  <si>
    <t>Average BSUoS charge</t>
  </si>
  <si>
    <t>£/MWh</t>
  </si>
  <si>
    <t>Past 12 months</t>
  </si>
  <si>
    <t>BSUoS Outturn</t>
  </si>
  <si>
    <t xml:space="preserve">BSUoS Volatility and Forecast Accuracy </t>
  </si>
  <si>
    <t>Response</t>
  </si>
  <si>
    <t>Fast Reserve</t>
  </si>
  <si>
    <t>Black Start</t>
  </si>
  <si>
    <t>Energy Imbalance</t>
  </si>
  <si>
    <t>Reactive</t>
  </si>
  <si>
    <t>Operating Reserve</t>
  </si>
  <si>
    <t>STOR</t>
  </si>
  <si>
    <t>Constraints - E&amp;W</t>
  </si>
  <si>
    <t>Constraints - Cheviot</t>
  </si>
  <si>
    <t>Constraints - Scotland</t>
  </si>
  <si>
    <t>Minor Components</t>
  </si>
  <si>
    <t>Black Start (non-incentivised)</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</si>
  <si>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</si>
  <si>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</si>
  <si>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</si>
  <si>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</si>
  <si>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</si>
  <si>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</si>
  <si>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</si>
  <si>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</si>
  <si>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</si>
  <si>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</si>
  <si>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</si>
  <si>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</si>
  <si>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</si>
  <si>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</si>
  <si>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</si>
  <si>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</si>
  <si>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</si>
  <si>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</si>
  <si>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</si>
  <si>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</si>
  <si>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</si>
  <si>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</si>
  <si>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</si>
  <si>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</si>
  <si>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</si>
  <si>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</si>
  <si>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</si>
  <si>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</si>
  <si>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</si>
  <si>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Total BSUos</t>
  </si>
  <si>
    <t>Esitmated BSUos Vol (TWh)</t>
  </si>
  <si>
    <t>BSUoS Forecast</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</si>
  <si>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</si>
  <si>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</si>
  <si>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</si>
  <si>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</si>
  <si>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</si>
  <si>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</si>
  <si>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</si>
  <si>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</si>
  <si>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</si>
  <si>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</si>
  <si>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</si>
  <si>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</si>
  <si>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</si>
  <si>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</si>
  <si>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</si>
  <si>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</si>
  <si>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</si>
  <si>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</si>
  <si>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</si>
  <si>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</si>
  <si>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</si>
  <si>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</si>
  <si>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</si>
  <si>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</si>
  <si>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</si>
  <si>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</si>
  <si>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</si>
  <si>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</si>
  <si>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</si>
  <si>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</si>
  <si>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</si>
  <si>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</si>
  <si>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</si>
  <si>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</si>
  <si>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</si>
  <si>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</si>
  <si>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</si>
  <si>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</si>
  <si>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</si>
  <si>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</si>
  <si>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</si>
  <si>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</si>
  <si>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</si>
  <si>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</si>
  <si>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</si>
  <si>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</si>
  <si>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</si>
  <si>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</si>
  <si>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</si>
  <si>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F_Mar-18</t>
  </si>
  <si>
    <t>Apr-19</t>
  </si>
  <si>
    <t>F_Apr-18</t>
  </si>
  <si>
    <t>Date</t>
  </si>
  <si>
    <t>Total</t>
  </si>
  <si>
    <t>Negative Reserve</t>
  </si>
  <si>
    <t>Constraints</t>
  </si>
  <si>
    <t>May-19</t>
  </si>
  <si>
    <t>Jun-19</t>
  </si>
  <si>
    <t>Jul-19</t>
  </si>
  <si>
    <t>Aug-19</t>
  </si>
  <si>
    <t>Sep-19</t>
  </si>
  <si>
    <t>Oct-19</t>
  </si>
  <si>
    <t>Nov-19</t>
  </si>
  <si>
    <t>Dec-19</t>
  </si>
  <si>
    <t>Jan-20</t>
  </si>
  <si>
    <t>Feb-20</t>
  </si>
  <si>
    <t>Mar-20</t>
  </si>
  <si>
    <t>Apr-20</t>
  </si>
  <si>
    <t>Jan-21</t>
  </si>
  <si>
    <t>Feb-21</t>
  </si>
  <si>
    <t>Mar-21</t>
  </si>
  <si>
    <t>Apr-21</t>
  </si>
  <si>
    <t>May-21</t>
  </si>
  <si>
    <t>May-20</t>
  </si>
  <si>
    <t>Jun-20</t>
  </si>
  <si>
    <t>Jul-20</t>
  </si>
  <si>
    <t>Aug-20</t>
  </si>
  <si>
    <t>Sep-20</t>
  </si>
  <si>
    <t>Oct-20</t>
  </si>
  <si>
    <t>Nov-20</t>
  </si>
  <si>
    <t>Dec-20</t>
  </si>
  <si>
    <t>Jun-21</t>
  </si>
  <si>
    <t>Jul-21</t>
  </si>
  <si>
    <t>Aug-21</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</si>
  <si>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</si>
  <si>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</si>
  <si>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</si>
  <si>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</si>
  <si>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</si>
  <si>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</si>
  <si>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</si>
  <si>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</si>
  <si>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</si>
  <si>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</si>
  <si>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</si>
  <si>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</si>
  <si>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</si>
  <si>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</si>
  <si>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</si>
  <si>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</si>
  <si>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</si>
  <si>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</si>
  <si>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</si>
  <si>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</si>
  <si>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</si>
  <si>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</si>
  <si>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</si>
  <si>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Y18W31</t>
  </si>
  <si>
    <t>Y18W32</t>
  </si>
  <si>
    <t>Y18W33</t>
  </si>
  <si>
    <t>Y18W34</t>
  </si>
  <si>
    <t>Y18W35</t>
  </si>
  <si>
    <t>Y18W36</t>
  </si>
  <si>
    <t>Y18W37</t>
  </si>
  <si>
    <t>Y18W38</t>
  </si>
  <si>
    <t>Y18W39</t>
  </si>
  <si>
    <t>Y18W40</t>
  </si>
  <si>
    <t>Y18W41</t>
  </si>
  <si>
    <t>Y18W42</t>
  </si>
  <si>
    <t>Y18W43</t>
  </si>
  <si>
    <t>Y18W44</t>
  </si>
  <si>
    <t>Y18W45</t>
  </si>
  <si>
    <t>Y18W46</t>
  </si>
  <si>
    <t>Y18W47</t>
  </si>
  <si>
    <t>F_May-18</t>
  </si>
  <si>
    <t>Next 12 months</t>
  </si>
  <si>
    <t>Estimated Internal BSUoS(£m)</t>
  </si>
  <si>
    <t>Year ahead forecast</t>
  </si>
  <si>
    <t>F_Jun-18</t>
  </si>
  <si>
    <t>F_Jul-18</t>
  </si>
  <si>
    <t>End of Month</t>
  </si>
  <si>
    <t>Constraints - AS</t>
  </si>
  <si>
    <t>Other Reserve</t>
  </si>
  <si>
    <t>Demand</t>
  </si>
  <si>
    <t>BSUOS</t>
  </si>
  <si>
    <t>F_Aug-18</t>
  </si>
  <si>
    <t>Estimated BSUos Vol (TWh)</t>
  </si>
  <si>
    <t>Estimated NGET Profit/(Loss)</t>
  </si>
  <si>
    <t>Estimated BSUoS Charge (£/MWh)</t>
  </si>
  <si>
    <t>F_Sep-18</t>
  </si>
  <si>
    <t>F_Oct-18</t>
  </si>
  <si>
    <t>F_Nov-18</t>
  </si>
  <si>
    <t>F_Dec-18</t>
  </si>
  <si>
    <t>Y18W48</t>
  </si>
  <si>
    <t>Y18W49</t>
  </si>
  <si>
    <t>Y18W50</t>
  </si>
  <si>
    <t>Y18W51</t>
  </si>
  <si>
    <t>Y18W52</t>
  </si>
  <si>
    <t>Y19W1</t>
  </si>
  <si>
    <t>Y19W2</t>
  </si>
  <si>
    <t>Y19W3</t>
  </si>
  <si>
    <t>Y19W4</t>
  </si>
  <si>
    <t>Y19W5</t>
  </si>
  <si>
    <t>Y19W6</t>
  </si>
  <si>
    <t>Y19W7</t>
  </si>
  <si>
    <t>Y19W8</t>
  </si>
  <si>
    <t>F_Jan-19</t>
  </si>
  <si>
    <t>F_Feb-19</t>
  </si>
  <si>
    <t>F_Mar-19</t>
  </si>
  <si>
    <t>Y19W9</t>
  </si>
  <si>
    <t>Y19W10</t>
  </si>
  <si>
    <t>Y19W11</t>
  </si>
  <si>
    <t>Y19W12</t>
  </si>
  <si>
    <t>Y18W53</t>
  </si>
  <si>
    <t>Y19W13</t>
  </si>
  <si>
    <t>Y19W14</t>
  </si>
  <si>
    <t>Y19W15</t>
  </si>
  <si>
    <t>Y19W16</t>
  </si>
  <si>
    <t>Y19W17</t>
  </si>
  <si>
    <t>Y19W18</t>
  </si>
  <si>
    <t>Y19W19</t>
  </si>
  <si>
    <t>Y19W20</t>
  </si>
  <si>
    <t>Y19W21</t>
  </si>
  <si>
    <t>Y19W22</t>
  </si>
  <si>
    <t>Y19W23</t>
  </si>
  <si>
    <t>Y19W24</t>
  </si>
  <si>
    <t>Y19W25</t>
  </si>
  <si>
    <t>Y19W26</t>
  </si>
  <si>
    <t>Y19W27</t>
  </si>
  <si>
    <t>Y19W28</t>
  </si>
  <si>
    <t>Y19W29</t>
  </si>
  <si>
    <t>Y19W30</t>
  </si>
  <si>
    <t>Y19W31</t>
  </si>
  <si>
    <t>Y19W32</t>
  </si>
  <si>
    <t>Y19W33</t>
  </si>
  <si>
    <t>Y19W34</t>
  </si>
  <si>
    <t>Y19W35</t>
  </si>
  <si>
    <t>Y19W36</t>
  </si>
  <si>
    <t>Y19W37</t>
  </si>
  <si>
    <t>Y19W38</t>
  </si>
  <si>
    <t>Y19W39</t>
  </si>
  <si>
    <t>Y19W40</t>
  </si>
  <si>
    <t>Y19W41</t>
  </si>
  <si>
    <t>Y19W42</t>
  </si>
  <si>
    <t>Y19W43</t>
  </si>
  <si>
    <t>Y19W44</t>
  </si>
  <si>
    <t>Y19W45</t>
  </si>
  <si>
    <t>Y19W46</t>
  </si>
  <si>
    <t>Y19W47</t>
  </si>
  <si>
    <t>Y19W48</t>
  </si>
  <si>
    <t>Y19W49</t>
  </si>
  <si>
    <t>Y19W50</t>
  </si>
  <si>
    <t>Y19W51</t>
  </si>
  <si>
    <t>Y19W52</t>
  </si>
  <si>
    <t>Y19W53</t>
  </si>
  <si>
    <t>Y20W1</t>
  </si>
  <si>
    <t>Y20W2</t>
  </si>
  <si>
    <t>Y20W3</t>
  </si>
  <si>
    <t>Y20W4</t>
  </si>
  <si>
    <t>Y20W5</t>
  </si>
  <si>
    <t>Y20W6</t>
  </si>
  <si>
    <t>Y20W7</t>
  </si>
  <si>
    <t>Y20W8</t>
  </si>
  <si>
    <t>Y20W9</t>
  </si>
  <si>
    <t>Y20W10</t>
  </si>
  <si>
    <t>Y20W11</t>
  </si>
  <si>
    <t>Y20W12</t>
  </si>
  <si>
    <t>Y20W13</t>
  </si>
  <si>
    <t>Y20W14</t>
  </si>
  <si>
    <t>Y20W15</t>
  </si>
  <si>
    <t>Y20W16</t>
  </si>
  <si>
    <t>Y20W17</t>
  </si>
  <si>
    <t>Y20W18</t>
  </si>
  <si>
    <t>Y20W19</t>
  </si>
  <si>
    <t>Y20W20</t>
  </si>
  <si>
    <t>Y20W21</t>
  </si>
  <si>
    <t>Y20W22</t>
  </si>
  <si>
    <t>Y20W23</t>
  </si>
  <si>
    <t>Y20W24</t>
  </si>
  <si>
    <t>Y20W25</t>
  </si>
  <si>
    <t>Y20W26</t>
  </si>
  <si>
    <t>Y20W27</t>
  </si>
  <si>
    <t>Y20W28</t>
  </si>
  <si>
    <t>Y20W29</t>
  </si>
  <si>
    <t>Y20W30</t>
  </si>
  <si>
    <t>Y20W31</t>
  </si>
  <si>
    <t>Y20W32</t>
  </si>
  <si>
    <t>Y20W33</t>
  </si>
  <si>
    <t>Y20W34</t>
  </si>
  <si>
    <t>Y20W35</t>
  </si>
  <si>
    <t>Y20W36</t>
  </si>
  <si>
    <t>Y20W37</t>
  </si>
  <si>
    <t>Y20W38</t>
  </si>
  <si>
    <t>Y20W39</t>
  </si>
  <si>
    <t>Y20W40</t>
  </si>
  <si>
    <t>Y20W41</t>
  </si>
  <si>
    <t>Y20W42</t>
  </si>
  <si>
    <t>Y20W43</t>
  </si>
  <si>
    <t>Y20W44</t>
  </si>
  <si>
    <t>Y20W45</t>
  </si>
  <si>
    <t>Y20W46</t>
  </si>
  <si>
    <t>Y20W47</t>
  </si>
  <si>
    <t>Y20W48</t>
  </si>
  <si>
    <t>Y20W49</t>
  </si>
  <si>
    <t>Y20W50</t>
  </si>
  <si>
    <t>Y20W51</t>
  </si>
  <si>
    <t>Y20W52</t>
  </si>
  <si>
    <t>Y20W53</t>
  </si>
  <si>
    <t>Y21W1</t>
  </si>
  <si>
    <t>Y21W2</t>
  </si>
  <si>
    <t>Y21W3</t>
  </si>
  <si>
    <t>Y21W4</t>
  </si>
  <si>
    <t>Y21W5</t>
  </si>
  <si>
    <t>Y21W6</t>
  </si>
  <si>
    <t>Y21W7</t>
  </si>
  <si>
    <t>Y21W8</t>
  </si>
  <si>
    <t>Y21W9</t>
  </si>
  <si>
    <t>Y21W10</t>
  </si>
  <si>
    <t>Y21W11</t>
  </si>
  <si>
    <t>Y21W12</t>
  </si>
  <si>
    <t>Y21W13</t>
  </si>
  <si>
    <t>Y21W14</t>
  </si>
  <si>
    <t>30/07/2018</t>
  </si>
  <si>
    <t>06/08/2018</t>
  </si>
  <si>
    <t>13/08/2018</t>
  </si>
  <si>
    <t>20/08/2018</t>
  </si>
  <si>
    <t>27/08/2018</t>
  </si>
  <si>
    <t>03/09/2018</t>
  </si>
  <si>
    <t>10/09/2018</t>
  </si>
  <si>
    <t>17/09/2018</t>
  </si>
  <si>
    <t>24/09/2018</t>
  </si>
  <si>
    <t>01/10/2018</t>
  </si>
  <si>
    <t>08/10/2018</t>
  </si>
  <si>
    <t>15/10/2018</t>
  </si>
  <si>
    <t>22/10/2018</t>
  </si>
  <si>
    <t>29/10/2018</t>
  </si>
  <si>
    <t>05/11/2018</t>
  </si>
  <si>
    <t>12/11/2018</t>
  </si>
  <si>
    <t>19/11/2018</t>
  </si>
  <si>
    <t>26/11/2018</t>
  </si>
  <si>
    <t>03/12/2018</t>
  </si>
  <si>
    <t>10/12/2018</t>
  </si>
  <si>
    <t>17/12/2018</t>
  </si>
  <si>
    <t>24/12/2018</t>
  </si>
  <si>
    <t>07/01/2019</t>
  </si>
  <si>
    <t>14/01/2019</t>
  </si>
  <si>
    <t>21/01/2019</t>
  </si>
  <si>
    <t>28/01/2019</t>
  </si>
  <si>
    <t>04/02/2019</t>
  </si>
  <si>
    <t>11/02/2019</t>
  </si>
  <si>
    <t>18/02/2019</t>
  </si>
  <si>
    <t>25/02/2019</t>
  </si>
  <si>
    <t>04/03/2019</t>
  </si>
  <si>
    <t>11/03/2019</t>
  </si>
  <si>
    <t>18/03/2019</t>
  </si>
  <si>
    <t>25/03/2019</t>
  </si>
  <si>
    <t>Total constraints</t>
  </si>
  <si>
    <t>Frequency control</t>
  </si>
  <si>
    <t>Reserve</t>
  </si>
  <si>
    <t>Other</t>
  </si>
  <si>
    <t>F_Apr-19</t>
  </si>
  <si>
    <t>2019/20</t>
  </si>
  <si>
    <t>2020/21</t>
  </si>
  <si>
    <t>2018/19</t>
  </si>
  <si>
    <t>Y21W15</t>
  </si>
  <si>
    <t>Y21W16</t>
  </si>
  <si>
    <t>Y21W17</t>
  </si>
  <si>
    <t>Y21W18</t>
  </si>
  <si>
    <t>Y21W19</t>
  </si>
  <si>
    <t>Y21W20</t>
  </si>
  <si>
    <t>Y21W21</t>
  </si>
  <si>
    <t>Y21W22</t>
  </si>
  <si>
    <t>Y21W23</t>
  </si>
  <si>
    <t>Y21W24</t>
  </si>
  <si>
    <t>Y21W25</t>
  </si>
  <si>
    <t>Y21W26</t>
  </si>
  <si>
    <t>Y21W27</t>
  </si>
  <si>
    <t>01/04/2019</t>
  </si>
  <si>
    <t>08/04/2019</t>
  </si>
  <si>
    <t>15/04/2019</t>
  </si>
  <si>
    <t>22/04/2019</t>
  </si>
  <si>
    <t>29/04/2019</t>
  </si>
  <si>
    <t>06/05/2019</t>
  </si>
  <si>
    <t>13/05/2019</t>
  </si>
  <si>
    <t>20/05/2019</t>
  </si>
  <si>
    <t>27/05/2019</t>
  </si>
  <si>
    <t>F_Jun-19</t>
  </si>
  <si>
    <t>Y21W28</t>
  </si>
  <si>
    <t>Y21W29</t>
  </si>
  <si>
    <t>Y21W30</t>
  </si>
  <si>
    <t>Y21W31</t>
  </si>
  <si>
    <t>03/06/2019</t>
  </si>
  <si>
    <t>10/06/2019</t>
  </si>
  <si>
    <t>17/06/2019</t>
  </si>
  <si>
    <t>24/06/2019</t>
  </si>
  <si>
    <t>F_Jul-19</t>
  </si>
  <si>
    <t>F_May-19</t>
  </si>
  <si>
    <t>Y21W32</t>
  </si>
  <si>
    <t>Y21W33</t>
  </si>
  <si>
    <t>Y21W34</t>
  </si>
  <si>
    <t>Y21W35</t>
  </si>
  <si>
    <t>Y21W36</t>
  </si>
  <si>
    <t>01/07/2019</t>
  </si>
  <si>
    <t>08/07/2019</t>
  </si>
  <si>
    <t>15/07/2019</t>
  </si>
  <si>
    <t>22/07/2019</t>
  </si>
  <si>
    <t>29/07/2019</t>
  </si>
  <si>
    <t>F_Aug-19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</si>
</sst>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00"/>
    <numFmt numFmtId="165" formatCode="0.0"/>
    <numFmt numFmtId="166" formatCode="0.0000"/>
    <numFmt numFmtId="167" formatCode="_(* #,##0.00_);_(* \(#,##0.00\);_(* &quot;-&quot;??_);_(@_)"/>
    <numFmt numFmtId="168" formatCode="_(&quot;£&quot;* #,##0.00_);_(&quot;£&quot;* \(#,##0.00\);_(&quot;£&quot;* &quot;-&quot;??_);_(@_)"/>
    <numFmt numFmtId="169" formatCode="_-* #,##0.0_-;\-* #,##0.0_-;_-* &quot;-&quot;??_-;_-@_-"/>
  </numFmts>
  <fonts count="76">
    <font>
      <sz val="11"/>
      <color theme="1"/>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40"/>
      <color rgb="FF000000"/>
      <name val="Calibri Light"/>
      <family val="2"/>
    </font>
    <font>
      <b/>
      <sz val="10"/>
      <name val="Arial"/>
      <family val="2"/>
    </font>
    <font>
      <sz val="10"/>
      <name val="Arial"/>
      <family val="2"/>
    </font>
    <font>
      <sz val="11"/>
      <color theme="1"/>
      <name val="Calibri"/>
      <family val="2"/>
      <scheme val="minor"/>
    </font>
    <font>
      <b/>
      <sz val="11"/>
      <color theme="1"/>
      <name val="Calibri"/>
      <family val="2"/>
      <scheme val="minor"/>
    </font>
    <font>
      <sz val="10"/>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sz val="12"/>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8"/>
      <color theme="0"/>
      <name val="Calibri"/>
      <family val="2"/>
      <scheme val="minor"/>
    </font>
    <font>
      <sz val="18"/>
      <color rgb="FF000000"/>
      <name val="Calibri"/>
      <family val="2"/>
      <scheme val="minor"/>
    </font>
    <font>
      <sz val="18"/>
      <color theme="1"/>
      <name val="Calibri"/>
      <family val="2"/>
      <scheme val="minor"/>
    </font>
    <font>
      <b/>
      <sz val="72"/>
      <color rgb="FF000000"/>
      <name val="Calibri Light"/>
      <family val="2"/>
    </font>
    <font>
      <b/>
      <sz val="28"/>
      <color rgb="FF000000"/>
      <name val="Calibri Light"/>
      <family val="2"/>
    </font>
    <font>
      <sz val="9"/>
      <name val="Calibri"/>
      <family val="3"/>
      <charset val="134"/>
      <scheme val="minor"/>
    </font>
  </fonts>
  <fills count="6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
      <patternFill patternType="solid">
        <fgColor rgb="FFF26522"/>
        <bgColor indexed="64"/>
      </patternFill>
    </fill>
    <fill>
      <patternFill patternType="solid">
        <fgColor rgb="FFFFBF22"/>
        <bgColor indexed="64"/>
      </patternFill>
    </fill>
    <fill>
      <patternFill patternType="solid">
        <fgColor rgb="FFFFE6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9">
    <xf numFmtId="0" fontId="0" fillId="0" borderId="0"/>
    <xf numFmtId="0" fontId="5" fillId="0" borderId="0"/>
    <xf numFmtId="0" fontId="6" fillId="0" borderId="0"/>
    <xf numFmtId="44" fontId="6" fillId="0" borderId="0" applyFont="0" applyFill="0" applyBorder="0" applyAlignment="0" applyProtection="0"/>
    <xf numFmtId="0" fontId="6" fillId="0" borderId="0"/>
    <xf numFmtId="0" fontId="7" fillId="0" borderId="0"/>
    <xf numFmtId="0" fontId="6" fillId="0" borderId="0"/>
    <xf numFmtId="0" fontId="6" fillId="0" borderId="0"/>
    <xf numFmtId="0" fontId="5" fillId="0" borderId="0"/>
    <xf numFmtId="0" fontId="7" fillId="0" borderId="0"/>
    <xf numFmtId="9" fontId="7"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0" fontId="25"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6" fillId="37"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6" fillId="39"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6" fillId="35"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6" fillId="39" borderId="0" applyNumberFormat="0" applyBorder="0" applyAlignment="0" applyProtection="0"/>
    <xf numFmtId="0" fontId="25" fillId="35" borderId="0" applyNumberFormat="0" applyBorder="0" applyAlignment="0" applyProtection="0"/>
    <xf numFmtId="0" fontId="25"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6" fillId="43"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6" fillId="43"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6" fillId="45" borderId="0" applyNumberFormat="0" applyBorder="0" applyAlignment="0" applyProtection="0"/>
    <xf numFmtId="0" fontId="25" fillId="46" borderId="0" applyNumberFormat="0" applyBorder="0" applyAlignment="0" applyProtection="0"/>
    <xf numFmtId="0" fontId="27" fillId="47" borderId="0" applyNumberFormat="0" applyBorder="0" applyAlignment="0" applyProtection="0"/>
    <xf numFmtId="0" fontId="24" fillId="13" borderId="0" applyNumberFormat="0" applyBorder="0" applyAlignment="0" applyProtection="0"/>
    <xf numFmtId="0" fontId="28" fillId="48" borderId="0" applyNumberFormat="0" applyBorder="0" applyAlignment="0" applyProtection="0"/>
    <xf numFmtId="0" fontId="27" fillId="47" borderId="0" applyNumberFormat="0" applyBorder="0" applyAlignment="0" applyProtection="0"/>
    <xf numFmtId="0" fontId="27" fillId="37" borderId="0" applyNumberFormat="0" applyBorder="0" applyAlignment="0" applyProtection="0"/>
    <xf numFmtId="0" fontId="24" fillId="1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7" fillId="44" borderId="0" applyNumberFormat="0" applyBorder="0" applyAlignment="0" applyProtection="0"/>
    <xf numFmtId="0" fontId="27" fillId="49" borderId="0" applyNumberFormat="0" applyBorder="0" applyAlignment="0" applyProtection="0"/>
    <xf numFmtId="0" fontId="24" fillId="25" borderId="0" applyNumberFormat="0" applyBorder="0" applyAlignment="0" applyProtection="0"/>
    <xf numFmtId="0" fontId="28" fillId="43"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0" borderId="0" applyNumberFormat="0" applyBorder="0" applyAlignment="0" applyProtection="0"/>
    <xf numFmtId="0" fontId="24" fillId="33" borderId="0" applyNumberFormat="0" applyBorder="0" applyAlignment="0" applyProtection="0"/>
    <xf numFmtId="0" fontId="28" fillId="3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4" fillId="10"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4" fillId="14"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4" fillId="18"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7" fillId="49" borderId="0" applyNumberFormat="0" applyBorder="0" applyAlignment="0" applyProtection="0"/>
    <xf numFmtId="0" fontId="24" fillId="22" borderId="0" applyNumberFormat="0" applyBorder="0" applyAlignment="0" applyProtection="0"/>
    <xf numFmtId="0" fontId="28" fillId="54"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6"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24" fillId="30"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29" fillId="36" borderId="0" applyNumberFormat="0" applyBorder="0" applyAlignment="0" applyProtection="0"/>
    <xf numFmtId="0" fontId="15" fillId="4"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1" fillId="43" borderId="12" applyNumberFormat="0" applyAlignment="0" applyProtection="0"/>
    <xf numFmtId="0" fontId="19" fillId="7" borderId="6" applyNumberFormat="0" applyAlignment="0" applyProtection="0"/>
    <xf numFmtId="0" fontId="32" fillId="56" borderId="12" applyNumberFormat="0" applyAlignment="0" applyProtection="0"/>
    <xf numFmtId="0" fontId="31" fillId="43" borderId="12" applyNumberFormat="0" applyAlignment="0" applyProtection="0"/>
    <xf numFmtId="0" fontId="33" fillId="57" borderId="13" applyNumberFormat="0" applyAlignment="0" applyProtection="0"/>
    <xf numFmtId="0" fontId="21" fillId="8" borderId="9"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0" borderId="0" applyNumberForma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14" fillId="3"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9" fillId="0" borderId="14" applyNumberFormat="0" applyFill="0" applyAlignment="0" applyProtection="0"/>
    <xf numFmtId="0" fontId="11" fillId="0" borderId="3" applyNumberFormat="0" applyFill="0" applyAlignment="0" applyProtection="0"/>
    <xf numFmtId="0" fontId="40" fillId="0" borderId="15" applyNumberFormat="0" applyFill="0" applyAlignment="0" applyProtection="0"/>
    <xf numFmtId="0" fontId="39" fillId="0" borderId="14" applyNumberFormat="0" applyFill="0" applyAlignment="0" applyProtection="0"/>
    <xf numFmtId="0" fontId="41" fillId="0" borderId="16" applyNumberFormat="0" applyFill="0" applyAlignment="0" applyProtection="0"/>
    <xf numFmtId="0" fontId="12" fillId="0" borderId="4" applyNumberFormat="0" applyFill="0" applyAlignment="0" applyProtection="0"/>
    <xf numFmtId="0" fontId="42" fillId="0" borderId="16" applyNumberFormat="0" applyFill="0" applyAlignment="0" applyProtection="0"/>
    <xf numFmtId="0" fontId="41" fillId="0" borderId="16" applyNumberFormat="0" applyFill="0" applyAlignment="0" applyProtection="0"/>
    <xf numFmtId="0" fontId="43" fillId="0" borderId="17" applyNumberFormat="0" applyFill="0" applyAlignment="0" applyProtection="0"/>
    <xf numFmtId="0" fontId="13" fillId="0" borderId="5" applyNumberFormat="0" applyFill="0" applyAlignment="0" applyProtection="0"/>
    <xf numFmtId="0" fontId="44" fillId="0" borderId="18"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35" borderId="12" applyNumberFormat="0" applyAlignment="0" applyProtection="0"/>
    <xf numFmtId="0" fontId="17" fillId="6" borderId="6" applyNumberFormat="0" applyAlignment="0" applyProtection="0"/>
    <xf numFmtId="0" fontId="47" fillId="45" borderId="12" applyNumberFormat="0" applyAlignment="0" applyProtection="0"/>
    <xf numFmtId="0" fontId="46" fillId="35" borderId="12" applyNumberFormat="0" applyAlignment="0" applyProtection="0"/>
    <xf numFmtId="0" fontId="48" fillId="0" borderId="19" applyNumberFormat="0" applyFill="0" applyAlignment="0" applyProtection="0"/>
    <xf numFmtId="0" fontId="20" fillId="0" borderId="8" applyNumberFormat="0" applyFill="0" applyAlignment="0" applyProtection="0"/>
    <xf numFmtId="0" fontId="49" fillId="0" borderId="19" applyNumberFormat="0" applyFill="0" applyAlignment="0" applyProtection="0"/>
    <xf numFmtId="0" fontId="48" fillId="0" borderId="19" applyNumberFormat="0" applyFill="0" applyAlignment="0" applyProtection="0"/>
    <xf numFmtId="0" fontId="50" fillId="45" borderId="0" applyNumberFormat="0" applyBorder="0" applyAlignment="0" applyProtection="0"/>
    <xf numFmtId="0" fontId="16" fillId="5"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39" borderId="2" applyNumberFormat="0" applyFont="0" applyAlignment="0" applyProtection="0"/>
    <xf numFmtId="0" fontId="6" fillId="39" borderId="2"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2" fillId="43" borderId="20" applyNumberFormat="0" applyAlignment="0" applyProtection="0"/>
    <xf numFmtId="0" fontId="18" fillId="7" borderId="7" applyNumberFormat="0" applyAlignment="0" applyProtection="0"/>
    <xf numFmtId="0" fontId="53" fillId="56" borderId="20" applyNumberFormat="0" applyAlignment="0" applyProtection="0"/>
    <xf numFmtId="0" fontId="52" fillId="43" borderId="2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4" fillId="0" borderId="0" applyNumberFormat="0" applyFill="0" applyBorder="0" applyAlignment="0" applyProtection="0"/>
    <xf numFmtId="0" fontId="10"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21" applyNumberFormat="0" applyFill="0" applyAlignment="0" applyProtection="0"/>
    <xf numFmtId="0" fontId="8" fillId="0" borderId="11" applyNumberFormat="0" applyFill="0" applyAlignment="0" applyProtection="0"/>
    <xf numFmtId="0" fontId="57" fillId="0" borderId="22" applyNumberFormat="0" applyFill="0" applyAlignment="0" applyProtection="0"/>
    <xf numFmtId="0" fontId="56" fillId="0" borderId="21" applyNumberFormat="0" applyFill="0" applyAlignment="0" applyProtection="0"/>
    <xf numFmtId="0" fontId="58" fillId="0" borderId="0" applyNumberFormat="0" applyFill="0" applyBorder="0" applyAlignment="0" applyProtection="0"/>
    <xf numFmtId="0" fontId="22"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xf numFmtId="0" fontId="26" fillId="34" borderId="0" applyNumberFormat="0" applyBorder="0" applyAlignment="0" applyProtection="0"/>
    <xf numFmtId="0" fontId="25" fillId="34"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2" fillId="43" borderId="12" applyNumberFormat="0" applyAlignment="0" applyProtection="0"/>
    <xf numFmtId="0" fontId="31" fillId="43" borderId="12"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8" fillId="38" borderId="0" applyNumberFormat="0" applyBorder="0" applyAlignment="0" applyProtection="0"/>
    <xf numFmtId="0" fontId="37" fillId="38" borderId="0" applyNumberFormat="0" applyBorder="0" applyAlignment="0" applyProtection="0"/>
    <xf numFmtId="0" fontId="61" fillId="0" borderId="14" applyNumberFormat="0" applyFill="0" applyAlignment="0" applyProtection="0"/>
    <xf numFmtId="0" fontId="39" fillId="0" borderId="14" applyNumberFormat="0" applyFill="0" applyAlignment="0" applyProtection="0"/>
    <xf numFmtId="0" fontId="62" fillId="0" borderId="16" applyNumberFormat="0" applyFill="0" applyAlignment="0" applyProtection="0"/>
    <xf numFmtId="0" fontId="41" fillId="0" borderId="16" applyNumberFormat="0" applyFill="0" applyAlignment="0" applyProtection="0"/>
    <xf numFmtId="0" fontId="63" fillId="0" borderId="17" applyNumberFormat="0" applyFill="0" applyAlignment="0" applyProtection="0"/>
    <xf numFmtId="0" fontId="43" fillId="0" borderId="17" applyNumberFormat="0" applyFill="0" applyAlignment="0" applyProtection="0"/>
    <xf numFmtId="0" fontId="63" fillId="0" borderId="0" applyNumberFormat="0" applyFill="0" applyBorder="0" applyAlignment="0" applyProtection="0"/>
    <xf numFmtId="0" fontId="43" fillId="0" borderId="0" applyNumberFormat="0" applyFill="0" applyBorder="0" applyAlignment="0" applyProtection="0"/>
    <xf numFmtId="0" fontId="47" fillId="35" borderId="12" applyNumberFormat="0" applyAlignment="0" applyProtection="0"/>
    <xf numFmtId="0" fontId="46" fillId="35" borderId="12" applyNumberFormat="0" applyAlignment="0" applyProtection="0"/>
    <xf numFmtId="0" fontId="49" fillId="0" borderId="19" applyNumberFormat="0" applyFill="0" applyAlignment="0" applyProtection="0"/>
    <xf numFmtId="0" fontId="48" fillId="0" borderId="19" applyNumberFormat="0" applyFill="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5" fillId="0" borderId="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3" fillId="43" borderId="20" applyNumberFormat="0" applyAlignment="0" applyProtection="0"/>
    <xf numFmtId="0" fontId="52" fillId="43"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7" fillId="0" borderId="21" applyNumberFormat="0" applyFill="0" applyAlignment="0" applyProtection="0"/>
    <xf numFmtId="0" fontId="56" fillId="0" borderId="21" applyNumberFormat="0" applyFill="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4" fillId="0" borderId="0"/>
    <xf numFmtId="0" fontId="34" fillId="58" borderId="0"/>
    <xf numFmtId="16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7" fillId="6" borderId="6" applyNumberFormat="0" applyAlignment="0" applyProtection="0"/>
    <xf numFmtId="0" fontId="26" fillId="45" borderId="0" applyNumberFormat="0" applyBorder="0" applyAlignment="0" applyProtection="0"/>
    <xf numFmtId="0" fontId="24" fillId="10"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37" borderId="0" applyNumberFormat="0" applyBorder="0" applyAlignment="0" applyProtection="0"/>
    <xf numFmtId="0" fontId="28" fillId="54" borderId="0" applyNumberFormat="0" applyBorder="0" applyAlignment="0" applyProtection="0"/>
    <xf numFmtId="0" fontId="32" fillId="56" borderId="12" applyNumberFormat="0" applyAlignment="0" applyProtection="0"/>
    <xf numFmtId="43" fontId="6" fillId="0" borderId="0" applyFont="0" applyFill="0" applyBorder="0" applyAlignment="0" applyProtection="0"/>
    <xf numFmtId="0" fontId="40" fillId="0" borderId="15" applyNumberFormat="0" applyFill="0" applyAlignment="0" applyProtection="0"/>
    <xf numFmtId="0" fontId="42" fillId="0" borderId="16"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53" fillId="56" borderId="20" applyNumberFormat="0" applyAlignment="0" applyProtection="0"/>
    <xf numFmtId="0" fontId="55" fillId="0" borderId="0" applyNumberFormat="0" applyFill="0" applyBorder="0" applyAlignment="0" applyProtection="0"/>
    <xf numFmtId="0" fontId="57" fillId="0" borderId="22" applyNumberFormat="0" applyFill="0" applyAlignment="0" applyProtection="0"/>
    <xf numFmtId="44" fontId="6" fillId="0" borderId="0" applyFont="0" applyFill="0" applyBorder="0" applyAlignment="0" applyProtection="0"/>
    <xf numFmtId="44" fontId="5" fillId="0" borderId="0" applyFont="0" applyFill="0" applyBorder="0" applyAlignment="0" applyProtection="0"/>
    <xf numFmtId="43" fontId="7" fillId="0" borderId="0" applyFont="0" applyFill="0" applyBorder="0" applyAlignment="0" applyProtection="0"/>
  </cellStyleXfs>
  <cellXfs count="80">
    <xf numFmtId="0" fontId="0" fillId="0" borderId="0" xfId="0"/>
    <xf numFmtId="0" fontId="1" fillId="0" borderId="0" xfId="0" applyFont="1" applyAlignment="1">
      <alignment horizontal="center" vertical="center" readingOrder="1"/>
    </xf>
    <xf numFmtId="0" fontId="4" fillId="0" borderId="0" xfId="0" applyFont="1"/>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8" fillId="0" borderId="1" xfId="0" applyFont="1" applyBorder="1"/>
    <xf numFmtId="0" fontId="8" fillId="0" borderId="1" xfId="0" applyFont="1" applyBorder="1" applyAlignment="1"/>
    <xf numFmtId="0" fontId="8" fillId="0" borderId="1" xfId="0" applyFont="1" applyFill="1" applyBorder="1" applyAlignment="1"/>
    <xf numFmtId="17" fontId="8" fillId="0" borderId="1" xfId="0" applyNumberFormat="1" applyFont="1" applyBorder="1" applyAlignment="1">
      <alignment horizontal="center" vertical="center" textRotation="90"/>
    </xf>
    <xf numFmtId="165" fontId="0" fillId="0" borderId="1" xfId="0" applyNumberFormat="1" applyBorder="1" applyAlignment="1">
      <alignment horizontal="center" vertical="center"/>
    </xf>
    <xf numFmtId="0" fontId="8" fillId="2" borderId="1" xfId="0" applyFont="1" applyFill="1" applyBorder="1" applyAlignment="1"/>
    <xf numFmtId="17" fontId="9" fillId="0" borderId="0" xfId="0" applyNumberFormat="1" applyFont="1"/>
    <xf numFmtId="2" fontId="0" fillId="0" borderId="0" xfId="0" applyNumberFormat="1"/>
    <xf numFmtId="0" fontId="0" fillId="0" borderId="0" xfId="0"/>
    <xf numFmtId="2" fontId="0" fillId="0" borderId="0" xfId="0" applyNumberFormat="1"/>
    <xf numFmtId="2" fontId="0" fillId="2" borderId="1" xfId="0" applyNumberFormat="1" applyFill="1" applyBorder="1" applyAlignment="1">
      <alignment horizontal="center" vertical="center"/>
    </xf>
    <xf numFmtId="2" fontId="0" fillId="0" borderId="0" xfId="0" applyNumberFormat="1" applyBorder="1"/>
    <xf numFmtId="14" fontId="0" fillId="0" borderId="0" xfId="0" quotePrefix="1" applyNumberFormat="1"/>
    <xf numFmtId="0" fontId="0" fillId="0" borderId="0" xfId="0" applyFill="1"/>
    <xf numFmtId="0" fontId="0" fillId="0" borderId="0" xfId="0"/>
    <xf numFmtId="0" fontId="0" fillId="0" borderId="0" xfId="0"/>
    <xf numFmtId="16" fontId="0" fillId="0" borderId="0" xfId="0" quotePrefix="1" applyNumberFormat="1"/>
    <xf numFmtId="166"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17" fontId="9" fillId="59" borderId="0" xfId="0" applyNumberFormat="1" applyFont="1" applyFill="1"/>
    <xf numFmtId="17" fontId="9" fillId="60" borderId="0" xfId="0" applyNumberFormat="1" applyFont="1" applyFill="1"/>
    <xf numFmtId="14" fontId="0" fillId="0" borderId="0" xfId="0" applyNumberFormat="1"/>
    <xf numFmtId="169" fontId="0" fillId="0" borderId="0" xfId="0" applyNumberFormat="1"/>
    <xf numFmtId="16" fontId="0" fillId="0" borderId="0" xfId="0" applyNumberFormat="1"/>
    <xf numFmtId="17" fontId="9" fillId="0" borderId="0" xfId="0" quotePrefix="1" applyNumberFormat="1" applyFont="1"/>
    <xf numFmtId="165" fontId="0" fillId="0" borderId="0" xfId="0" applyNumberFormat="1" applyBorder="1"/>
    <xf numFmtId="0" fontId="0" fillId="0" borderId="0" xfId="0" applyAlignment="1">
      <alignment vertical="top"/>
    </xf>
    <xf numFmtId="0" fontId="65" fillId="0" borderId="0" xfId="0" applyFont="1"/>
    <xf numFmtId="0" fontId="68" fillId="0" borderId="1" xfId="0" applyFont="1" applyBorder="1"/>
    <xf numFmtId="0" fontId="68" fillId="0" borderId="1" xfId="0" applyFont="1" applyFill="1" applyBorder="1" applyAlignment="1"/>
    <xf numFmtId="0" fontId="68" fillId="2" borderId="1" xfId="0" applyFont="1" applyFill="1" applyBorder="1" applyAlignment="1"/>
    <xf numFmtId="0" fontId="69" fillId="0" borderId="0" xfId="0" applyFont="1"/>
    <xf numFmtId="17" fontId="66" fillId="0" borderId="1" xfId="0" applyNumberFormat="1" applyFont="1" applyBorder="1" applyAlignment="1">
      <alignment horizontal="center" vertical="center" textRotation="90"/>
    </xf>
    <xf numFmtId="2" fontId="65" fillId="0" borderId="0" xfId="0" applyNumberFormat="1" applyFont="1" applyBorder="1"/>
    <xf numFmtId="2" fontId="65" fillId="0" borderId="0" xfId="0" applyNumberFormat="1" applyFont="1"/>
    <xf numFmtId="165" fontId="67" fillId="0" borderId="1" xfId="0" applyNumberFormat="1" applyFont="1" applyBorder="1" applyAlignment="1">
      <alignment horizontal="center" vertical="center"/>
    </xf>
    <xf numFmtId="2" fontId="67" fillId="2" borderId="1" xfId="0" applyNumberFormat="1" applyFont="1" applyFill="1" applyBorder="1" applyAlignment="1">
      <alignment horizontal="center" vertical="center"/>
    </xf>
    <xf numFmtId="0" fontId="73" fillId="0" borderId="0" xfId="0" applyFont="1"/>
    <xf numFmtId="165"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5"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65"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0" fontId="0" fillId="60" borderId="0" xfId="0" applyFill="1"/>
    <xf numFmtId="164" fontId="0" fillId="0" borderId="0" xfId="0" applyNumberFormat="1"/>
    <xf numFmtId="43" fontId="0" fillId="0" borderId="1" xfId="1278" applyNumberFormat="1" applyFont="1" applyBorder="1" applyAlignment="1">
      <alignment horizontal="center" vertical="center"/>
    </xf>
    <xf numFmtId="165" fontId="0" fillId="0" borderId="1" xfId="0" applyNumberFormat="1" applyBorder="1"/>
    <xf numFmtId="2" fontId="0" fillId="2" borderId="1" xfId="0" applyNumberFormat="1" applyFill="1" applyBorder="1"/>
    <xf numFmtId="0" fontId="74" fillId="0" borderId="0" xfId="0" applyFont="1"/>
    <xf numFmtId="0" fontId="3" fillId="61" borderId="1" xfId="0" applyFont="1" applyFill="1" applyBorder="1" applyAlignment="1">
      <alignment horizontal="left" vertical="center" readingOrder="1"/>
    </xf>
    <xf numFmtId="17" fontId="2" fillId="62" borderId="1" xfId="0" applyNumberFormat="1" applyFont="1" applyFill="1" applyBorder="1" applyAlignment="1">
      <alignment horizontal="left" vertical="center" readingOrder="1"/>
    </xf>
    <xf numFmtId="2" fontId="0" fillId="62" borderId="1" xfId="0" applyNumberFormat="1" applyFill="1" applyBorder="1"/>
    <xf numFmtId="0" fontId="0" fillId="62" borderId="1" xfId="0" applyFill="1" applyBorder="1"/>
    <xf numFmtId="0" fontId="2" fillId="63" borderId="1" xfId="0" applyFont="1" applyFill="1" applyBorder="1" applyAlignment="1">
      <alignment horizontal="left" vertical="center" readingOrder="1"/>
    </xf>
    <xf numFmtId="2" fontId="0" fillId="63" borderId="1" xfId="0" applyNumberFormat="1" applyFill="1" applyBorder="1"/>
    <xf numFmtId="0" fontId="70" fillId="61" borderId="1" xfId="0" applyFont="1" applyFill="1" applyBorder="1" applyAlignment="1">
      <alignment horizontal="left" vertical="center" readingOrder="1"/>
    </xf>
    <xf numFmtId="2" fontId="72" fillId="63" borderId="1" xfId="0" applyNumberFormat="1" applyFont="1" applyFill="1" applyBorder="1"/>
    <xf numFmtId="0" fontId="72" fillId="63" borderId="1" xfId="0" applyFont="1" applyFill="1" applyBorder="1"/>
    <xf numFmtId="17" fontId="71" fillId="62" borderId="1" xfId="0" applyNumberFormat="1" applyFont="1" applyFill="1" applyBorder="1" applyAlignment="1">
      <alignment horizontal="left" vertical="center" readingOrder="1"/>
    </xf>
    <xf numFmtId="2" fontId="72" fillId="62" borderId="1" xfId="0" applyNumberFormat="1" applyFont="1" applyFill="1" applyBorder="1"/>
    <xf numFmtId="0" fontId="72" fillId="62" borderId="1" xfId="0" applyFont="1" applyFill="1" applyBorder="1"/>
    <xf numFmtId="0" fontId="71" fillId="63" borderId="1" xfId="0" applyFont="1" applyFill="1" applyBorder="1" applyAlignment="1">
      <alignment horizontal="left" vertical="center" readingOrder="1"/>
    </xf>
  </cellXfs>
  <cellStyles count="1279">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xfId="1278" builtinId="3"/>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colors>
    <mruColors>
      <color rgb="FFF26522"/>
      <color rgb="FFFFE600"/>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Actual!$D$39</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Aug-18</c:v>
                </c:pt>
                <c:pt idx="1">
                  <c:v>Sep-18</c:v>
                </c:pt>
                <c:pt idx="2">
                  <c:v>Oct-18</c:v>
                </c:pt>
                <c:pt idx="3">
                  <c:v>Nov-18</c:v>
                </c:pt>
                <c:pt idx="4">
                  <c:v>Dec-18</c:v>
                </c:pt>
                <c:pt idx="5">
                  <c:v>Jan-19</c:v>
                </c:pt>
                <c:pt idx="6">
                  <c:v>Feb-19</c:v>
                </c:pt>
                <c:pt idx="7">
                  <c:v>Mar-19</c:v>
                </c:pt>
                <c:pt idx="8">
                  <c:v>Apr-19</c:v>
                </c:pt>
                <c:pt idx="9">
                  <c:v>May-19</c:v>
                </c:pt>
                <c:pt idx="10">
                  <c:v>Jun-19</c:v>
                </c:pt>
                <c:pt idx="11">
                  <c:v>Jul-19</c:v>
                </c:pt>
              </c:strCache>
            </c:strRef>
          </c:cat>
          <c:val>
            <c:numRef>
              <c:f>Actual!$E$39:$P$39</c:f>
              <c:numCache>
                <c:formatCode>0.00</c:formatCode>
                <c:ptCount val="12"/>
                <c:pt idx="0">
                  <c:v>2.5773817510712367</c:v>
                </c:pt>
                <c:pt idx="1">
                  <c:v>4.4466372901422657</c:v>
                </c:pt>
                <c:pt idx="2">
                  <c:v>4.2524321371637974</c:v>
                </c:pt>
                <c:pt idx="3">
                  <c:v>2.8715938857317727</c:v>
                </c:pt>
                <c:pt idx="4">
                  <c:v>2.5654061185266905</c:v>
                </c:pt>
                <c:pt idx="5">
                  <c:v>1.9797928747496607</c:v>
                </c:pt>
                <c:pt idx="6">
                  <c:v>2.4488846837282385</c:v>
                </c:pt>
                <c:pt idx="7">
                  <c:v>3.9923248447713622</c:v>
                </c:pt>
                <c:pt idx="8">
                  <c:v>2.8224163078078459</c:v>
                </c:pt>
                <c:pt idx="9">
                  <c:v>2.4643122069619992</c:v>
                </c:pt>
                <c:pt idx="10">
                  <c:v>3.3449159582556245</c:v>
                </c:pt>
                <c:pt idx="11">
                  <c:v>2.6875696936649405</c:v>
                </c:pt>
              </c:numCache>
            </c:numRef>
          </c:val>
          <c:smooth val="0"/>
          <c:extLst>
            <c:ext xmlns:c16="http://schemas.microsoft.com/office/drawing/2014/chart" uri="{C3380CC4-5D6E-409C-BE32-E72D297353CC}">
              <c16:uniqueId val="{00000000-886D-4202-9109-E50CE1BA7ECE}"/>
            </c:ext>
          </c:extLst>
        </c:ser>
        <c:ser>
          <c:idx val="0"/>
          <c:order val="1"/>
          <c:tx>
            <c:strRef>
              <c:f>Actual!$D$41</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Aug-18</c:v>
                </c:pt>
                <c:pt idx="1">
                  <c:v>Sep-18</c:v>
                </c:pt>
                <c:pt idx="2">
                  <c:v>Oct-18</c:v>
                </c:pt>
                <c:pt idx="3">
                  <c:v>Nov-18</c:v>
                </c:pt>
                <c:pt idx="4">
                  <c:v>Dec-18</c:v>
                </c:pt>
                <c:pt idx="5">
                  <c:v>Jan-19</c:v>
                </c:pt>
                <c:pt idx="6">
                  <c:v>Feb-19</c:v>
                </c:pt>
                <c:pt idx="7">
                  <c:v>Mar-19</c:v>
                </c:pt>
                <c:pt idx="8">
                  <c:v>Apr-19</c:v>
                </c:pt>
                <c:pt idx="9">
                  <c:v>May-19</c:v>
                </c:pt>
                <c:pt idx="10">
                  <c:v>Jun-19</c:v>
                </c:pt>
                <c:pt idx="11">
                  <c:v>Jul-19</c:v>
                </c:pt>
              </c:strCache>
            </c:strRef>
          </c:cat>
          <c:val>
            <c:numRef>
              <c:f>Actual!$E$41:$P$41</c:f>
              <c:numCache>
                <c:formatCode>_(* #,##0.00_);_(* \(#,##0.00\);_(* "-"??_);_(@_)</c:formatCode>
                <c:ptCount val="12"/>
                <c:pt idx="0">
                  <c:v>2.3686997132411163</c:v>
                </c:pt>
                <c:pt idx="1">
                  <c:v>1.8093635295881147</c:v>
                </c:pt>
                <c:pt idx="2">
                  <c:v>1.4165961960188664</c:v>
                </c:pt>
                <c:pt idx="3">
                  <c:v>2.3462979329041862</c:v>
                </c:pt>
                <c:pt idx="4">
                  <c:v>1.7988216028336972</c:v>
                </c:pt>
                <c:pt idx="5">
                  <c:v>1.4889533415971865</c:v>
                </c:pt>
                <c:pt idx="6">
                  <c:v>1.6316702891404178</c:v>
                </c:pt>
                <c:pt idx="7">
                  <c:v>1.6159729181642579</c:v>
                </c:pt>
                <c:pt idx="8">
                  <c:v>2.2537996344276312</c:v>
                </c:pt>
                <c:pt idx="9">
                  <c:v>2.4788884169951557</c:v>
                </c:pt>
                <c:pt idx="10">
                  <c:v>2.5215068865754771</c:v>
                </c:pt>
                <c:pt idx="11">
                  <c:v>2.6928417727352607</c:v>
                </c:pt>
              </c:numCache>
            </c:numRef>
          </c:val>
          <c:smooth val="0"/>
          <c:extLst>
            <c:ext xmlns:c16="http://schemas.microsoft.com/office/drawing/2014/chart" uri="{C3380CC4-5D6E-409C-BE32-E72D297353CC}">
              <c16:uniqueId val="{00000001-886D-4202-9109-E50CE1BA7ECE}"/>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3.5983353224086088</c:v>
                </c:pt>
                <c:pt idx="1">
                  <c:v>4.2156136231100083</c:v>
                </c:pt>
                <c:pt idx="2">
                  <c:v>4.2771344937656819</c:v>
                </c:pt>
                <c:pt idx="3">
                  <c:v>3.6290184322002181</c:v>
                </c:pt>
                <c:pt idx="4">
                  <c:v>3.4681908854433718</c:v>
                </c:pt>
                <c:pt idx="5">
                  <c:v>3.161207948786581</c:v>
                </c:pt>
                <c:pt idx="6">
                  <c:v>3.3172566117808526</c:v>
                </c:pt>
                <c:pt idx="7">
                  <c:v>3.1296811558388886</c:v>
                </c:pt>
                <c:pt idx="8">
                  <c:v>3.4621888635457587</c:v>
                </c:pt>
                <c:pt idx="9">
                  <c:v>3.5688182932725852</c:v>
                </c:pt>
                <c:pt idx="10">
                  <c:v>3.7323638972591358</c:v>
                </c:pt>
                <c:pt idx="11">
                  <c:v>3.821178432224404</c:v>
                </c:pt>
                <c:pt idx="12">
                  <c:v>4.1237609420038739</c:v>
                </c:pt>
                <c:pt idx="13">
                  <c:v>4.2367277135226367</c:v>
                </c:pt>
                <c:pt idx="14">
                  <c:v>4.0766103111202856</c:v>
                </c:pt>
                <c:pt idx="15">
                  <c:v>3.4871652924807854</c:v>
                </c:pt>
                <c:pt idx="16">
                  <c:v>3.3322003982592174</c:v>
                </c:pt>
                <c:pt idx="17">
                  <c:v>3.1544053420117124</c:v>
                </c:pt>
                <c:pt idx="18">
                  <c:v>3.4586456748858918</c:v>
                </c:pt>
                <c:pt idx="19">
                  <c:v>3.2032585333476553</c:v>
                </c:pt>
                <c:pt idx="20">
                  <c:v>3.5659280341197497</c:v>
                </c:pt>
                <c:pt idx="21">
                  <c:v>3.7210831790065257</c:v>
                </c:pt>
                <c:pt idx="22">
                  <c:v>3.8554632612394912</c:v>
                </c:pt>
                <c:pt idx="23">
                  <c:v>3.8712169251878574</c:v>
                </c:pt>
              </c:numCache>
            </c:numRef>
          </c:val>
          <c:extLst>
            <c:ext xmlns:c16="http://schemas.microsoft.com/office/drawing/2014/chart" uri="{C3380CC4-5D6E-409C-BE32-E72D297353CC}">
              <c16:uniqueId val="{00000000-FEC3-417D-BD03-3CE9BF21F230}"/>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2.4951964947766117</c:v>
                </c:pt>
                <c:pt idx="1">
                  <c:v>3.2140397635450793</c:v>
                </c:pt>
                <c:pt idx="2">
                  <c:v>2.9143222478792215</c:v>
                </c:pt>
                <c:pt idx="3">
                  <c:v>2.411627826126808</c:v>
                </c:pt>
                <c:pt idx="4">
                  <c:v>2.0010429068159237</c:v>
                </c:pt>
                <c:pt idx="5">
                  <c:v>1.9535336332647297</c:v>
                </c:pt>
                <c:pt idx="6">
                  <c:v>2.0318581693033315</c:v>
                </c:pt>
                <c:pt idx="7">
                  <c:v>1.92168530519054</c:v>
                </c:pt>
                <c:pt idx="8">
                  <c:v>2.245095401118216</c:v>
                </c:pt>
                <c:pt idx="9">
                  <c:v>2.3894799907696651</c:v>
                </c:pt>
                <c:pt idx="10">
                  <c:v>2.4595852705986028</c:v>
                </c:pt>
                <c:pt idx="11">
                  <c:v>2.5584364453007562</c:v>
                </c:pt>
                <c:pt idx="12">
                  <c:v>2.8610189550802256</c:v>
                </c:pt>
                <c:pt idx="13">
                  <c:v>2.8682872650077971</c:v>
                </c:pt>
                <c:pt idx="14">
                  <c:v>2.7802005405240449</c:v>
                </c:pt>
                <c:pt idx="15">
                  <c:v>2.2916584360035195</c:v>
                </c:pt>
                <c:pt idx="16">
                  <c:v>1.8566214088070594</c:v>
                </c:pt>
                <c:pt idx="17">
                  <c:v>1.6788263525595544</c:v>
                </c:pt>
                <c:pt idx="18">
                  <c:v>2.0398211396584527</c:v>
                </c:pt>
                <c:pt idx="19">
                  <c:v>1.7844339981202162</c:v>
                </c:pt>
                <c:pt idx="20">
                  <c:v>2.1471034988923106</c:v>
                </c:pt>
                <c:pt idx="21">
                  <c:v>2.2362212873290024</c:v>
                </c:pt>
                <c:pt idx="22">
                  <c:v>2.3431122253878462</c:v>
                </c:pt>
                <c:pt idx="23">
                  <c:v>2.5078313678360269</c:v>
                </c:pt>
              </c:numCache>
            </c:numRef>
          </c:val>
          <c:extLst>
            <c:ext xmlns:c16="http://schemas.microsoft.com/office/drawing/2014/chart" uri="{C3380CC4-5D6E-409C-BE32-E72D297353CC}">
              <c16:uniqueId val="{00000001-FEC3-417D-BD03-3CE9BF21F230}"/>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Forecast!$D$58</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pt idx="13">
                  <c:v>Sep-20</c:v>
                </c:pt>
                <c:pt idx="14">
                  <c:v>Oct-20</c:v>
                </c:pt>
                <c:pt idx="15">
                  <c:v>Nov-20</c:v>
                </c:pt>
                <c:pt idx="16">
                  <c:v>Dec-20</c:v>
                </c:pt>
                <c:pt idx="17">
                  <c:v>Jan-21</c:v>
                </c:pt>
                <c:pt idx="18">
                  <c:v>Feb-21</c:v>
                </c:pt>
                <c:pt idx="19">
                  <c:v>Mar-21</c:v>
                </c:pt>
                <c:pt idx="20">
                  <c:v>Apr-21</c:v>
                </c:pt>
                <c:pt idx="21">
                  <c:v>May-21</c:v>
                </c:pt>
                <c:pt idx="22">
                  <c:v>Jun-21</c:v>
                </c:pt>
                <c:pt idx="23">
                  <c:v>Jul-21</c:v>
                </c:pt>
              </c:strCache>
            </c:strRef>
          </c:cat>
          <c:val>
            <c:numRef>
              <c:f>Forecast!$E$58:$AB$58</c:f>
              <c:numCache>
                <c:formatCode>0.00</c:formatCode>
                <c:ptCount val="24"/>
                <c:pt idx="0">
                  <c:v>3.0467659085926102</c:v>
                </c:pt>
                <c:pt idx="1">
                  <c:v>3.7148266933275438</c:v>
                </c:pt>
                <c:pt idx="2">
                  <c:v>3.5957283708224517</c:v>
                </c:pt>
                <c:pt idx="3">
                  <c:v>3.0203231291635131</c:v>
                </c:pt>
                <c:pt idx="4">
                  <c:v>2.7346168961296478</c:v>
                </c:pt>
                <c:pt idx="5">
                  <c:v>2.5573707910256553</c:v>
                </c:pt>
                <c:pt idx="6">
                  <c:v>2.6745573905420921</c:v>
                </c:pt>
                <c:pt idx="7">
                  <c:v>2.5256832305147143</c:v>
                </c:pt>
                <c:pt idx="8">
                  <c:v>2.8536421323319874</c:v>
                </c:pt>
                <c:pt idx="9">
                  <c:v>2.9791491420211251</c:v>
                </c:pt>
                <c:pt idx="10">
                  <c:v>3.0959745839288693</c:v>
                </c:pt>
                <c:pt idx="11">
                  <c:v>3.1898074387625801</c:v>
                </c:pt>
                <c:pt idx="12">
                  <c:v>3.4923899485420495</c:v>
                </c:pt>
                <c:pt idx="13">
                  <c:v>3.5525074892652171</c:v>
                </c:pt>
                <c:pt idx="14">
                  <c:v>3.4284054258221652</c:v>
                </c:pt>
                <c:pt idx="15">
                  <c:v>2.8894118642421525</c:v>
                </c:pt>
                <c:pt idx="16">
                  <c:v>2.5944109035331384</c:v>
                </c:pt>
                <c:pt idx="17">
                  <c:v>2.4166158472856334</c:v>
                </c:pt>
                <c:pt idx="18">
                  <c:v>2.7492334072721722</c:v>
                </c:pt>
                <c:pt idx="19">
                  <c:v>2.4938462657339358</c:v>
                </c:pt>
                <c:pt idx="20">
                  <c:v>2.8565157665060301</c:v>
                </c:pt>
                <c:pt idx="21">
                  <c:v>2.9786522331677641</c:v>
                </c:pt>
                <c:pt idx="22">
                  <c:v>3.0992877433136687</c:v>
                </c:pt>
                <c:pt idx="23">
                  <c:v>3.1895241465119422</c:v>
                </c:pt>
              </c:numCache>
            </c:numRef>
          </c:val>
          <c:smooth val="0"/>
          <c:extLst>
            <c:ext xmlns:c16="http://schemas.microsoft.com/office/drawing/2014/chart" uri="{C3380CC4-5D6E-409C-BE32-E72D297353CC}">
              <c16:uniqueId val="{00000000-F530-4964-95EA-4FC54BE71584}"/>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30/07/2018</c:v>
                </c:pt>
                <c:pt idx="1">
                  <c:v>06/08/2018</c:v>
                </c:pt>
                <c:pt idx="2">
                  <c:v>13/08/2018</c:v>
                </c:pt>
                <c:pt idx="3">
                  <c:v>20/08/2018</c:v>
                </c:pt>
                <c:pt idx="4">
                  <c:v>27/08/2018</c:v>
                </c:pt>
                <c:pt idx="5">
                  <c:v>03/09/2018</c:v>
                </c:pt>
                <c:pt idx="6">
                  <c:v>10/09/2018</c:v>
                </c:pt>
                <c:pt idx="7">
                  <c:v>17/09/2018</c:v>
                </c:pt>
                <c:pt idx="8">
                  <c:v>24/09/2018</c:v>
                </c:pt>
                <c:pt idx="9">
                  <c:v>01/10/2018</c:v>
                </c:pt>
                <c:pt idx="10">
                  <c:v>08/10/2018</c:v>
                </c:pt>
                <c:pt idx="11">
                  <c:v>15/10/2018</c:v>
                </c:pt>
                <c:pt idx="12">
                  <c:v>22/10/2018</c:v>
                </c:pt>
                <c:pt idx="13">
                  <c:v>29/10/2018</c:v>
                </c:pt>
                <c:pt idx="14">
                  <c:v>05/11/2018</c:v>
                </c:pt>
                <c:pt idx="15">
                  <c:v>12/11/2018</c:v>
                </c:pt>
                <c:pt idx="16">
                  <c:v>19/11/2018</c:v>
                </c:pt>
                <c:pt idx="17">
                  <c:v>26/11/2018</c:v>
                </c:pt>
                <c:pt idx="18">
                  <c:v>03/12/2018</c:v>
                </c:pt>
                <c:pt idx="19">
                  <c:v>10/12/2018</c:v>
                </c:pt>
                <c:pt idx="20">
                  <c:v>17/12/2018</c:v>
                </c:pt>
                <c:pt idx="21">
                  <c:v>24/12/2018</c:v>
                </c:pt>
                <c:pt idx="22">
                  <c:v>07/01/2019</c:v>
                </c:pt>
                <c:pt idx="23">
                  <c:v>14/01/2019</c:v>
                </c:pt>
                <c:pt idx="24">
                  <c:v>21/01/2019</c:v>
                </c:pt>
                <c:pt idx="25">
                  <c:v>28/01/2019</c:v>
                </c:pt>
                <c:pt idx="26">
                  <c:v>04/02/2019</c:v>
                </c:pt>
                <c:pt idx="27">
                  <c:v>11/02/2019</c:v>
                </c:pt>
                <c:pt idx="28">
                  <c:v>18/02/2019</c:v>
                </c:pt>
                <c:pt idx="29">
                  <c:v>25/02/2019</c:v>
                </c:pt>
                <c:pt idx="30">
                  <c:v>04/03/2019</c:v>
                </c:pt>
                <c:pt idx="31">
                  <c:v>11/03/2019</c:v>
                </c:pt>
                <c:pt idx="32">
                  <c:v>18/03/2019</c:v>
                </c:pt>
                <c:pt idx="33">
                  <c:v>25/03/2019</c:v>
                </c:pt>
                <c:pt idx="34">
                  <c:v>01/04/2019</c:v>
                </c:pt>
                <c:pt idx="35">
                  <c:v>08/04/2019</c:v>
                </c:pt>
                <c:pt idx="36">
                  <c:v>15/04/2019</c:v>
                </c:pt>
                <c:pt idx="37">
                  <c:v>22/04/2019</c:v>
                </c:pt>
                <c:pt idx="38">
                  <c:v>29/04/2019</c:v>
                </c:pt>
                <c:pt idx="39">
                  <c:v>06/05/2019</c:v>
                </c:pt>
                <c:pt idx="40">
                  <c:v>13/05/2019</c:v>
                </c:pt>
                <c:pt idx="41">
                  <c:v>20/05/2019</c:v>
                </c:pt>
                <c:pt idx="42">
                  <c:v>27/05/2019</c:v>
                </c:pt>
                <c:pt idx="43">
                  <c:v>03/06/2019</c:v>
                </c:pt>
                <c:pt idx="44">
                  <c:v>10/06/2019</c:v>
                </c:pt>
                <c:pt idx="45">
                  <c:v>17/06/2019</c:v>
                </c:pt>
                <c:pt idx="46">
                  <c:v>24/06/2019</c:v>
                </c:pt>
                <c:pt idx="47">
                  <c:v>01/07/2019</c:v>
                </c:pt>
                <c:pt idx="48">
                  <c:v>08/07/2019</c:v>
                </c:pt>
                <c:pt idx="49">
                  <c:v>15/07/2019</c:v>
                </c:pt>
                <c:pt idx="50">
                  <c:v>22/07/2019</c:v>
                </c:pt>
                <c:pt idx="51">
                  <c:v>29/07/2019</c:v>
                </c:pt>
              </c:strCache>
            </c:strRef>
          </c:cat>
          <c:val>
            <c:numRef>
              <c:f>'Weekly Summary Actual'!$D$2:$D$53</c:f>
              <c:numCache>
                <c:formatCode>General</c:formatCode>
                <c:ptCount val="52"/>
                <c:pt idx="0">
                  <c:v>-0.92502061300000049</c:v>
                </c:pt>
                <c:pt idx="1">
                  <c:v>-1.4895158119999998</c:v>
                </c:pt>
                <c:pt idx="2">
                  <c:v>-0.50806929299999992</c:v>
                </c:pt>
                <c:pt idx="3">
                  <c:v>-0.35030996600000031</c:v>
                </c:pt>
                <c:pt idx="4">
                  <c:v>-1.1003686879999994</c:v>
                </c:pt>
                <c:pt idx="5">
                  <c:v>-1.2817716790000002</c:v>
                </c:pt>
                <c:pt idx="6">
                  <c:v>-0.70199985099999895</c:v>
                </c:pt>
                <c:pt idx="7">
                  <c:v>3.1747642829999978</c:v>
                </c:pt>
                <c:pt idx="8">
                  <c:v>-1.3888219109999995</c:v>
                </c:pt>
                <c:pt idx="9">
                  <c:v>2.1950484760000002</c:v>
                </c:pt>
                <c:pt idx="10">
                  <c:v>0.668051324</c:v>
                </c:pt>
                <c:pt idx="11">
                  <c:v>-1.7751407179999996</c:v>
                </c:pt>
                <c:pt idx="12">
                  <c:v>-0.4962197390000006</c:v>
                </c:pt>
                <c:pt idx="13">
                  <c:v>-0.23165971599999938</c:v>
                </c:pt>
                <c:pt idx="14">
                  <c:v>0.67023458599999974</c:v>
                </c:pt>
                <c:pt idx="15">
                  <c:v>-1.3875082330000006</c:v>
                </c:pt>
                <c:pt idx="16">
                  <c:v>1.7849938579999998</c:v>
                </c:pt>
                <c:pt idx="17">
                  <c:v>0.82279555700000062</c:v>
                </c:pt>
                <c:pt idx="18">
                  <c:v>2.8868833999999843E-2</c:v>
                </c:pt>
                <c:pt idx="19">
                  <c:v>0.91701571900000078</c:v>
                </c:pt>
                <c:pt idx="20">
                  <c:v>1.1430418780000005</c:v>
                </c:pt>
                <c:pt idx="21">
                  <c:v>-3.5703467149999999</c:v>
                </c:pt>
                <c:pt idx="22">
                  <c:v>-2.5232315949999999</c:v>
                </c:pt>
                <c:pt idx="23">
                  <c:v>-2.2711689000000006</c:v>
                </c:pt>
                <c:pt idx="24">
                  <c:v>-0.98605227599999923</c:v>
                </c:pt>
                <c:pt idx="25">
                  <c:v>0.54798986700000007</c:v>
                </c:pt>
                <c:pt idx="26">
                  <c:v>-0.88771659199999986</c:v>
                </c:pt>
                <c:pt idx="27">
                  <c:v>-0.20501638799999899</c:v>
                </c:pt>
                <c:pt idx="28">
                  <c:v>-1.3416257889999998</c:v>
                </c:pt>
                <c:pt idx="29">
                  <c:v>-1.8432409400000007</c:v>
                </c:pt>
                <c:pt idx="30">
                  <c:v>-1.173912273</c:v>
                </c:pt>
                <c:pt idx="31">
                  <c:v>1.325154054</c:v>
                </c:pt>
                <c:pt idx="32">
                  <c:v>1.4228557759354836</c:v>
                </c:pt>
                <c:pt idx="33">
                  <c:v>-1.0717392790000004</c:v>
                </c:pt>
                <c:pt idx="34">
                  <c:v>-1.4053517420000001</c:v>
                </c:pt>
                <c:pt idx="35">
                  <c:v>1.223125814000001</c:v>
                </c:pt>
                <c:pt idx="36">
                  <c:v>-1.4953982730000002</c:v>
                </c:pt>
                <c:pt idx="37">
                  <c:v>-0.49069223500000081</c:v>
                </c:pt>
                <c:pt idx="38">
                  <c:v>5.8285992000000009E-2</c:v>
                </c:pt>
                <c:pt idx="39">
                  <c:v>-0.14266784500000024</c:v>
                </c:pt>
                <c:pt idx="40">
                  <c:v>1.188764457</c:v>
                </c:pt>
                <c:pt idx="41">
                  <c:v>-1.1462695560000002</c:v>
                </c:pt>
                <c:pt idx="42">
                  <c:v>-0.46732573499999991</c:v>
                </c:pt>
                <c:pt idx="43">
                  <c:v>0.90698844400000012</c:v>
                </c:pt>
                <c:pt idx="44">
                  <c:v>2.2696786130000008</c:v>
                </c:pt>
                <c:pt idx="45">
                  <c:v>0.78592210200000046</c:v>
                </c:pt>
                <c:pt idx="46">
                  <c:v>-1.0098248389999998</c:v>
                </c:pt>
                <c:pt idx="47">
                  <c:v>-0.30857435700000013</c:v>
                </c:pt>
                <c:pt idx="48">
                  <c:v>-0.91798311200000016</c:v>
                </c:pt>
                <c:pt idx="49">
                  <c:v>1.2612332000000059E-2</c:v>
                </c:pt>
                <c:pt idx="50">
                  <c:v>-0.77148195100000039</c:v>
                </c:pt>
                <c:pt idx="51">
                  <c:v>1.7132964430000002</c:v>
                </c:pt>
              </c:numCache>
            </c:numRef>
          </c:val>
          <c:smooth val="0"/>
          <c:extLst>
            <c:ext xmlns:c16="http://schemas.microsoft.com/office/drawing/2014/chart" uri="{C3380CC4-5D6E-409C-BE32-E72D297353CC}">
              <c16:uniqueId val="{00000000-DD0D-4D50-BA06-CE9FCC87BE07}"/>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7.2879785570852196</c:v>
                </c:pt>
                <c:pt idx="1">
                  <c:v>4.6617421736865099</c:v>
                </c:pt>
                <c:pt idx="2">
                  <c:v>13.173858994010503</c:v>
                </c:pt>
                <c:pt idx="3">
                  <c:v>6.5688147277982063</c:v>
                </c:pt>
                <c:pt idx="4">
                  <c:v>6.9303526502520345</c:v>
                </c:pt>
                <c:pt idx="5">
                  <c:v>5.245232614302906</c:v>
                </c:pt>
                <c:pt idx="6">
                  <c:v>27.431189689347221</c:v>
                </c:pt>
                <c:pt idx="7">
                  <c:v>29.315343456409639</c:v>
                </c:pt>
                <c:pt idx="8">
                  <c:v>36.93491351578438</c:v>
                </c:pt>
                <c:pt idx="9">
                  <c:v>31.287310448492761</c:v>
                </c:pt>
                <c:pt idx="10">
                  <c:v>41.680414064809348</c:v>
                </c:pt>
                <c:pt idx="11">
                  <c:v>8.6917269697289594</c:v>
                </c:pt>
                <c:pt idx="12">
                  <c:v>20.85411884381648</c:v>
                </c:pt>
                <c:pt idx="13">
                  <c:v>15.927090888440887</c:v>
                </c:pt>
                <c:pt idx="14">
                  <c:v>12.415253184325421</c:v>
                </c:pt>
                <c:pt idx="15">
                  <c:v>10.864744209083019</c:v>
                </c:pt>
                <c:pt idx="16">
                  <c:v>11.45401993568138</c:v>
                </c:pt>
                <c:pt idx="17">
                  <c:v>16.025504886107843</c:v>
                </c:pt>
                <c:pt idx="18">
                  <c:v>17.185337739242549</c:v>
                </c:pt>
                <c:pt idx="19">
                  <c:v>14.545116998523191</c:v>
                </c:pt>
                <c:pt idx="20">
                  <c:v>9.2874098638582492</c:v>
                </c:pt>
                <c:pt idx="21">
                  <c:v>7.1923016361550101</c:v>
                </c:pt>
                <c:pt idx="22">
                  <c:v>2.7245272200395796</c:v>
                </c:pt>
                <c:pt idx="23">
                  <c:v>15.94760473427406</c:v>
                </c:pt>
                <c:pt idx="24">
                  <c:v>8.0693265375607091</c:v>
                </c:pt>
                <c:pt idx="25">
                  <c:v>12.367537349843269</c:v>
                </c:pt>
                <c:pt idx="26">
                  <c:v>3.3837390398013802</c:v>
                </c:pt>
                <c:pt idx="27">
                  <c:v>14.48899207900795</c:v>
                </c:pt>
                <c:pt idx="28">
                  <c:v>13.751633887201665</c:v>
                </c:pt>
                <c:pt idx="29">
                  <c:v>17.93162806849794</c:v>
                </c:pt>
                <c:pt idx="30">
                  <c:v>12.863721010347788</c:v>
                </c:pt>
                <c:pt idx="31">
                  <c:v>19.999094134996657</c:v>
                </c:pt>
                <c:pt idx="32">
                  <c:v>29.650498824058243</c:v>
                </c:pt>
                <c:pt idx="33">
                  <c:v>24.004103316897488</c:v>
                </c:pt>
                <c:pt idx="34">
                  <c:v>7.3678782903588091</c:v>
                </c:pt>
                <c:pt idx="35">
                  <c:v>8.4307939918099191</c:v>
                </c:pt>
                <c:pt idx="36">
                  <c:v>9.4634916043818507</c:v>
                </c:pt>
                <c:pt idx="37">
                  <c:v>11.60853272003833</c:v>
                </c:pt>
                <c:pt idx="38">
                  <c:v>12.120484456400611</c:v>
                </c:pt>
                <c:pt idx="39">
                  <c:v>2.8786689389405185</c:v>
                </c:pt>
                <c:pt idx="40">
                  <c:v>2.6810719904968741</c:v>
                </c:pt>
                <c:pt idx="41">
                  <c:v>3.1161023143677204</c:v>
                </c:pt>
                <c:pt idx="42">
                  <c:v>7.6848216146174204</c:v>
                </c:pt>
                <c:pt idx="43">
                  <c:v>17.18839485499376</c:v>
                </c:pt>
                <c:pt idx="44">
                  <c:v>12.772470780575999</c:v>
                </c:pt>
                <c:pt idx="45">
                  <c:v>9.0653576371722142</c:v>
                </c:pt>
                <c:pt idx="46">
                  <c:v>5.6220626333267081</c:v>
                </c:pt>
                <c:pt idx="47">
                  <c:v>8.6248653997530731</c:v>
                </c:pt>
                <c:pt idx="48">
                  <c:v>6.2494029969547773</c:v>
                </c:pt>
                <c:pt idx="49">
                  <c:v>2.2984870117131218</c:v>
                </c:pt>
                <c:pt idx="50">
                  <c:v>7.1071591583738067</c:v>
                </c:pt>
                <c:pt idx="51">
                  <c:v>11.081367920247207</c:v>
                </c:pt>
              </c:numCache>
            </c:numRef>
          </c:val>
          <c:smooth val="0"/>
          <c:extLst>
            <c:ext xmlns:c16="http://schemas.microsoft.com/office/drawing/2014/chart" uri="{C3380CC4-5D6E-409C-BE32-E72D297353CC}">
              <c16:uniqueId val="{00000001-DD0D-4D50-BA06-CE9FCC87BE07}"/>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2.8659736613468878</c:v>
                </c:pt>
                <c:pt idx="1">
                  <c:v>3.9431890651289718</c:v>
                </c:pt>
                <c:pt idx="2">
                  <c:v>4.2660146820544229</c:v>
                </c:pt>
                <c:pt idx="3">
                  <c:v>4.5890370109613521</c:v>
                </c:pt>
                <c:pt idx="4">
                  <c:v>4.4056843083264434</c:v>
                </c:pt>
                <c:pt idx="5">
                  <c:v>3.8492145135174627</c:v>
                </c:pt>
                <c:pt idx="6">
                  <c:v>4.9351101181604822</c:v>
                </c:pt>
                <c:pt idx="7">
                  <c:v>4.5925224967803242</c:v>
                </c:pt>
                <c:pt idx="8">
                  <c:v>4.4934393120432663</c:v>
                </c:pt>
                <c:pt idx="9">
                  <c:v>4.4984080819475878</c:v>
                </c:pt>
                <c:pt idx="10">
                  <c:v>4.3475521967629263</c:v>
                </c:pt>
                <c:pt idx="11">
                  <c:v>3.9102912221474564</c:v>
                </c:pt>
                <c:pt idx="12">
                  <c:v>4.3834228723115407</c:v>
                </c:pt>
                <c:pt idx="13">
                  <c:v>4.1546137137679935</c:v>
                </c:pt>
                <c:pt idx="14">
                  <c:v>4.4304407706633038</c:v>
                </c:pt>
                <c:pt idx="15">
                  <c:v>4.5066981736997089</c:v>
                </c:pt>
                <c:pt idx="16">
                  <c:v>4.0192989020460175</c:v>
                </c:pt>
                <c:pt idx="17">
                  <c:v>5.2135390969320632</c:v>
                </c:pt>
                <c:pt idx="18">
                  <c:v>4.9581619841576554</c:v>
                </c:pt>
                <c:pt idx="19">
                  <c:v>4.8118474835449412</c:v>
                </c:pt>
                <c:pt idx="20">
                  <c:v>4.0068286571352401</c:v>
                </c:pt>
                <c:pt idx="21">
                  <c:v>3.5998947022868273</c:v>
                </c:pt>
                <c:pt idx="22">
                  <c:v>3.4646005593406861</c:v>
                </c:pt>
                <c:pt idx="23">
                  <c:v>4.5030224181296443</c:v>
                </c:pt>
                <c:pt idx="24">
                  <c:v>4.2364286506789508</c:v>
                </c:pt>
                <c:pt idx="25">
                  <c:v>4.6709117391168711</c:v>
                </c:pt>
                <c:pt idx="26">
                  <c:v>4.4982110283126531</c:v>
                </c:pt>
                <c:pt idx="27">
                  <c:v>4.7513438795834357</c:v>
                </c:pt>
                <c:pt idx="28">
                  <c:v>4.2891670104569233</c:v>
                </c:pt>
                <c:pt idx="29">
                  <c:v>3.8288690785069814</c:v>
                </c:pt>
                <c:pt idx="30">
                  <c:v>3.9277776414615202</c:v>
                </c:pt>
                <c:pt idx="31">
                  <c:v>4.6193034664868602</c:v>
                </c:pt>
                <c:pt idx="32">
                  <c:v>4.7975524177224766</c:v>
                </c:pt>
                <c:pt idx="33">
                  <c:v>4.4874873136779208</c:v>
                </c:pt>
                <c:pt idx="34">
                  <c:v>4.016854047484939</c:v>
                </c:pt>
                <c:pt idx="35">
                  <c:v>4.2019902375414091</c:v>
                </c:pt>
                <c:pt idx="36">
                  <c:v>3.9987015644645232</c:v>
                </c:pt>
                <c:pt idx="37">
                  <c:v>4.458463700195602</c:v>
                </c:pt>
                <c:pt idx="38">
                  <c:v>4.4335337600282116</c:v>
                </c:pt>
                <c:pt idx="39">
                  <c:v>4.816985036414092</c:v>
                </c:pt>
                <c:pt idx="40">
                  <c:v>4.2165610480734941</c:v>
                </c:pt>
                <c:pt idx="41">
                  <c:v>3.2781479277613998</c:v>
                </c:pt>
                <c:pt idx="42">
                  <c:v>4.1705866439726442</c:v>
                </c:pt>
                <c:pt idx="43">
                  <c:v>4.1846729010965289</c:v>
                </c:pt>
                <c:pt idx="44">
                  <c:v>4.3136398445836885</c:v>
                </c:pt>
                <c:pt idx="45">
                  <c:v>4.1667915373849347</c:v>
                </c:pt>
                <c:pt idx="46">
                  <c:v>3.88001081938115</c:v>
                </c:pt>
                <c:pt idx="47">
                  <c:v>4.0091886560034</c:v>
                </c:pt>
                <c:pt idx="48">
                  <c:v>4.2898480888778696</c:v>
                </c:pt>
                <c:pt idx="49">
                  <c:v>3.6459766298881533</c:v>
                </c:pt>
                <c:pt idx="50">
                  <c:v>3.5951899250259967</c:v>
                </c:pt>
                <c:pt idx="51">
                  <c:v>4.5505912662408141</c:v>
                </c:pt>
              </c:numCache>
            </c:numRef>
          </c:val>
          <c:smooth val="0"/>
          <c:extLst>
            <c:ext xmlns:c16="http://schemas.microsoft.com/office/drawing/2014/chart" uri="{C3380CC4-5D6E-409C-BE32-E72D297353CC}">
              <c16:uniqueId val="{00000002-DD0D-4D50-BA06-CE9FCC87BE07}"/>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1.6758515566865175</c:v>
                </c:pt>
                <c:pt idx="1">
                  <c:v>2.6748484068738989</c:v>
                </c:pt>
                <c:pt idx="2">
                  <c:v>2.6001579459102651</c:v>
                </c:pt>
                <c:pt idx="3">
                  <c:v>3.2952327416853744</c:v>
                </c:pt>
                <c:pt idx="4">
                  <c:v>3.0879696651208244</c:v>
                </c:pt>
                <c:pt idx="5">
                  <c:v>2.3031508812557866</c:v>
                </c:pt>
                <c:pt idx="6">
                  <c:v>2.9862332759345529</c:v>
                </c:pt>
                <c:pt idx="7">
                  <c:v>3.671414549720533</c:v>
                </c:pt>
                <c:pt idx="8">
                  <c:v>3.326066507220613</c:v>
                </c:pt>
                <c:pt idx="9">
                  <c:v>2.8750029668385095</c:v>
                </c:pt>
                <c:pt idx="10">
                  <c:v>3.8181319018933833</c:v>
                </c:pt>
                <c:pt idx="11">
                  <c:v>2.8602607204915689</c:v>
                </c:pt>
                <c:pt idx="12">
                  <c:v>3.4874278407847394</c:v>
                </c:pt>
                <c:pt idx="13">
                  <c:v>3.9565259100730223</c:v>
                </c:pt>
                <c:pt idx="14">
                  <c:v>3.4112640899989</c:v>
                </c:pt>
                <c:pt idx="15">
                  <c:v>4.0119793824984296</c:v>
                </c:pt>
                <c:pt idx="16">
                  <c:v>2.7677655836295099</c:v>
                </c:pt>
                <c:pt idx="17">
                  <c:v>4.5749574620474105</c:v>
                </c:pt>
                <c:pt idx="18">
                  <c:v>4.0854765553291594</c:v>
                </c:pt>
                <c:pt idx="19">
                  <c:v>3.7440550641004995</c:v>
                </c:pt>
                <c:pt idx="20">
                  <c:v>3.6719533216931497</c:v>
                </c:pt>
                <c:pt idx="21">
                  <c:v>2.9133938543742</c:v>
                </c:pt>
                <c:pt idx="22">
                  <c:v>2.4682508001692405</c:v>
                </c:pt>
                <c:pt idx="23">
                  <c:v>2.8483463877176098</c:v>
                </c:pt>
                <c:pt idx="24">
                  <c:v>3.0763889856290798</c:v>
                </c:pt>
                <c:pt idx="25">
                  <c:v>4.3615321804249696</c:v>
                </c:pt>
                <c:pt idx="26">
                  <c:v>3.1778240911577615</c:v>
                </c:pt>
                <c:pt idx="27">
                  <c:v>3.2989215515739096</c:v>
                </c:pt>
                <c:pt idx="28">
                  <c:v>2.5153932925579499</c:v>
                </c:pt>
                <c:pt idx="29">
                  <c:v>1.99823246953584</c:v>
                </c:pt>
                <c:pt idx="30">
                  <c:v>2.5686064765917451</c:v>
                </c:pt>
                <c:pt idx="31">
                  <c:v>2.512573085808941</c:v>
                </c:pt>
                <c:pt idx="32">
                  <c:v>2.8443067771810968</c:v>
                </c:pt>
                <c:pt idx="33">
                  <c:v>2.4840951980364707</c:v>
                </c:pt>
                <c:pt idx="34">
                  <c:v>1.9502600415839506</c:v>
                </c:pt>
                <c:pt idx="35">
                  <c:v>2.33972111881994</c:v>
                </c:pt>
                <c:pt idx="36">
                  <c:v>1.7611716110981899</c:v>
                </c:pt>
                <c:pt idx="37">
                  <c:v>2.2231135323611899</c:v>
                </c:pt>
                <c:pt idx="38">
                  <c:v>3.0946918709017801</c:v>
                </c:pt>
                <c:pt idx="39">
                  <c:v>2.6584284461658099</c:v>
                </c:pt>
                <c:pt idx="40">
                  <c:v>2.96846085186215</c:v>
                </c:pt>
                <c:pt idx="41">
                  <c:v>1.4044381536808299</c:v>
                </c:pt>
                <c:pt idx="42">
                  <c:v>2.6122996719867997</c:v>
                </c:pt>
                <c:pt idx="43">
                  <c:v>2.3951986950772697</c:v>
                </c:pt>
                <c:pt idx="44">
                  <c:v>2.9322949795642801</c:v>
                </c:pt>
                <c:pt idx="45">
                  <c:v>2.0420062674802799</c:v>
                </c:pt>
                <c:pt idx="46">
                  <c:v>2.0681462028279496</c:v>
                </c:pt>
                <c:pt idx="47">
                  <c:v>3.3548146607519254</c:v>
                </c:pt>
                <c:pt idx="48">
                  <c:v>1.7551332238967992</c:v>
                </c:pt>
                <c:pt idx="49">
                  <c:v>2.36160607322905</c:v>
                </c:pt>
                <c:pt idx="50">
                  <c:v>2.2817521944441999</c:v>
                </c:pt>
                <c:pt idx="51">
                  <c:v>2.3542012591773198</c:v>
                </c:pt>
              </c:numCache>
            </c:numRef>
          </c:val>
          <c:smooth val="0"/>
          <c:extLst>
            <c:ext xmlns:c16="http://schemas.microsoft.com/office/drawing/2014/chart" uri="{C3380CC4-5D6E-409C-BE32-E72D297353CC}">
              <c16:uniqueId val="{00000003-DD0D-4D50-BA06-CE9FCC87BE07}"/>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1.7974236565296433</c:v>
                </c:pt>
                <c:pt idx="1">
                  <c:v>2.5315152926211599</c:v>
                </c:pt>
                <c:pt idx="2">
                  <c:v>2.9764521551330061</c:v>
                </c:pt>
                <c:pt idx="3">
                  <c:v>3.0750158705400108</c:v>
                </c:pt>
                <c:pt idx="4">
                  <c:v>3.6944675401643545</c:v>
                </c:pt>
                <c:pt idx="5">
                  <c:v>2.5716847282565509</c:v>
                </c:pt>
                <c:pt idx="6">
                  <c:v>2.1386112229569516</c:v>
                </c:pt>
                <c:pt idx="7">
                  <c:v>2.6484466843306156</c:v>
                </c:pt>
                <c:pt idx="8">
                  <c:v>2.4954573586643605</c:v>
                </c:pt>
                <c:pt idx="9">
                  <c:v>3.3002597961561166</c:v>
                </c:pt>
                <c:pt idx="10">
                  <c:v>2.7840457629572537</c:v>
                </c:pt>
                <c:pt idx="11">
                  <c:v>2.8100845974610533</c:v>
                </c:pt>
                <c:pt idx="12">
                  <c:v>2.4241030423589027</c:v>
                </c:pt>
                <c:pt idx="13">
                  <c:v>2.5861362595522328</c:v>
                </c:pt>
                <c:pt idx="14">
                  <c:v>2.6315151989650869</c:v>
                </c:pt>
                <c:pt idx="15">
                  <c:v>2.7086145542944697</c:v>
                </c:pt>
                <c:pt idx="16">
                  <c:v>2.9407271475601968</c:v>
                </c:pt>
                <c:pt idx="17">
                  <c:v>2.9305263930890408</c:v>
                </c:pt>
                <c:pt idx="18">
                  <c:v>2.8750631025460605</c:v>
                </c:pt>
                <c:pt idx="19">
                  <c:v>2.9882971712144499</c:v>
                </c:pt>
                <c:pt idx="20">
                  <c:v>2.8209573674304633</c:v>
                </c:pt>
                <c:pt idx="21">
                  <c:v>3.3967765123345215</c:v>
                </c:pt>
                <c:pt idx="22">
                  <c:v>2.7717904037103493</c:v>
                </c:pt>
                <c:pt idx="23">
                  <c:v>2.6117150487209821</c:v>
                </c:pt>
                <c:pt idx="24">
                  <c:v>2.8252299150851039</c:v>
                </c:pt>
                <c:pt idx="25">
                  <c:v>2.6874484246665409</c:v>
                </c:pt>
                <c:pt idx="26">
                  <c:v>3.1912222080746901</c:v>
                </c:pt>
                <c:pt idx="27">
                  <c:v>3.5633983934646296</c:v>
                </c:pt>
                <c:pt idx="28">
                  <c:v>2.6347788117874433</c:v>
                </c:pt>
                <c:pt idx="29">
                  <c:v>2.3356804960184325</c:v>
                </c:pt>
                <c:pt idx="30">
                  <c:v>4.1031952838331502</c:v>
                </c:pt>
                <c:pt idx="31">
                  <c:v>2.2473399306357784</c:v>
                </c:pt>
                <c:pt idx="32">
                  <c:v>13.688287535910058</c:v>
                </c:pt>
                <c:pt idx="33">
                  <c:v>2.6575750853602651</c:v>
                </c:pt>
                <c:pt idx="34">
                  <c:v>2.7780268677429065</c:v>
                </c:pt>
                <c:pt idx="35">
                  <c:v>2.8359024831212993</c:v>
                </c:pt>
                <c:pt idx="36">
                  <c:v>2.4415377404653986</c:v>
                </c:pt>
                <c:pt idx="37">
                  <c:v>3.5882837857287795</c:v>
                </c:pt>
                <c:pt idx="38">
                  <c:v>2.7109738816629498</c:v>
                </c:pt>
                <c:pt idx="39">
                  <c:v>2.7426021112422427</c:v>
                </c:pt>
                <c:pt idx="40">
                  <c:v>2.7359984281261269</c:v>
                </c:pt>
                <c:pt idx="41">
                  <c:v>2.7430104092711076</c:v>
                </c:pt>
                <c:pt idx="42">
                  <c:v>2.6108307181270565</c:v>
                </c:pt>
                <c:pt idx="43">
                  <c:v>2.5047339663155745</c:v>
                </c:pt>
                <c:pt idx="44">
                  <c:v>2.4868550976033053</c:v>
                </c:pt>
                <c:pt idx="45">
                  <c:v>2.872841277326116</c:v>
                </c:pt>
                <c:pt idx="46">
                  <c:v>3.0484043325593455</c:v>
                </c:pt>
                <c:pt idx="47">
                  <c:v>1.8871553140697475</c:v>
                </c:pt>
                <c:pt idx="48">
                  <c:v>2.6222191958205343</c:v>
                </c:pt>
                <c:pt idx="49">
                  <c:v>3.2127223762975454</c:v>
                </c:pt>
                <c:pt idx="50">
                  <c:v>2.6307974931184348</c:v>
                </c:pt>
                <c:pt idx="51">
                  <c:v>2.4139024154045727</c:v>
                </c:pt>
              </c:numCache>
            </c:numRef>
          </c:val>
          <c:smooth val="0"/>
          <c:extLst>
            <c:ext xmlns:c16="http://schemas.microsoft.com/office/drawing/2014/chart" uri="{C3380CC4-5D6E-409C-BE32-E72D297353CC}">
              <c16:uniqueId val="{00000004-DD0D-4D50-BA06-CE9FCC87BE07}"/>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'Error Stats'!$K$1</c:f>
              <c:strCache>
                <c:ptCount val="1"/>
                <c:pt idx="0">
                  <c:v>Year ahead forecast</c:v>
                </c:pt>
              </c:strCache>
            </c:strRef>
          </c:tx>
          <c:spPr>
            <a:ln w="28575" cap="rnd">
              <a:solidFill>
                <a:schemeClr val="accent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C22E-4DAC-A912-38AE42B3B189}"/>
            </c:ext>
          </c:extLst>
        </c:ser>
        <c:ser>
          <c:idx val="1"/>
          <c:order val="1"/>
          <c:tx>
            <c:strRef>
              <c:f>'Error Stats'!$L$1</c:f>
              <c:strCache>
                <c:ptCount val="1"/>
                <c:pt idx="0">
                  <c:v>Outturn</c:v>
                </c:pt>
              </c:strCache>
            </c:strRef>
          </c:tx>
          <c:spPr>
            <a:ln w="28575" cap="rnd">
              <a:solidFill>
                <a:schemeClr val="tx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C22E-4DAC-A912-38AE42B3B189}"/>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'Error Stats'!$M$1</c:f>
              <c:strCache>
                <c:ptCount val="1"/>
                <c:pt idx="0">
                  <c:v>APE</c:v>
                </c:pt>
              </c:strCache>
            </c:strRef>
          </c:tx>
          <c:spPr>
            <a:ln w="28575" cap="rnd">
              <a:solidFill>
                <a:srgbClr val="FF0000"/>
              </a:solidFill>
              <a:prstDash val="sysDot"/>
              <a:round/>
            </a:ln>
            <a:effectLst/>
          </c:spPr>
          <c:marker>
            <c:symbol val="none"/>
          </c:marker>
          <c:val>
            <c:numRef>
              <c:f>'Error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C22E-4DAC-A912-38AE42B3B189}"/>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'Error Stats'!$B$1</c:f>
              <c:strCache>
                <c:ptCount val="1"/>
                <c:pt idx="0">
                  <c:v>Actual</c:v>
                </c:pt>
              </c:strCache>
            </c:strRef>
          </c:tx>
          <c:spPr>
            <a:ln w="28575" cap="rnd">
              <a:solidFill>
                <a:schemeClr val="tx2"/>
              </a:solidFill>
              <a:round/>
            </a:ln>
            <a:effectLst/>
          </c:spPr>
          <c:marker>
            <c:symbol val="none"/>
          </c:marker>
          <c:cat>
            <c:strRef>
              <c:f>'Error Stats'!$A$2:$A$13</c:f>
              <c:strCache>
                <c:ptCount val="12"/>
                <c:pt idx="0">
                  <c:v>Aug-18</c:v>
                </c:pt>
                <c:pt idx="1">
                  <c:v>Sep-18</c:v>
                </c:pt>
                <c:pt idx="2">
                  <c:v>Oct-18</c:v>
                </c:pt>
                <c:pt idx="3">
                  <c:v>Nov-18</c:v>
                </c:pt>
                <c:pt idx="4">
                  <c:v>Dec-18</c:v>
                </c:pt>
                <c:pt idx="5">
                  <c:v>Jan-19</c:v>
                </c:pt>
                <c:pt idx="6">
                  <c:v>Feb-19</c:v>
                </c:pt>
                <c:pt idx="7">
                  <c:v>Mar-19</c:v>
                </c:pt>
                <c:pt idx="8">
                  <c:v>Apr-19</c:v>
                </c:pt>
                <c:pt idx="9">
                  <c:v>May-19</c:v>
                </c:pt>
                <c:pt idx="10">
                  <c:v>Jun-19</c:v>
                </c:pt>
                <c:pt idx="11">
                  <c:v>Jul-19</c:v>
                </c:pt>
              </c:strCache>
            </c:strRef>
          </c:cat>
          <c:val>
            <c:numRef>
              <c:f>'Error Stats'!$B$2:$B$13</c:f>
              <c:numCache>
                <c:formatCode>0.00</c:formatCode>
                <c:ptCount val="12"/>
                <c:pt idx="0">
                  <c:v>2.5773817510712367</c:v>
                </c:pt>
                <c:pt idx="1">
                  <c:v>4.4466372901422657</c:v>
                </c:pt>
                <c:pt idx="2">
                  <c:v>4.2524321371637983</c:v>
                </c:pt>
                <c:pt idx="3">
                  <c:v>2.8715938857317727</c:v>
                </c:pt>
                <c:pt idx="4">
                  <c:v>2.5654061185266901</c:v>
                </c:pt>
                <c:pt idx="5">
                  <c:v>1.9797928747496603</c:v>
                </c:pt>
                <c:pt idx="6">
                  <c:v>2.4488846837282385</c:v>
                </c:pt>
                <c:pt idx="7">
                  <c:v>3.9923248447713631</c:v>
                </c:pt>
                <c:pt idx="8">
                  <c:v>2.8224163078078459</c:v>
                </c:pt>
                <c:pt idx="9">
                  <c:v>2.4643122069619992</c:v>
                </c:pt>
                <c:pt idx="10">
                  <c:v>3.3449159582556245</c:v>
                </c:pt>
                <c:pt idx="11">
                  <c:v>2.6875696936649405</c:v>
                </c:pt>
              </c:numCache>
            </c:numRef>
          </c:val>
          <c:smooth val="0"/>
          <c:extLst>
            <c:ext xmlns:c16="http://schemas.microsoft.com/office/drawing/2014/chart" uri="{C3380CC4-5D6E-409C-BE32-E72D297353CC}">
              <c16:uniqueId val="{00000001-4803-4F2A-AA8E-821859731C53}"/>
            </c:ext>
          </c:extLst>
        </c:ser>
        <c:ser>
          <c:idx val="1"/>
          <c:order val="1"/>
          <c:tx>
            <c:strRef>
              <c:f>'Error Stats'!$C$1</c:f>
              <c:strCache>
                <c:ptCount val="1"/>
                <c:pt idx="0">
                  <c:v>Month ahead forecast</c:v>
                </c:pt>
              </c:strCache>
            </c:strRef>
          </c:tx>
          <c:spPr>
            <a:ln w="28575" cap="rnd">
              <a:solidFill>
                <a:schemeClr val="accent2"/>
              </a:solidFill>
              <a:round/>
            </a:ln>
            <a:effectLst/>
          </c:spPr>
          <c:marker>
            <c:symbol val="none"/>
          </c:marker>
          <c:cat>
            <c:strRef>
              <c:f>'Error Stats'!$A$2:$A$13</c:f>
              <c:strCache>
                <c:ptCount val="12"/>
                <c:pt idx="0">
                  <c:v>Aug-18</c:v>
                </c:pt>
                <c:pt idx="1">
                  <c:v>Sep-18</c:v>
                </c:pt>
                <c:pt idx="2">
                  <c:v>Oct-18</c:v>
                </c:pt>
                <c:pt idx="3">
                  <c:v>Nov-18</c:v>
                </c:pt>
                <c:pt idx="4">
                  <c:v>Dec-18</c:v>
                </c:pt>
                <c:pt idx="5">
                  <c:v>Jan-19</c:v>
                </c:pt>
                <c:pt idx="6">
                  <c:v>Feb-19</c:v>
                </c:pt>
                <c:pt idx="7">
                  <c:v>Mar-19</c:v>
                </c:pt>
                <c:pt idx="8">
                  <c:v>Apr-19</c:v>
                </c:pt>
                <c:pt idx="9">
                  <c:v>May-19</c:v>
                </c:pt>
                <c:pt idx="10">
                  <c:v>Jun-19</c:v>
                </c:pt>
                <c:pt idx="11">
                  <c:v>Jul-19</c:v>
                </c:pt>
              </c:strCache>
            </c:strRef>
          </c:cat>
          <c:val>
            <c:numRef>
              <c:f>'Error Stats'!$C$2:$C$13</c:f>
              <c:numCache>
                <c:formatCode>0.00</c:formatCode>
                <c:ptCount val="12"/>
                <c:pt idx="0">
                  <c:v>2.9606269936666174</c:v>
                </c:pt>
                <c:pt idx="1">
                  <c:v>2.7465019689939001</c:v>
                </c:pt>
                <c:pt idx="2">
                  <c:v>2.4854119227460929</c:v>
                </c:pt>
                <c:pt idx="3">
                  <c:v>2.3301613025974888</c:v>
                </c:pt>
                <c:pt idx="4">
                  <c:v>2.5667292133967656</c:v>
                </c:pt>
                <c:pt idx="5">
                  <c:v>2.3101324902708216</c:v>
                </c:pt>
                <c:pt idx="6">
                  <c:v>2.4356477863112578</c:v>
                </c:pt>
                <c:pt idx="7">
                  <c:v>2.3465649480225839</c:v>
                </c:pt>
                <c:pt idx="8">
                  <c:v>3.0150370702093099</c:v>
                </c:pt>
                <c:pt idx="9">
                  <c:v>3.1246517664661688</c:v>
                </c:pt>
                <c:pt idx="10">
                  <c:v>3.074644079952539</c:v>
                </c:pt>
                <c:pt idx="11">
                  <c:v>3.2279940796034348</c:v>
                </c:pt>
              </c:numCache>
            </c:numRef>
          </c:val>
          <c:smooth val="0"/>
          <c:extLst>
            <c:ext xmlns:c16="http://schemas.microsoft.com/office/drawing/2014/chart" uri="{C3380CC4-5D6E-409C-BE32-E72D297353CC}">
              <c16:uniqueId val="{00000002-4803-4F2A-AA8E-821859731C53}"/>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'Error Stats'!$E$1</c:f>
              <c:strCache>
                <c:ptCount val="1"/>
                <c:pt idx="0">
                  <c:v>APE</c:v>
                </c:pt>
              </c:strCache>
            </c:strRef>
          </c:tx>
          <c:spPr>
            <a:ln w="28575" cap="rnd">
              <a:solidFill>
                <a:srgbClr val="FF0000"/>
              </a:solidFill>
              <a:prstDash val="sysDot"/>
              <a:round/>
            </a:ln>
            <a:effectLst/>
          </c:spPr>
          <c:marker>
            <c:symbol val="none"/>
          </c:marker>
          <c:cat>
            <c:strRef>
              <c:f>'Error Stats'!$A$2:$A$13</c:f>
              <c:strCache>
                <c:ptCount val="12"/>
                <c:pt idx="0">
                  <c:v>Aug-18</c:v>
                </c:pt>
                <c:pt idx="1">
                  <c:v>Sep-18</c:v>
                </c:pt>
                <c:pt idx="2">
                  <c:v>Oct-18</c:v>
                </c:pt>
                <c:pt idx="3">
                  <c:v>Nov-18</c:v>
                </c:pt>
                <c:pt idx="4">
                  <c:v>Dec-18</c:v>
                </c:pt>
                <c:pt idx="5">
                  <c:v>Jan-19</c:v>
                </c:pt>
                <c:pt idx="6">
                  <c:v>Feb-19</c:v>
                </c:pt>
                <c:pt idx="7">
                  <c:v>Mar-19</c:v>
                </c:pt>
                <c:pt idx="8">
                  <c:v>Apr-19</c:v>
                </c:pt>
                <c:pt idx="9">
                  <c:v>May-19</c:v>
                </c:pt>
                <c:pt idx="10">
                  <c:v>Jun-19</c:v>
                </c:pt>
                <c:pt idx="11">
                  <c:v>Jul-19</c:v>
                </c:pt>
              </c:strCache>
            </c:strRef>
          </c:cat>
          <c:val>
            <c:numRef>
              <c:f>'Error Stats'!$E$2:$E$13</c:f>
              <c:numCache>
                <c:formatCode>0.00</c:formatCode>
                <c:ptCount val="12"/>
                <c:pt idx="0">
                  <c:v>0.14869556767680714</c:v>
                </c:pt>
                <c:pt idx="1">
                  <c:v>0.38234180352811542</c:v>
                </c:pt>
                <c:pt idx="2">
                  <c:v>0.41553166691949539</c:v>
                </c:pt>
                <c:pt idx="3">
                  <c:v>0.18854775594297166</c:v>
                </c:pt>
                <c:pt idx="4">
                  <c:v>5.1574480177640964E-4</c:v>
                </c:pt>
                <c:pt idx="5">
                  <c:v>0.16685564421123189</c:v>
                </c:pt>
                <c:pt idx="6">
                  <c:v>5.4052759221102217E-3</c:v>
                </c:pt>
                <c:pt idx="7">
                  <c:v>0.41223095833601447</c:v>
                </c:pt>
                <c:pt idx="8">
                  <c:v>6.8246757882103992E-2</c:v>
                </c:pt>
                <c:pt idx="9">
                  <c:v>0.2679609984638413</c:v>
                </c:pt>
                <c:pt idx="10">
                  <c:v>8.0800797890310055E-2</c:v>
                </c:pt>
                <c:pt idx="11">
                  <c:v>0.20108292901663782</c:v>
                </c:pt>
              </c:numCache>
            </c:numRef>
          </c:val>
          <c:smooth val="0"/>
          <c:extLst>
            <c:ext xmlns:c16="http://schemas.microsoft.com/office/drawing/2014/chart" uri="{C3380CC4-5D6E-409C-BE32-E72D297353CC}">
              <c16:uniqueId val="{00000004-4803-4F2A-AA8E-821859731C53}"/>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44</xdr:row>
      <xdr:rowOff>44824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701054"/>
          <a:ext cx="2553341" cy="752138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July were  lower than June due the return to service of the </a:t>
          </a:r>
          <a:r>
            <a:rPr lang="en-GB" sz="1400" baseline="0">
              <a:solidFill>
                <a:schemeClr val="bg1"/>
              </a:solidFill>
              <a:effectLst/>
              <a:latin typeface="+mn-lt"/>
              <a:ea typeface="+mn-ea"/>
              <a:cs typeface="+mn-cs"/>
            </a:rPr>
            <a:t>Western Link HVDC on 3rd June. In addition, wind out turn was lower in July than in June.</a:t>
          </a: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up 1.5TWh on June.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4618" y="89647"/>
          <a:ext cx="362712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1732" y="2931719"/>
          <a:ext cx="4327813" cy="131049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Constraints have been reduced slightly in ainticipation of a reduction in thermal constraints but an increase in stability constraints with lower demand. There has been an increase in managing RoCoF in 2018/19, and we anticipate that cost will remain at similar levels for the next 2 years while RoCoF relay changes are being made. The cost of managing  thermal constraints  has also been increased based on outturn costs for 2018/19.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issue  for 2019/20 following the BSUoS circular sent on 5th December (also available on our website - https://www.nationalgrideso.com/charging/balancing-services-use-system-bsuos-charges).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695" y="171449"/>
          <a:ext cx="610114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526" y="452439"/>
          <a:ext cx="2592841" cy="7512142"/>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74844" y="62974"/>
          <a:ext cx="2567698" cy="372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49"/>
  <sheetViews>
    <sheetView tabSelected="1" view="pageBreakPreview" zoomScaleNormal="80" zoomScaleSheetLayoutView="100" workbookViewId="0">
      <selection activeCell="D60" sqref="D60"/>
    </sheetView>
  </sheetViews>
  <sheetFormatPr defaultRowHeight="15"/>
  <cols>
    <col min="1" max="1" width="25.7109375" customWidth="1"/>
    <col min="2" max="2" width="11.7109375" customWidth="1"/>
    <col min="3" max="3" width="1.7109375" customWidth="1"/>
    <col min="4" max="4" width="31.85546875" customWidth="1"/>
    <col min="5" max="16" width="8.7109375" customWidth="1"/>
  </cols>
  <sheetData>
    <row r="1" spans="1:26" ht="51">
      <c r="A1" s="2" t="s">
        <v>4</v>
      </c>
    </row>
    <row r="3" spans="1:26" ht="15.75">
      <c r="A3" s="67" t="s">
        <v>1</v>
      </c>
      <c r="B3" s="67" t="s">
        <v>2</v>
      </c>
      <c r="C3" s="1" t="s">
        <v>2</v>
      </c>
    </row>
    <row r="4" spans="1:26" ht="15.75">
      <c r="A4" s="68" t="str">
        <f>P20</f>
        <v>Jul-19</v>
      </c>
      <c r="B4" s="69">
        <f>P39</f>
        <v>2.6875696936649405</v>
      </c>
    </row>
    <row r="5" spans="1:26" ht="15.75">
      <c r="A5" s="71" t="s">
        <v>3</v>
      </c>
      <c r="B5" s="72">
        <v>3.0051419571264359</v>
      </c>
    </row>
    <row r="6" spans="1:26">
      <c r="A6" s="70" t="s">
        <v>363</v>
      </c>
      <c r="B6" s="70">
        <f>'Error Stats'!L7</f>
        <v>2.88</v>
      </c>
    </row>
    <row r="16" spans="1:26">
      <c r="X16">
        <f>'Monthly Summary Actual'!$Q21</f>
        <v>0</v>
      </c>
      <c r="Y16">
        <f>'Monthly Summary Actual'!$Q22</f>
        <v>0</v>
      </c>
      <c r="Z16">
        <f>'Monthly Summary Actual'!$Q23</f>
        <v>0</v>
      </c>
    </row>
    <row r="17" spans="4:29" s="28" customFormat="1"/>
    <row r="18" spans="4:29">
      <c r="X18">
        <f>'Monthly Summary Actual'!$P21</f>
        <v>0</v>
      </c>
      <c r="Y18">
        <f>'Monthly Summary Actual'!$P22</f>
        <v>0</v>
      </c>
      <c r="Z18">
        <f>'Monthly Summary Actual'!$P23</f>
        <v>0</v>
      </c>
      <c r="AA18">
        <f>'Monthly Summary Actual'!$P24</f>
        <v>0</v>
      </c>
      <c r="AB18">
        <f>'Monthly Summary Actual'!$P25</f>
        <v>0</v>
      </c>
    </row>
    <row r="19" spans="4:29">
      <c r="X19">
        <f>'Monthly Summary Actual'!$T21</f>
        <v>0</v>
      </c>
      <c r="Y19">
        <f>'Monthly Summary Actual'!$T22</f>
        <v>0</v>
      </c>
      <c r="Z19">
        <f>'Monthly Summary Actual'!$T23</f>
        <v>0</v>
      </c>
      <c r="AA19">
        <f>'Monthly Summary Actual'!$T24</f>
        <v>0</v>
      </c>
      <c r="AB19">
        <f>'Monthly Summary Actual'!$T25</f>
        <v>0</v>
      </c>
    </row>
    <row r="20" spans="4:29" ht="39.75">
      <c r="D20" s="7" t="s">
        <v>0</v>
      </c>
      <c r="E20" s="10" t="str">
        <f>'Monthly Summary Actual'!$A2</f>
        <v>Aug-18</v>
      </c>
      <c r="F20" s="10" t="str">
        <f>'Monthly Summary Actual'!$A3</f>
        <v>Sep-18</v>
      </c>
      <c r="G20" s="10" t="str">
        <f>'Monthly Summary Actual'!A4</f>
        <v>Oct-18</v>
      </c>
      <c r="H20" s="10" t="str">
        <f>'Monthly Summary Actual'!A5</f>
        <v>Nov-18</v>
      </c>
      <c r="I20" s="10" t="str">
        <f>'Monthly Summary Actual'!A6</f>
        <v>Dec-18</v>
      </c>
      <c r="J20" s="10" t="str">
        <f>'Monthly Summary Actual'!A7</f>
        <v>Jan-19</v>
      </c>
      <c r="K20" s="10" t="str">
        <f>'Monthly Summary Actual'!A8</f>
        <v>Feb-19</v>
      </c>
      <c r="L20" s="10" t="str">
        <f>'Monthly Summary Actual'!A9</f>
        <v>Mar-19</v>
      </c>
      <c r="M20" s="10" t="str">
        <f>'Monthly Summary Actual'!A10</f>
        <v>Apr-19</v>
      </c>
      <c r="N20" s="10" t="str">
        <f>'Monthly Summary Actual'!A11</f>
        <v>May-19</v>
      </c>
      <c r="O20" s="10" t="str">
        <f>'Monthly Summary Actual'!A12</f>
        <v>Jun-19</v>
      </c>
      <c r="P20" s="10" t="str">
        <f>'Monthly Summary Actual'!A13</f>
        <v>Jul-19</v>
      </c>
    </row>
    <row r="21" spans="4:29">
      <c r="D21" s="9" t="s">
        <v>9</v>
      </c>
      <c r="E21" s="11">
        <f>'Monthly Summary Actual'!$B2</f>
        <v>-3.9023542749999987</v>
      </c>
      <c r="F21" s="11">
        <f>'Monthly Summary Actual'!$B3</f>
        <v>-0.66875925500000077</v>
      </c>
      <c r="G21" s="11">
        <f>'Monthly Summary Actual'!$B4</f>
        <v>-4.4596333999999571E-2</v>
      </c>
      <c r="H21" s="11">
        <f>'Monthly Summary Actual'!$B5</f>
        <v>2.4801977670000004</v>
      </c>
      <c r="I21" s="11">
        <f>'Monthly Summary Actual'!$B6</f>
        <v>-2.3268953749999994</v>
      </c>
      <c r="J21" s="11">
        <f>'Monthly Summary Actual'!$B7</f>
        <v>-5.5034319829999987</v>
      </c>
      <c r="K21" s="11">
        <f>'Monthly Summary Actual'!$B8</f>
        <v>-5.1253874610000008</v>
      </c>
      <c r="L21" s="11">
        <f>'Monthly Summary Actual'!$B9</f>
        <v>0.21576336693548304</v>
      </c>
      <c r="M21" s="11">
        <f>'Monthly Summary Actual'!$B10</f>
        <v>-0.79641781199999973</v>
      </c>
      <c r="N21" s="11">
        <f>'Monthly Summary Actual'!$B11</f>
        <v>-1.4766400000003066E-3</v>
      </c>
      <c r="O21" s="11">
        <f>'Monthly Summary Actual'!$B12</f>
        <v>2.1699070340000004</v>
      </c>
      <c r="P21" s="11">
        <f>'Monthly Summary Actual'!$B13</f>
        <v>-0.36121996300000009</v>
      </c>
      <c r="X21">
        <f>'Monthly Summary Actual'!$U21</f>
        <v>0</v>
      </c>
      <c r="Y21">
        <f>'Monthly Summary Actual'!$U22</f>
        <v>0</v>
      </c>
      <c r="Z21">
        <f>'Monthly Summary Actual'!$U23</f>
        <v>0</v>
      </c>
      <c r="AA21">
        <f>'Monthly Summary Actual'!$U24</f>
        <v>0</v>
      </c>
      <c r="AB21">
        <f>'Monthly Summary Actual'!$U25</f>
        <v>0</v>
      </c>
      <c r="AC21">
        <f>'Monthly Summary Actual'!$U26</f>
        <v>0</v>
      </c>
    </row>
    <row r="22" spans="4:29">
      <c r="D22" s="9" t="s">
        <v>11</v>
      </c>
      <c r="E22" s="11">
        <f>'Monthly Summary Actual'!$C2</f>
        <v>4.4808706754416425</v>
      </c>
      <c r="F22" s="11">
        <f>'Monthly Summary Actual'!$C3</f>
        <v>5.3981287221922036</v>
      </c>
      <c r="G22" s="11">
        <f>'Monthly Summary Actual'!$C4</f>
        <v>8.0218330313054249</v>
      </c>
      <c r="H22" s="11">
        <f>'Monthly Summary Actual'!$C5</f>
        <v>8.5404799972147796</v>
      </c>
      <c r="I22" s="11">
        <f>'Monthly Summary Actual'!$C6</f>
        <v>8.1588322971847607</v>
      </c>
      <c r="J22" s="11">
        <f>'Monthly Summary Actual'!$C7</f>
        <v>6.7516965624145291</v>
      </c>
      <c r="K22" s="11">
        <f>'Monthly Summary Actual'!$C8</f>
        <v>4.6660606708616204</v>
      </c>
      <c r="L22" s="11">
        <f>'Monthly Summary Actual'!$C9</f>
        <v>4.426823481088352</v>
      </c>
      <c r="M22" s="11">
        <f>'Monthly Summary Actual'!$C10</f>
        <v>4.6577692817610901</v>
      </c>
      <c r="N22" s="11">
        <f>'Monthly Summary Actual'!$C11</f>
        <v>4.8357903525902506</v>
      </c>
      <c r="O22" s="11">
        <f>'Monthly Summary Actual'!$C12</f>
        <v>4.7139094405337865</v>
      </c>
      <c r="P22" s="11">
        <f>'Monthly Summary Actual'!$C13</f>
        <v>4.3922742275122193</v>
      </c>
    </row>
    <row r="23" spans="4:29">
      <c r="D23" s="9" t="s">
        <v>12</v>
      </c>
      <c r="E23" s="11">
        <f>'Monthly Summary Actual'!$D2</f>
        <v>6.8112932936347494</v>
      </c>
      <c r="F23" s="11">
        <f>'Monthly Summary Actual'!$D3</f>
        <v>5.7706524964802792</v>
      </c>
      <c r="G23" s="11">
        <f>'Monthly Summary Actual'!$D4</f>
        <v>5.3780497395560412</v>
      </c>
      <c r="H23" s="11">
        <f>'Monthly Summary Actual'!$D5</f>
        <v>5.8462170401571294</v>
      </c>
      <c r="I23" s="11">
        <f>'Monthly Summary Actual'!$D6</f>
        <v>6.0045159295026096</v>
      </c>
      <c r="J23" s="11">
        <f>'Monthly Summary Actual'!$D7</f>
        <v>6.0908296196536922</v>
      </c>
      <c r="K23" s="11">
        <f>'Monthly Summary Actual'!$D8</f>
        <v>4.6314252162327003</v>
      </c>
      <c r="L23" s="11">
        <f>'Monthly Summary Actual'!$D9</f>
        <v>5.0527284754807775</v>
      </c>
      <c r="M23" s="11">
        <f>'Monthly Summary Actual'!$D10</f>
        <v>3.7095728889381294</v>
      </c>
      <c r="N23" s="11">
        <f>'Monthly Summary Actual'!$D11</f>
        <v>3.83921942427463</v>
      </c>
      <c r="O23" s="11">
        <f>'Monthly Summary Actual'!$D12</f>
        <v>4.5708030839683103</v>
      </c>
      <c r="P23" s="11">
        <f>'Monthly Summary Actual'!$D13</f>
        <v>4.1846061520628393</v>
      </c>
    </row>
    <row r="24" spans="4:29">
      <c r="D24" s="9" t="s">
        <v>13</v>
      </c>
      <c r="E24" s="11">
        <f>'Monthly Summary Actual'!$E2</f>
        <v>32.077714401704206</v>
      </c>
      <c r="F24" s="11">
        <f>'Monthly Summary Actual'!$E3</f>
        <v>77.667692794156054</v>
      </c>
      <c r="G24" s="11">
        <f>'Monthly Summary Actual'!$E4</f>
        <v>71.027906279795161</v>
      </c>
      <c r="H24" s="11">
        <f>'Monthly Summary Actual'!$E5</f>
        <v>29.804452010319995</v>
      </c>
      <c r="I24" s="11">
        <f>'Monthly Summary Actual'!$E6</f>
        <v>26.549644583048956</v>
      </c>
      <c r="J24" s="11">
        <f>'Monthly Summary Actual'!$E7</f>
        <v>9.3432661640922312</v>
      </c>
      <c r="K24" s="11">
        <f>'Monthly Summary Actual'!$E8</f>
        <v>21.214112283534302</v>
      </c>
      <c r="L24" s="11">
        <f>'Monthly Summary Actual'!$E9</f>
        <v>23.324586615992636</v>
      </c>
      <c r="M24" s="11">
        <f>'Monthly Summary Actual'!$E10</f>
        <v>16.784485050883831</v>
      </c>
      <c r="N24" s="11">
        <f>'Monthly Summary Actual'!$E11</f>
        <v>14.790779049278484</v>
      </c>
      <c r="O24" s="11">
        <f>'Monthly Summary Actual'!$E12</f>
        <v>43.435559953014895</v>
      </c>
      <c r="P24" s="11">
        <f>'Monthly Summary Actual'!$E13</f>
        <v>23.979460344417824</v>
      </c>
      <c r="Q24" s="6"/>
      <c r="R24" s="6"/>
      <c r="S24" s="6"/>
      <c r="T24" s="6"/>
      <c r="U24" s="6"/>
      <c r="V24" s="6"/>
    </row>
    <row r="25" spans="4:29">
      <c r="D25" s="9" t="s">
        <v>14</v>
      </c>
      <c r="E25" s="11">
        <f>'Monthly Summary Actual'!$F2</f>
        <v>1.58209901201368</v>
      </c>
      <c r="F25" s="11">
        <f>'Monthly Summary Actual'!$F3</f>
        <v>18.180012053799452</v>
      </c>
      <c r="G25" s="11">
        <f>'Monthly Summary Actual'!$F4</f>
        <v>8.8257107902903105</v>
      </c>
      <c r="H25" s="11">
        <f>'Monthly Summary Actual'!$F5</f>
        <v>13.907681333192759</v>
      </c>
      <c r="I25" s="11">
        <f>'Monthly Summary Actual'!$F6</f>
        <v>2.1754661020441404</v>
      </c>
      <c r="J25" s="11">
        <f>'Monthly Summary Actual'!$F7</f>
        <v>13.343395450370179</v>
      </c>
      <c r="K25" s="11">
        <f>'Monthly Summary Actual'!$F8</f>
        <v>11.111773432648109</v>
      </c>
      <c r="L25" s="11">
        <f>'Monthly Summary Actual'!$F9</f>
        <v>30.829238518323095</v>
      </c>
      <c r="M25" s="11">
        <f>'Monthly Summary Actual'!$F10</f>
        <v>17.316142621508952</v>
      </c>
      <c r="N25" s="11">
        <f>'Monthly Summary Actual'!$F11</f>
        <v>0.36802323576154999</v>
      </c>
      <c r="O25" s="11">
        <f>'Monthly Summary Actual'!$F12</f>
        <v>0.1461490577241</v>
      </c>
      <c r="P25" s="11">
        <f>'Monthly Summary Actual'!$F13</f>
        <v>9.0911257776830012E-2</v>
      </c>
      <c r="Q25" s="6"/>
      <c r="R25" s="6"/>
      <c r="S25" s="6"/>
      <c r="T25" s="6"/>
      <c r="U25" s="6"/>
      <c r="V25" s="6"/>
    </row>
    <row r="26" spans="4:29">
      <c r="D26" s="9" t="s">
        <v>15</v>
      </c>
      <c r="E26" s="11">
        <f>'Monthly Summary Actual'!$G2</f>
        <v>1.2863795999180501</v>
      </c>
      <c r="F26" s="11">
        <f>'Monthly Summary Actual'!$G3</f>
        <v>4.0707641588171795</v>
      </c>
      <c r="G26" s="11">
        <f>'Monthly Summary Actual'!$G4</f>
        <v>10.906083183739881</v>
      </c>
      <c r="H26" s="11">
        <f>'Monthly Summary Actual'!$G5</f>
        <v>5.6514106019377408</v>
      </c>
      <c r="I26" s="11">
        <f>'Monthly Summary Actual'!$G6</f>
        <v>16.36902621433606</v>
      </c>
      <c r="J26" s="11">
        <f>'Monthly Summary Actual'!$G7</f>
        <v>10.713369648497029</v>
      </c>
      <c r="K26" s="11">
        <f>'Monthly Summary Actual'!$G8</f>
        <v>10.49859839138972</v>
      </c>
      <c r="L26" s="11">
        <f>'Monthly Summary Actual'!$G9</f>
        <v>31.556774671447741</v>
      </c>
      <c r="M26" s="11">
        <f>'Monthly Summary Actual'!$G10</f>
        <v>4.1463766910316497</v>
      </c>
      <c r="N26" s="11">
        <f>'Monthly Summary Actual'!$G11</f>
        <v>6.0089499814203604</v>
      </c>
      <c r="O26" s="11">
        <f>'Monthly Summary Actual'!$G12</f>
        <v>0.88007687131532009</v>
      </c>
      <c r="P26" s="11">
        <f>'Monthly Summary Actual'!$G13</f>
        <v>4.6933121810762808</v>
      </c>
      <c r="Q26" s="6"/>
      <c r="R26" s="6"/>
      <c r="S26" s="6"/>
      <c r="T26" s="6"/>
      <c r="U26" s="6"/>
      <c r="V26" s="6"/>
    </row>
    <row r="27" spans="4:29">
      <c r="D27" s="9" t="s">
        <v>181</v>
      </c>
      <c r="E27" s="11">
        <f>'Monthly Summary Actual'!$H2</f>
        <v>1.1003526641279999</v>
      </c>
      <c r="F27" s="11">
        <f>'Monthly Summary Actual'!$H3</f>
        <v>1.5844116941400002</v>
      </c>
      <c r="G27" s="11">
        <f>'Monthly Summary Actual'!$H4</f>
        <v>13.507587864127999</v>
      </c>
      <c r="H27" s="11">
        <f>'Monthly Summary Actual'!$H5</f>
        <v>13.287493016306666</v>
      </c>
      <c r="I27" s="11">
        <f>'Monthly Summary Actual'!$H6</f>
        <v>8.1592044191279971</v>
      </c>
      <c r="J27" s="11">
        <f>'Monthly Summary Actual'!$H7</f>
        <v>7.3202238841279961</v>
      </c>
      <c r="K27" s="11">
        <f>'Monthly Summary Actual'!$H8</f>
        <v>6.7769455379999908</v>
      </c>
      <c r="L27" s="11">
        <f>'Monthly Summary Actual'!$H9</f>
        <v>6.5179998944625064</v>
      </c>
      <c r="M27" s="11">
        <f>'Monthly Summary Actual'!$H10</f>
        <v>3.7888536055200004</v>
      </c>
      <c r="N27" s="11">
        <f>'Monthly Summary Actual'!$H11</f>
        <v>2.3588046438958687</v>
      </c>
      <c r="O27" s="11">
        <f>'Monthly Summary Actual'!$H12</f>
        <v>1.2329181755200005</v>
      </c>
      <c r="P27" s="11">
        <f>'Monthly Summary Actual'!$H13</f>
        <v>1.1558600867026503</v>
      </c>
      <c r="Q27" s="6"/>
      <c r="R27" s="6"/>
      <c r="S27" s="6"/>
      <c r="T27" s="6"/>
      <c r="U27" s="6"/>
      <c r="V27" s="6"/>
    </row>
    <row r="28" spans="4:29">
      <c r="D28" s="9" t="s">
        <v>104</v>
      </c>
      <c r="E28" s="11">
        <f>'Monthly Summary Actual'!$I2</f>
        <v>0.39588379449809996</v>
      </c>
      <c r="F28" s="11">
        <f>'Monthly Summary Actual'!$I3</f>
        <v>0.56368347816138997</v>
      </c>
      <c r="G28" s="11">
        <f>'Monthly Summary Actual'!$I4</f>
        <v>0.21194266466229009</v>
      </c>
      <c r="H28" s="11">
        <f>'Monthly Summary Actual'!$I5</f>
        <v>0.36941372710845999</v>
      </c>
      <c r="I28" s="11">
        <f>'Monthly Summary Actual'!$I6</f>
        <v>0.38934183810876999</v>
      </c>
      <c r="J28" s="11">
        <f>'Monthly Summary Actual'!$I7</f>
        <v>0.23515634662651999</v>
      </c>
      <c r="K28" s="11">
        <f>'Monthly Summary Actual'!$I8</f>
        <v>7.69815384879E-2</v>
      </c>
      <c r="L28" s="11">
        <f>'Monthly Summary Actual'!$I9</f>
        <v>0.10443758712247722</v>
      </c>
      <c r="M28" s="11">
        <f>'Monthly Summary Actual'!$I10</f>
        <v>0.26186548994948999</v>
      </c>
      <c r="N28" s="11">
        <f>'Monthly Summary Actual'!$I11</f>
        <v>0.14718536840404001</v>
      </c>
      <c r="O28" s="11">
        <f>'Monthly Summary Actual'!$I12</f>
        <v>0.71097487215866995</v>
      </c>
      <c r="P28" s="11">
        <f>'Monthly Summary Actual'!$I13</f>
        <v>0.10347022812475001</v>
      </c>
      <c r="Q28" s="6"/>
      <c r="R28" s="6"/>
      <c r="S28" s="6"/>
      <c r="T28" s="6"/>
      <c r="U28" s="6"/>
      <c r="V28" s="6"/>
    </row>
    <row r="29" spans="4:29">
      <c r="D29" s="9" t="s">
        <v>7</v>
      </c>
      <c r="E29" s="11">
        <f>'Monthly Summary Actual'!$J2</f>
        <v>8.2258662224260295</v>
      </c>
      <c r="F29" s="11">
        <f>'Monthly Summary Actual'!$J3</f>
        <v>7.5556475844330189</v>
      </c>
      <c r="G29" s="11">
        <f>'Monthly Summary Actual'!$J4</f>
        <v>8.4572272865676688</v>
      </c>
      <c r="H29" s="11">
        <f>'Monthly Summary Actual'!$J5</f>
        <v>7.0301387880604009</v>
      </c>
      <c r="I29" s="11">
        <f>'Monthly Summary Actual'!$J6</f>
        <v>7.5502292992818196</v>
      </c>
      <c r="J29" s="11">
        <f>'Monthly Summary Actual'!$J7</f>
        <v>9.7920068214209586</v>
      </c>
      <c r="K29" s="11">
        <f>'Monthly Summary Actual'!$J8</f>
        <v>7.7679225489793584</v>
      </c>
      <c r="L29" s="11">
        <f>'Monthly Summary Actual'!$J9</f>
        <v>8.2153317143782676</v>
      </c>
      <c r="M29" s="11">
        <f>'Monthly Summary Actual'!$J10</f>
        <v>8.6286786552389216</v>
      </c>
      <c r="N29" s="11">
        <f>'Monthly Summary Actual'!$J11</f>
        <v>7.5154738191253294</v>
      </c>
      <c r="O29" s="11">
        <f>'Monthly Summary Actual'!$J12</f>
        <v>7.53614317106992</v>
      </c>
      <c r="P29" s="11">
        <f>'Monthly Summary Actual'!$J13</f>
        <v>7.6813696840078141</v>
      </c>
      <c r="Q29" s="6"/>
      <c r="R29" s="6"/>
      <c r="S29" s="6"/>
      <c r="T29" s="6"/>
      <c r="U29" s="6"/>
      <c r="V29" s="6"/>
    </row>
    <row r="30" spans="4:29">
      <c r="D30" s="9" t="s">
        <v>6</v>
      </c>
      <c r="E30" s="11">
        <f>'Monthly Summary Actual'!$K2</f>
        <v>10.760174650843041</v>
      </c>
      <c r="F30" s="11">
        <f>'Monthly Summary Actual'!$K3</f>
        <v>11.398496710617517</v>
      </c>
      <c r="G30" s="11">
        <f>'Monthly Summary Actual'!$K4</f>
        <v>10.514347412536427</v>
      </c>
      <c r="H30" s="11">
        <f>'Monthly Summary Actual'!$K5</f>
        <v>12.058890380070661</v>
      </c>
      <c r="I30" s="11">
        <f>'Monthly Summary Actual'!$K6</f>
        <v>11.786821529011311</v>
      </c>
      <c r="J30" s="11">
        <f>'Monthly Summary Actual'!$K7</f>
        <v>9.6897859906350483</v>
      </c>
      <c r="K30" s="11">
        <f>'Monthly Summary Actual'!$K8</f>
        <v>9.0818823881439386</v>
      </c>
      <c r="L30" s="11">
        <f>'Monthly Summary Actual'!$K9</f>
        <v>11.544599787402287</v>
      </c>
      <c r="M30" s="11">
        <f>'Monthly Summary Actual'!$K10</f>
        <v>9.6499283953419024</v>
      </c>
      <c r="N30" s="11">
        <f>'Monthly Summary Actual'!$K11</f>
        <v>10.802686853461244</v>
      </c>
      <c r="O30" s="11">
        <f>'Monthly Summary Actual'!$K12</f>
        <v>9.9963627826637627</v>
      </c>
      <c r="P30" s="11">
        <f>'Monthly Summary Actual'!$K13</f>
        <v>9.9497394602210409</v>
      </c>
      <c r="Q30" s="6"/>
      <c r="R30" s="6"/>
      <c r="S30" s="6"/>
      <c r="T30" s="6"/>
      <c r="U30" s="6"/>
      <c r="V30" s="6"/>
    </row>
    <row r="31" spans="4:29">
      <c r="D31" s="9" t="s">
        <v>182</v>
      </c>
      <c r="E31" s="11">
        <f>'Monthly Summary Actual'!$L2</f>
        <v>1.1452381</v>
      </c>
      <c r="F31" s="11">
        <f>'Monthly Summary Actual'!$L3</f>
        <v>1.0551749699999997</v>
      </c>
      <c r="G31" s="11">
        <f>'Monthly Summary Actual'!$L4</f>
        <v>1.3449438199999999</v>
      </c>
      <c r="H31" s="11">
        <f>'Monthly Summary Actual'!$L5</f>
        <v>0.83572457999999994</v>
      </c>
      <c r="I31" s="11">
        <f>'Monthly Summary Actual'!$L6</f>
        <v>1.5184249500000007</v>
      </c>
      <c r="J31" s="11">
        <f>'Monthly Summary Actual'!$L7</f>
        <v>1.3596103500000001</v>
      </c>
      <c r="K31" s="11">
        <f>'Monthly Summary Actual'!$L8</f>
        <v>1.3888764999999996</v>
      </c>
      <c r="L31" s="11">
        <f>'Monthly Summary Actual'!$L9</f>
        <v>1.3201049899999999</v>
      </c>
      <c r="M31" s="11">
        <f>'Monthly Summary Actual'!$L10</f>
        <v>1.4899787800000002</v>
      </c>
      <c r="N31" s="11">
        <f>'Monthly Summary Actual'!$L11</f>
        <v>1.4575104299999992</v>
      </c>
      <c r="O31" s="11">
        <f>'Monthly Summary Actual'!$L12</f>
        <v>1.4602066499999999</v>
      </c>
      <c r="P31" s="11">
        <f>'Monthly Summary Actual'!$L13</f>
        <v>1.2410729899999999</v>
      </c>
      <c r="Q31" s="6"/>
      <c r="R31" s="6"/>
      <c r="S31" s="6"/>
      <c r="T31" s="6"/>
      <c r="U31" s="6"/>
      <c r="V31" s="6"/>
    </row>
    <row r="32" spans="4:29">
      <c r="D32" s="9" t="s">
        <v>10</v>
      </c>
      <c r="E32" s="11">
        <f>'Monthly Summary Actual'!$M2</f>
        <v>6.7555958276666717</v>
      </c>
      <c r="F32" s="11">
        <f>'Monthly Summary Actual'!$M3</f>
        <v>6.1491075819097309</v>
      </c>
      <c r="G32" s="11">
        <f>'Monthly Summary Actual'!$M4</f>
        <v>6.8364654400000013</v>
      </c>
      <c r="H32" s="11">
        <f>'Monthly Summary Actual'!$M5</f>
        <v>6.8673319683870959</v>
      </c>
      <c r="I32" s="11">
        <f>'Monthly Summary Actual'!$M6</f>
        <v>7.9435221348888838</v>
      </c>
      <c r="J32" s="11">
        <f>'Monthly Summary Actual'!$M7</f>
        <v>7.54553399</v>
      </c>
      <c r="K32" s="11">
        <f>'Monthly Summary Actual'!$M8</f>
        <v>6.0674195300000004</v>
      </c>
      <c r="L32" s="11">
        <f>'Monthly Summary Actual'!$M9</f>
        <v>6.0364766566948074</v>
      </c>
      <c r="M32" s="11">
        <f>'Monthly Summary Actual'!$M10</f>
        <v>5.7920260299999997</v>
      </c>
      <c r="N32" s="11">
        <f>'Monthly Summary Actual'!$M11</f>
        <v>6.6030735399999996</v>
      </c>
      <c r="O32" s="11">
        <f>'Monthly Summary Actual'!$M12</f>
        <v>6.0010977499999996</v>
      </c>
      <c r="P32" s="11">
        <f>'Monthly Summary Actual'!$M13</f>
        <v>5.5413813999999997</v>
      </c>
      <c r="Q32" s="6"/>
      <c r="R32" s="6"/>
      <c r="S32" s="6"/>
      <c r="T32" s="6"/>
      <c r="U32" s="6"/>
      <c r="V32" s="6"/>
    </row>
    <row r="33" spans="4:22">
      <c r="D33" s="9" t="s">
        <v>16</v>
      </c>
      <c r="E33" s="11">
        <f>'Monthly Summary Actual'!$N2</f>
        <v>2.1249622125371519</v>
      </c>
      <c r="F33" s="11">
        <f>'Monthly Summary Actual'!$N3</f>
        <v>1.4883378270830725</v>
      </c>
      <c r="G33" s="11">
        <f>'Monthly Summary Actual'!$N4</f>
        <v>0.57762914048536773</v>
      </c>
      <c r="H33" s="11">
        <f>'Monthly Summary Actual'!$N5</f>
        <v>1.2049595195272527</v>
      </c>
      <c r="I33" s="11">
        <f>'Monthly Summary Actual'!$N6</f>
        <v>1.7740011999667931</v>
      </c>
      <c r="J33" s="11">
        <f>'Monthly Summary Actual'!$N7</f>
        <v>1.2802939170393977</v>
      </c>
      <c r="K33" s="11">
        <f>'Monthly Summary Actual'!$N8</f>
        <v>2.0145473203290063</v>
      </c>
      <c r="L33" s="11">
        <f>'Monthly Summary Actual'!$N9</f>
        <v>12.580890770947114</v>
      </c>
      <c r="M33" s="11">
        <f>'Monthly Summary Actual'!$N10</f>
        <v>3.2713283553988362</v>
      </c>
      <c r="N33" s="11">
        <f>'Monthly Summary Actual'!$N11</f>
        <v>1.6404026406488494</v>
      </c>
      <c r="O33" s="11">
        <f>'Monthly Summary Actual'!$N12</f>
        <v>2.0398407011713662</v>
      </c>
      <c r="P33" s="11">
        <f>'Monthly Summary Actual'!$N13</f>
        <v>2.7148287626701433</v>
      </c>
      <c r="Q33" s="6"/>
      <c r="R33" s="6"/>
      <c r="S33" s="6"/>
      <c r="T33" s="6"/>
      <c r="U33" s="6"/>
      <c r="V33" s="6"/>
    </row>
    <row r="34" spans="4:22">
      <c r="D34" s="9" t="s">
        <v>8</v>
      </c>
      <c r="E34" s="11">
        <f>'Monthly Summary Actual'!$O2</f>
        <v>3.5692074699999994</v>
      </c>
      <c r="F34" s="11">
        <f>'Monthly Summary Actual'!$O3</f>
        <v>3.8418635900000253</v>
      </c>
      <c r="G34" s="11">
        <f>'Monthly Summary Actual'!$O4</f>
        <v>5.0201545199999984</v>
      </c>
      <c r="H34" s="11">
        <f>'Monthly Summary Actual'!$O5</f>
        <v>3.537128210000001</v>
      </c>
      <c r="I34" s="11">
        <f>'Monthly Summary Actual'!$O6</f>
        <v>3.8464585499999995</v>
      </c>
      <c r="J34" s="11">
        <f>'Monthly Summary Actual'!$O7</f>
        <v>3.61829022</v>
      </c>
      <c r="K34" s="11">
        <f>'Monthly Summary Actual'!$O8</f>
        <v>3.6294020700000011</v>
      </c>
      <c r="L34" s="11">
        <f>'Monthly Summary Actual'!$O9</f>
        <v>5.3228339300000016</v>
      </c>
      <c r="M34" s="11">
        <f>'Monthly Summary Actual'!$O10</f>
        <v>3.3132644500000001</v>
      </c>
      <c r="N34" s="11">
        <f>'Monthly Summary Actual'!$O11</f>
        <v>3.4143978584000019</v>
      </c>
      <c r="O34" s="11">
        <f>'Monthly Summary Actual'!$O12</f>
        <v>3.1336982199999999</v>
      </c>
      <c r="P34" s="11">
        <f>'Monthly Summary Actual'!$O13</f>
        <v>3.6262383299999996</v>
      </c>
      <c r="Q34" s="6"/>
      <c r="R34" s="6"/>
      <c r="S34" s="6"/>
      <c r="T34" s="6"/>
      <c r="U34" s="6"/>
      <c r="V34" s="6"/>
    </row>
    <row r="35" spans="4:22">
      <c r="D35" s="9" t="s">
        <v>47</v>
      </c>
      <c r="E35" s="11">
        <f>'Monthly Summary Actual'!$P2</f>
        <v>76.413283649811319</v>
      </c>
      <c r="F35" s="11">
        <f>'Monthly Summary Actual'!$P3</f>
        <v>144.05521440678993</v>
      </c>
      <c r="G35" s="11">
        <f>'Monthly Summary Actual'!$P4</f>
        <v>150.58528483906659</v>
      </c>
      <c r="H35" s="11">
        <f>'Monthly Summary Actual'!$P5</f>
        <v>111.42151893928295</v>
      </c>
      <c r="I35" s="11">
        <f>'Monthly Summary Actual'!$P6</f>
        <v>99.898593671502098</v>
      </c>
      <c r="J35" s="11">
        <f>'Monthly Summary Actual'!$P7</f>
        <v>81.58002698187758</v>
      </c>
      <c r="K35" s="11">
        <f>'Monthly Summary Actual'!$P8</f>
        <v>83.800559967606617</v>
      </c>
      <c r="L35" s="11">
        <f>'Monthly Summary Actual'!$P9</f>
        <v>147.04859046027556</v>
      </c>
      <c r="M35" s="11">
        <f>'Monthly Summary Actual'!$P10</f>
        <v>82.013852483572819</v>
      </c>
      <c r="N35" s="11">
        <f>'Monthly Summary Actual'!$P11</f>
        <v>63.780820557260604</v>
      </c>
      <c r="O35" s="11">
        <f>'Monthly Summary Actual'!$P12</f>
        <v>88.027647763140138</v>
      </c>
      <c r="P35" s="11">
        <f>'Monthly Summary Actual'!$P13</f>
        <v>68.993305141572392</v>
      </c>
      <c r="Q35" s="6"/>
      <c r="R35" s="38"/>
      <c r="S35" s="6"/>
      <c r="T35" s="6"/>
      <c r="U35" s="6"/>
      <c r="V35" s="6"/>
    </row>
    <row r="36" spans="4:22">
      <c r="D36" s="9" t="s">
        <v>186</v>
      </c>
      <c r="E36" s="11">
        <f>'Monthly Summary Actual'!$Q2</f>
        <v>36.386451778638438</v>
      </c>
      <c r="F36" s="11">
        <f>'Monthly Summary Actual'!$Q3</f>
        <v>36.176423460822789</v>
      </c>
      <c r="G36" s="11">
        <f>'Monthly Summary Actual'!$Q4</f>
        <v>39.495933755634248</v>
      </c>
      <c r="H36" s="11">
        <f>'Monthly Summary Actual'!$Q5</f>
        <v>44.654551869087911</v>
      </c>
      <c r="I36" s="11">
        <f>'Monthly Summary Actual'!$Q6</f>
        <v>45.710925056003759</v>
      </c>
      <c r="J36" s="11">
        <f>'Monthly Summary Actual'!$Q7</f>
        <v>49.979228329667713</v>
      </c>
      <c r="K36" s="11">
        <f>'Monthly Summary Actual'!$Q8</f>
        <v>40.62593549689737</v>
      </c>
      <c r="L36" s="11">
        <f>'Monthly Summary Actual'!$Q9</f>
        <v>41.183292944283579</v>
      </c>
      <c r="M36" s="11">
        <f>'Monthly Summary Actual'!$Q10</f>
        <v>38.226592949601567</v>
      </c>
      <c r="N36" s="11">
        <f>'Monthly Summary Actual'!$Q11</f>
        <v>36.732728390699151</v>
      </c>
      <c r="O36" s="11">
        <f>'Monthly Summary Actual'!$Q12</f>
        <v>34.053218685905883</v>
      </c>
      <c r="P36" s="11">
        <f>'Monthly Summary Actual'!$Q13</f>
        <v>35.62080484022097</v>
      </c>
      <c r="Q36" s="6"/>
      <c r="R36" s="6"/>
      <c r="S36" s="6"/>
      <c r="T36" s="6"/>
      <c r="U36" s="6"/>
      <c r="V36" s="6"/>
    </row>
    <row r="37" spans="4:22">
      <c r="D37" s="9" t="s">
        <v>45</v>
      </c>
      <c r="E37" s="11">
        <f>'Monthly Summary Actual'!$R2</f>
        <v>16.094520547945205</v>
      </c>
      <c r="F37" s="11">
        <f>'Monthly Summary Actual'!$R3</f>
        <v>15.575342465753426</v>
      </c>
      <c r="G37" s="11">
        <f>'Monthly Summary Actual'!$R4</f>
        <v>16.094520547945205</v>
      </c>
      <c r="H37" s="11">
        <f>'Monthly Summary Actual'!$R5</f>
        <v>15.575342465753426</v>
      </c>
      <c r="I37" s="11">
        <f>'Monthly Summary Actual'!$R6</f>
        <v>16.094520547945205</v>
      </c>
      <c r="J37" s="11">
        <f>'Monthly Summary Actual'!$R7</f>
        <v>16.094520547945205</v>
      </c>
      <c r="K37" s="11">
        <f>'Monthly Summary Actual'!$R8</f>
        <v>14.536986301369865</v>
      </c>
      <c r="L37" s="11">
        <f>'Monthly Summary Actual'!$R9</f>
        <v>16.094520547945205</v>
      </c>
      <c r="M37" s="11">
        <f>'Monthly Summary Actual'!$R10</f>
        <v>24.891205479452058</v>
      </c>
      <c r="N37" s="11">
        <f>'Monthly Summary Actual'!$R11</f>
        <v>25.720912328767124</v>
      </c>
      <c r="O37" s="11">
        <f>'Monthly Summary Actual'!$R12</f>
        <v>24.891205479452058</v>
      </c>
      <c r="P37" s="11">
        <f>'Monthly Summary Actual'!$R13</f>
        <v>25.720912328767124</v>
      </c>
      <c r="Q37" s="6"/>
      <c r="R37" s="6"/>
      <c r="S37" s="6"/>
      <c r="T37" s="6"/>
      <c r="U37" s="6"/>
      <c r="V37" s="6"/>
    </row>
    <row r="38" spans="4:22">
      <c r="D38" s="9" t="s">
        <v>187</v>
      </c>
      <c r="E38" s="11">
        <f>'Monthly Summary Actual'!$S2</f>
        <v>1.273972602739726</v>
      </c>
      <c r="F38" s="11">
        <f>'Monthly Summary Actual'!$S3</f>
        <v>1.2328767123287672</v>
      </c>
      <c r="G38" s="11">
        <f>'Monthly Summary Actual'!$S4</f>
        <v>1.273972602739726</v>
      </c>
      <c r="H38" s="11">
        <f>'Monthly Summary Actual'!$S5</f>
        <v>1.2328767123287672</v>
      </c>
      <c r="I38" s="11">
        <f>'Monthly Summary Actual'!$S6</f>
        <v>1.273972602739726</v>
      </c>
      <c r="J38" s="11">
        <f>'Monthly Summary Actual'!$S7</f>
        <v>1.273972602739726</v>
      </c>
      <c r="K38" s="11">
        <f>'Monthly Summary Actual'!$S8</f>
        <v>1.1506849315068493</v>
      </c>
      <c r="L38" s="11">
        <f>'Monthly Summary Actual'!$S9</f>
        <v>1.273972602739726</v>
      </c>
      <c r="M38" s="11">
        <f>'Monthly Summary Actual'!$S10</f>
        <v>0.98630136986301364</v>
      </c>
      <c r="N38" s="11">
        <f>'Monthly Summary Actual'!$S11</f>
        <v>1.0191780821917806</v>
      </c>
      <c r="O38" s="11">
        <f>'Monthly Summary Actual'!$S12</f>
        <v>0.98630136986301364</v>
      </c>
      <c r="P38" s="11">
        <f>'Monthly Summary Actual'!$S13</f>
        <v>1.0191780821917806</v>
      </c>
      <c r="Q38" s="6"/>
      <c r="R38" s="6"/>
      <c r="S38" s="6"/>
      <c r="T38" s="6"/>
      <c r="U38" s="6"/>
      <c r="V38" s="6"/>
    </row>
    <row r="39" spans="4:22">
      <c r="D39" s="12" t="s">
        <v>188</v>
      </c>
      <c r="E39" s="17">
        <f>(E35+E38+E37)/E36</f>
        <v>2.5773817510712367</v>
      </c>
      <c r="F39" s="17">
        <f t="shared" ref="F39:P39" si="0">(F35+F38+F37)/F36</f>
        <v>4.4466372901422657</v>
      </c>
      <c r="G39" s="17">
        <f t="shared" si="0"/>
        <v>4.2524321371637974</v>
      </c>
      <c r="H39" s="17">
        <f t="shared" si="0"/>
        <v>2.8715938857317727</v>
      </c>
      <c r="I39" s="17">
        <f t="shared" si="0"/>
        <v>2.5654061185266905</v>
      </c>
      <c r="J39" s="17">
        <f t="shared" si="0"/>
        <v>1.9797928747496607</v>
      </c>
      <c r="K39" s="17">
        <f t="shared" si="0"/>
        <v>2.4488846837282385</v>
      </c>
      <c r="L39" s="17">
        <f t="shared" si="0"/>
        <v>3.9923248447713622</v>
      </c>
      <c r="M39" s="17">
        <f t="shared" si="0"/>
        <v>2.8224163078078459</v>
      </c>
      <c r="N39" s="17">
        <f t="shared" si="0"/>
        <v>2.4643122069619992</v>
      </c>
      <c r="O39" s="17">
        <f t="shared" si="0"/>
        <v>3.3449159582556245</v>
      </c>
      <c r="P39" s="17">
        <f t="shared" si="0"/>
        <v>2.6875696936649405</v>
      </c>
      <c r="Q39" s="6"/>
      <c r="R39" s="6"/>
      <c r="S39" s="6"/>
      <c r="T39" s="6"/>
      <c r="U39" s="6"/>
      <c r="V39" s="6"/>
    </row>
    <row r="40" spans="4:22">
      <c r="E40" s="18"/>
      <c r="F40" s="16"/>
      <c r="G40" s="16"/>
      <c r="H40" s="16"/>
      <c r="I40" s="16"/>
      <c r="J40" s="16"/>
      <c r="K40" s="16"/>
      <c r="L40" s="16"/>
      <c r="M40" s="16"/>
      <c r="N40" s="16"/>
      <c r="O40" s="16"/>
      <c r="P40" s="16"/>
    </row>
    <row r="41" spans="4:22">
      <c r="D41" s="12" t="s">
        <v>98</v>
      </c>
      <c r="E41" s="63">
        <v>2.3686997132411163</v>
      </c>
      <c r="F41" s="63">
        <v>1.8093635295881147</v>
      </c>
      <c r="G41" s="63">
        <v>1.4165961960188664</v>
      </c>
      <c r="H41" s="63">
        <v>2.3462979329041862</v>
      </c>
      <c r="I41" s="63">
        <v>1.7988216028336972</v>
      </c>
      <c r="J41" s="63">
        <v>1.4889533415971865</v>
      </c>
      <c r="K41" s="63">
        <v>1.6316702891404178</v>
      </c>
      <c r="L41" s="63">
        <v>1.6159729181642579</v>
      </c>
      <c r="M41" s="63">
        <v>2.2537996344276312</v>
      </c>
      <c r="N41" s="63">
        <v>2.4788884169951557</v>
      </c>
      <c r="O41" s="63">
        <v>2.5215068865754771</v>
      </c>
      <c r="P41" s="63">
        <v>2.6928417727352607</v>
      </c>
    </row>
    <row r="42" spans="4:22">
      <c r="E42" s="6"/>
    </row>
    <row r="43" spans="4:22">
      <c r="E43" s="6"/>
    </row>
    <row r="44" spans="4:22">
      <c r="E44" s="38"/>
      <c r="F44" s="38"/>
      <c r="G44" s="38"/>
      <c r="H44" s="38"/>
      <c r="I44" s="38"/>
      <c r="J44" s="38"/>
      <c r="K44" s="38"/>
      <c r="L44" s="38"/>
      <c r="M44" s="38"/>
      <c r="N44" s="38"/>
      <c r="O44" s="38"/>
      <c r="P44" s="38"/>
    </row>
    <row r="45" spans="4:22">
      <c r="E45" s="6"/>
    </row>
    <row r="46" spans="4:22">
      <c r="E46" s="38"/>
    </row>
    <row r="47" spans="4:22">
      <c r="E47" s="38"/>
    </row>
    <row r="48" spans="4:22">
      <c r="E48" s="6"/>
    </row>
    <row r="49" spans="5:5">
      <c r="E49" s="6"/>
    </row>
  </sheetData>
  <phoneticPr fontId="75" type="noConversion"/>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81"/>
  <sheetViews>
    <sheetView view="pageBreakPreview" topLeftCell="A4" zoomScale="55" zoomScaleNormal="40" zoomScaleSheetLayoutView="55" zoomScalePageLayoutView="25" workbookViewId="0">
      <selection activeCell="D60" sqref="D60"/>
    </sheetView>
  </sheetViews>
  <sheetFormatPr defaultColWidth="9.140625" defaultRowHeight="15"/>
  <cols>
    <col min="1" max="1" width="48.85546875" style="15" customWidth="1"/>
    <col min="2" max="2" width="16" style="15" customWidth="1"/>
    <col min="3" max="3" width="1.7109375" style="15" customWidth="1"/>
    <col min="4" max="4" width="51.140625" style="15" customWidth="1"/>
    <col min="5" max="16" width="8.7109375" style="15" customWidth="1"/>
    <col min="17" max="16384" width="9.140625" style="15"/>
  </cols>
  <sheetData>
    <row r="1" spans="1:6" ht="92.25">
      <c r="A1" s="50" t="s">
        <v>49</v>
      </c>
      <c r="F1" s="39"/>
    </row>
    <row r="3" spans="1:6" ht="23.25">
      <c r="A3" s="73" t="s">
        <v>1</v>
      </c>
      <c r="B3" s="73" t="s">
        <v>2</v>
      </c>
      <c r="C3" s="1" t="s">
        <v>2</v>
      </c>
    </row>
    <row r="4" spans="1:6" ht="23.25">
      <c r="A4" s="76" t="str">
        <f>E42</f>
        <v>Aug-19</v>
      </c>
      <c r="B4" s="77">
        <f>E58</f>
        <v>3.0467659085926102</v>
      </c>
    </row>
    <row r="5" spans="1:6" ht="23.25">
      <c r="A5" s="79" t="s">
        <v>361</v>
      </c>
      <c r="B5" s="74">
        <v>2.9097955701108473</v>
      </c>
    </row>
    <row r="6" spans="1:6" ht="23.25">
      <c r="A6" s="78" t="s">
        <v>362</v>
      </c>
      <c r="B6" s="77">
        <v>2.9416204588372734</v>
      </c>
    </row>
    <row r="7" spans="1:6" ht="23.25">
      <c r="A7" s="75" t="s">
        <v>175</v>
      </c>
      <c r="B7" s="74">
        <v>2.9716406740251431</v>
      </c>
    </row>
    <row r="9" spans="1:6" s="28" customFormat="1"/>
    <row r="10" spans="1:6" s="28" customFormat="1"/>
    <row r="11" spans="1:6" s="28" customFormat="1"/>
    <row r="12" spans="1:6" s="28" customFormat="1"/>
    <row r="13" spans="1:6" s="28" customFormat="1"/>
    <row r="14" spans="1:6" s="28" customFormat="1"/>
    <row r="15" spans="1:6" s="28" customFormat="1"/>
    <row r="16" spans="1:6" s="28" customFormat="1"/>
    <row r="17" s="28" customFormat="1"/>
    <row r="18" s="28" customFormat="1"/>
    <row r="19" s="28" customFormat="1"/>
    <row r="20" s="28" customFormat="1"/>
    <row r="21" s="28" customFormat="1"/>
    <row r="22" s="28" customFormat="1"/>
    <row r="23" s="28" customFormat="1"/>
    <row r="24" s="28" customFormat="1"/>
    <row r="25" s="28" customFormat="1"/>
    <row r="26" s="28" customFormat="1"/>
    <row r="27" s="28" customFormat="1"/>
    <row r="28" s="28" customFormat="1"/>
    <row r="29" s="28" customFormat="1"/>
    <row r="30" s="28" customFormat="1"/>
    <row r="38" spans="4:28">
      <c r="X38" s="15">
        <f>'Monthly Summary Actual'!$Q21</f>
        <v>0</v>
      </c>
      <c r="Y38" s="15">
        <f>'Monthly Summary Actual'!$Q22</f>
        <v>0</v>
      </c>
      <c r="Z38" s="15">
        <f>'Monthly Summary Actual'!$Q23</f>
        <v>0</v>
      </c>
    </row>
    <row r="39" spans="4:28" s="28" customFormat="1"/>
    <row r="40" spans="4:28">
      <c r="X40" s="15">
        <f>'Monthly Summary Actual'!$P21</f>
        <v>0</v>
      </c>
      <c r="Y40" s="15">
        <f>'Monthly Summary Actual'!$P22</f>
        <v>0</v>
      </c>
      <c r="Z40" s="15">
        <f>'Monthly Summary Actual'!$P23</f>
        <v>0</v>
      </c>
      <c r="AA40" s="15">
        <f>'Monthly Summary Actual'!$P24</f>
        <v>0</v>
      </c>
      <c r="AB40" s="15">
        <f>'Monthly Summary Actual'!$P25</f>
        <v>0</v>
      </c>
    </row>
    <row r="41" spans="4:28" ht="5.25" customHeight="1"/>
    <row r="42" spans="4:28" ht="63.75" customHeight="1">
      <c r="D42" s="41" t="s">
        <v>0</v>
      </c>
      <c r="E42" s="45" t="str">
        <f>'Monthly Summary Forecast'!$A2</f>
        <v>Aug-19</v>
      </c>
      <c r="F42" s="45" t="str">
        <f>'Monthly Summary Forecast'!$A3</f>
        <v>Sep-19</v>
      </c>
      <c r="G42" s="45" t="str">
        <f>'Monthly Summary Forecast'!A4</f>
        <v>Oct-19</v>
      </c>
      <c r="H42" s="45" t="str">
        <f>'Monthly Summary Forecast'!A5</f>
        <v>Nov-19</v>
      </c>
      <c r="I42" s="45" t="str">
        <f>'Monthly Summary Forecast'!A6</f>
        <v>Dec-19</v>
      </c>
      <c r="J42" s="45" t="str">
        <f>'Monthly Summary Forecast'!A7</f>
        <v>Jan-20</v>
      </c>
      <c r="K42" s="45" t="str">
        <f>'Monthly Summary Forecast'!A8</f>
        <v>Feb-20</v>
      </c>
      <c r="L42" s="45" t="str">
        <f>'Monthly Summary Forecast'!A9</f>
        <v>Mar-20</v>
      </c>
      <c r="M42" s="45" t="str">
        <f>'Monthly Summary Forecast'!A10</f>
        <v>Apr-20</v>
      </c>
      <c r="N42" s="45" t="str">
        <f>'Monthly Summary Forecast'!A11</f>
        <v>May-20</v>
      </c>
      <c r="O42" s="45" t="str">
        <f>'Monthly Summary Forecast'!A12</f>
        <v>Jun-20</v>
      </c>
      <c r="P42" s="45" t="str">
        <f>'Monthly Summary Forecast'!A13</f>
        <v>Jul-20</v>
      </c>
      <c r="Q42" s="45" t="str">
        <f>'Monthly Summary Forecast'!$A14</f>
        <v>Aug-20</v>
      </c>
      <c r="R42" s="45" t="str">
        <f>'Monthly Summary Forecast'!$A15</f>
        <v>Sep-20</v>
      </c>
      <c r="S42" s="45" t="str">
        <f>'Monthly Summary Forecast'!A16</f>
        <v>Oct-20</v>
      </c>
      <c r="T42" s="45" t="str">
        <f>'Monthly Summary Forecast'!A17</f>
        <v>Nov-20</v>
      </c>
      <c r="U42" s="45" t="str">
        <f>'Monthly Summary Forecast'!A18</f>
        <v>Dec-20</v>
      </c>
      <c r="V42" s="45" t="str">
        <f>'Monthly Summary Forecast'!A19</f>
        <v>Jan-21</v>
      </c>
      <c r="W42" s="45" t="str">
        <f>'Monthly Summary Forecast'!A20</f>
        <v>Feb-21</v>
      </c>
      <c r="X42" s="45" t="str">
        <f>'Monthly Summary Forecast'!A21</f>
        <v>Mar-21</v>
      </c>
      <c r="Y42" s="45" t="str">
        <f>'Monthly Summary Forecast'!A22</f>
        <v>Apr-21</v>
      </c>
      <c r="Z42" s="45" t="str">
        <f>'Monthly Summary Forecast'!A23</f>
        <v>May-21</v>
      </c>
      <c r="AA42" s="45" t="str">
        <f>'Monthly Summary Forecast'!A24</f>
        <v>Jun-21</v>
      </c>
      <c r="AB42" s="45" t="str">
        <f>'Monthly Summary Forecast'!A25</f>
        <v>Jul-21</v>
      </c>
    </row>
    <row r="43" spans="4:28" ht="21">
      <c r="D43" s="42" t="s">
        <v>9</v>
      </c>
      <c r="E43" s="48">
        <f>'Monthly Summary Forecast'!$B2</f>
        <v>-1.4608001863221385</v>
      </c>
      <c r="F43" s="48">
        <f>'Monthly Summary Forecast'!$B3</f>
        <v>-1.6613732876712322</v>
      </c>
      <c r="G43" s="48">
        <f>'Monthly Summary Forecast'!$B4</f>
        <v>-0.79642739726027367</v>
      </c>
      <c r="H43" s="48">
        <f>'Monthly Summary Forecast'!$B5</f>
        <v>-0.86873328767123248</v>
      </c>
      <c r="I43" s="48">
        <f>'Monthly Summary Forecast'!$B6</f>
        <v>-1.006867397260274</v>
      </c>
      <c r="J43" s="48">
        <f>'Monthly Summary Forecast'!$B7</f>
        <v>-0.21893739726027409</v>
      </c>
      <c r="K43" s="48">
        <f>'Monthly Summary Forecast'!$B8</f>
        <v>1.5279935725365774</v>
      </c>
      <c r="L43" s="48">
        <f>'Monthly Summary Forecast'!$B9</f>
        <v>-1.4414764632469592</v>
      </c>
      <c r="M43" s="48">
        <f>'Monthly Summary Forecast'!$B10</f>
        <v>-6.3537332786885221</v>
      </c>
      <c r="N43" s="48">
        <f>'Monthly Summary Forecast'!$B11</f>
        <v>-4.3539033879781419</v>
      </c>
      <c r="O43" s="48">
        <f>'Monthly Summary Forecast'!$B12</f>
        <v>-3.6781632786885243</v>
      </c>
      <c r="P43" s="48">
        <f>'Monthly Summary Forecast'!$B13</f>
        <v>-2.9478833879781434</v>
      </c>
      <c r="Q43" s="48">
        <f>'Monthly Summary Forecast'!$B14</f>
        <v>-3.5737333879781414</v>
      </c>
      <c r="R43" s="48">
        <f>'Monthly Summary Forecast'!$B15</f>
        <v>-1.7860532786885244</v>
      </c>
      <c r="S43" s="48">
        <f>'Monthly Summary Forecast'!$B16</f>
        <v>-0.92526338797814267</v>
      </c>
      <c r="T43" s="48">
        <f>'Monthly Summary Forecast'!$B17</f>
        <v>-0.99341327868852503</v>
      </c>
      <c r="U43" s="48">
        <f>'Monthly Summary Forecast'!$B18</f>
        <v>-1.1357033879781415</v>
      </c>
      <c r="V43" s="48">
        <f>'Monthly Summary Forecast'!$B19</f>
        <v>-0.34777338797814172</v>
      </c>
      <c r="W43" s="48">
        <f>'Monthly Summary Forecast'!$B20</f>
        <v>1.7145881525423727</v>
      </c>
      <c r="X43" s="48">
        <f>'Monthly Summary Forecast'!$B21</f>
        <v>-1.2049191525423733</v>
      </c>
      <c r="Y43" s="48">
        <f>'Monthly Summary Forecast'!$B22</f>
        <v>-6.3537332786885221</v>
      </c>
      <c r="Z43" s="48">
        <f>'Monthly Summary Forecast'!$B23</f>
        <v>-4.3539033879781419</v>
      </c>
      <c r="AA43" s="48">
        <f>'Monthly Summary Forecast'!$B24</f>
        <v>-3.6781632786885243</v>
      </c>
      <c r="AB43" s="48">
        <f>'Monthly Summary Forecast'!$B25</f>
        <v>-2.9478833879781434</v>
      </c>
    </row>
    <row r="44" spans="4:28" ht="21">
      <c r="D44" s="42" t="s">
        <v>11</v>
      </c>
      <c r="E44" s="48">
        <f>'Monthly Summary Forecast'!$C2</f>
        <v>7.4284098241693579</v>
      </c>
      <c r="F44" s="48">
        <f>'Monthly Summary Forecast'!$C3</f>
        <v>14.075943639421855</v>
      </c>
      <c r="G44" s="48">
        <f>'Monthly Summary Forecast'!$C4</f>
        <v>16.346332173879553</v>
      </c>
      <c r="H44" s="48">
        <f>'Monthly Summary Forecast'!$C5</f>
        <v>16.052159306427043</v>
      </c>
      <c r="I44" s="48">
        <f>'Monthly Summary Forecast'!$C6</f>
        <v>11.800869418036189</v>
      </c>
      <c r="J44" s="48">
        <f>'Monthly Summary Forecast'!$C7</f>
        <v>10.049684902803534</v>
      </c>
      <c r="K44" s="48">
        <f>'Monthly Summary Forecast'!$C8</f>
        <v>12.995199005062156</v>
      </c>
      <c r="L44" s="48">
        <f>'Monthly Summary Forecast'!$C9</f>
        <v>12.85049462228058</v>
      </c>
      <c r="M44" s="48">
        <f>'Monthly Summary Forecast'!$C10</f>
        <v>8.2929589572836324</v>
      </c>
      <c r="N44" s="48">
        <f>'Monthly Summary Forecast'!$C11</f>
        <v>8.9558186736589089</v>
      </c>
      <c r="O44" s="48">
        <f>'Monthly Summary Forecast'!$C12</f>
        <v>5.833712861496184</v>
      </c>
      <c r="P44" s="48">
        <f>'Monthly Summary Forecast'!$C13</f>
        <v>6.9704180379059695</v>
      </c>
      <c r="Q44" s="48">
        <f>'Monthly Summary Forecast'!$C14</f>
        <v>8.2476418822604067</v>
      </c>
      <c r="R44" s="48">
        <f>'Monthly Summary Forecast'!$C15</f>
        <v>14.128360309421858</v>
      </c>
      <c r="S44" s="48">
        <f>'Monthly Summary Forecast'!$C16</f>
        <v>16.372318843879555</v>
      </c>
      <c r="T44" s="48">
        <f>'Monthly Summary Forecast'!$C17</f>
        <v>16.147336816427043</v>
      </c>
      <c r="U44" s="48">
        <f>'Monthly Summary Forecast'!$C18</f>
        <v>11.851681118036193</v>
      </c>
      <c r="V44" s="48">
        <f>'Monthly Summary Forecast'!$C19</f>
        <v>10.099884932803533</v>
      </c>
      <c r="W44" s="48">
        <f>'Monthly Summary Forecast'!$C20</f>
        <v>12.940333208167267</v>
      </c>
      <c r="X44" s="48">
        <f>'Monthly Summary Forecast'!$C21</f>
        <v>13.207617283641151</v>
      </c>
      <c r="Y44" s="48">
        <f>'Monthly Summary Forecast'!$C22</f>
        <v>8.2929589572836324</v>
      </c>
      <c r="Z44" s="48">
        <f>'Monthly Summary Forecast'!$C23</f>
        <v>8.9558186736589089</v>
      </c>
      <c r="AA44" s="48">
        <f>'Monthly Summary Forecast'!$C24</f>
        <v>5.833712861496184</v>
      </c>
      <c r="AB44" s="48">
        <f>'Monthly Summary Forecast'!$C25</f>
        <v>6.9704180379059695</v>
      </c>
    </row>
    <row r="45" spans="4:28" ht="21">
      <c r="D45" s="42" t="s">
        <v>12</v>
      </c>
      <c r="E45" s="48">
        <f>'Monthly Summary Forecast'!$D2</f>
        <v>5.361306224251952</v>
      </c>
      <c r="F45" s="48">
        <f>'Monthly Summary Forecast'!$D3</f>
        <v>6.111715309939366</v>
      </c>
      <c r="G45" s="48">
        <f>'Monthly Summary Forecast'!$D4</f>
        <v>6.0235845887267896</v>
      </c>
      <c r="H45" s="48">
        <f>'Monthly Summary Forecast'!$D5</f>
        <v>7.4286853351983524</v>
      </c>
      <c r="I45" s="48">
        <f>'Monthly Summary Forecast'!$D6</f>
        <v>7.4702506664862582</v>
      </c>
      <c r="J45" s="48">
        <f>'Monthly Summary Forecast'!$D7</f>
        <v>7.5745388270770446</v>
      </c>
      <c r="K45" s="48">
        <f>'Monthly Summary Forecast'!$D8</f>
        <v>6.5184684003360438</v>
      </c>
      <c r="L45" s="48">
        <f>'Monthly Summary Forecast'!$D9</f>
        <v>7.5670279976871955</v>
      </c>
      <c r="M45" s="48">
        <f>'Monthly Summary Forecast'!$D10</f>
        <v>5.1676623869916307</v>
      </c>
      <c r="N45" s="48">
        <f>'Monthly Summary Forecast'!$D11</f>
        <v>5.5758224343444516</v>
      </c>
      <c r="O45" s="48">
        <f>'Monthly Summary Forecast'!$D12</f>
        <v>5.4347678869994711</v>
      </c>
      <c r="P45" s="48">
        <f>'Monthly Summary Forecast'!$D13</f>
        <v>5.9629980652682582</v>
      </c>
      <c r="Q45" s="48">
        <f>'Monthly Summary Forecast'!$D14</f>
        <v>5.8179311840737835</v>
      </c>
      <c r="R45" s="48">
        <f>'Monthly Summary Forecast'!$D15</f>
        <v>6.3079769921823559</v>
      </c>
      <c r="S45" s="48">
        <f>'Monthly Summary Forecast'!$D16</f>
        <v>6.2263883270445559</v>
      </c>
      <c r="T45" s="48">
        <f>'Monthly Summary Forecast'!$D17</f>
        <v>7.4286853351983604</v>
      </c>
      <c r="U45" s="48">
        <f>'Monthly Summary Forecast'!$D18</f>
        <v>7.4702506664862636</v>
      </c>
      <c r="V45" s="48">
        <f>'Monthly Summary Forecast'!$D19</f>
        <v>7.5745388270770588</v>
      </c>
      <c r="W45" s="48">
        <f>'Monthly Summary Forecast'!$D20</f>
        <v>6.5184684003360625</v>
      </c>
      <c r="X45" s="48">
        <f>'Monthly Summary Forecast'!$D21</f>
        <v>7.3993667073646101</v>
      </c>
      <c r="Y45" s="48">
        <f>'Monthly Summary Forecast'!$D22</f>
        <v>5.1676623869916307</v>
      </c>
      <c r="Z45" s="48">
        <f>'Monthly Summary Forecast'!$D23</f>
        <v>5.5758224343444516</v>
      </c>
      <c r="AA45" s="48">
        <f>'Monthly Summary Forecast'!$D24</f>
        <v>5.4347678869994711</v>
      </c>
      <c r="AB45" s="48">
        <f>'Monthly Summary Forecast'!$D25</f>
        <v>5.9629980652682582</v>
      </c>
    </row>
    <row r="46" spans="4:28" ht="21">
      <c r="D46" s="42" t="s">
        <v>105</v>
      </c>
      <c r="E46" s="48">
        <f>'Monthly Summary Forecast'!$U2</f>
        <v>31.237004163842617</v>
      </c>
      <c r="F46" s="48">
        <f>'Monthly Summary Forecast'!$U3</f>
        <v>53.08101102625654</v>
      </c>
      <c r="G46" s="48">
        <f>'Monthly Summary Forecast'!$U4</f>
        <v>55.964255293798416</v>
      </c>
      <c r="H46" s="48">
        <f>'Monthly Summary Forecast'!$U5</f>
        <v>52.577047052572318</v>
      </c>
      <c r="I46" s="48">
        <f>'Monthly Summary Forecast'!$U6</f>
        <v>46.531420254324722</v>
      </c>
      <c r="J46" s="48">
        <f>'Monthly Summary Forecast'!$U7</f>
        <v>39.83816525432475</v>
      </c>
      <c r="K46" s="48">
        <f>'Monthly Summary Forecast'!$U8</f>
        <v>36.388138850819935</v>
      </c>
      <c r="L46" s="48">
        <f>'Monthly Summary Forecast'!$U9</f>
        <v>36.756634254324744</v>
      </c>
      <c r="M46" s="48">
        <f>'Monthly Summary Forecast'!$U10</f>
        <v>38.86935487761469</v>
      </c>
      <c r="N46" s="48">
        <f>'Monthly Summary Forecast'!$U11</f>
        <v>39.475554340201825</v>
      </c>
      <c r="O46" s="48">
        <f>'Monthly Summary Forecast'!$U12</f>
        <v>39.222183026256566</v>
      </c>
      <c r="P46" s="48">
        <f>'Monthly Summary Forecast'!$U13</f>
        <v>40.489311293798423</v>
      </c>
      <c r="Q46" s="48">
        <f>'Monthly Summary Forecast'!$U14</f>
        <v>49.460466293798433</v>
      </c>
      <c r="R46" s="48">
        <f>'Monthly Summary Forecast'!$U15</f>
        <v>53.08101102625654</v>
      </c>
      <c r="S46" s="48">
        <f>'Monthly Summary Forecast'!$U16</f>
        <v>55.964255293798416</v>
      </c>
      <c r="T46" s="48">
        <f>'Monthly Summary Forecast'!$U17</f>
        <v>52.577047052572318</v>
      </c>
      <c r="U46" s="48">
        <f>'Monthly Summary Forecast'!$U18</f>
        <v>46.531420254324722</v>
      </c>
      <c r="V46" s="48">
        <f>'Monthly Summary Forecast'!$U19</f>
        <v>39.83816525432475</v>
      </c>
      <c r="W46" s="48">
        <f>'Monthly Summary Forecast'!$U20</f>
        <v>45.309237511136502</v>
      </c>
      <c r="X46" s="48">
        <f>'Monthly Summary Forecast'!$U21</f>
        <v>41.649837714836416</v>
      </c>
      <c r="Y46" s="48">
        <f>'Monthly Summary Forecast'!$U22</f>
        <v>38.86935487761469</v>
      </c>
      <c r="Z46" s="48">
        <f>'Monthly Summary Forecast'!$U23</f>
        <v>39.475554340201825</v>
      </c>
      <c r="AA46" s="48">
        <f>'Monthly Summary Forecast'!$U24</f>
        <v>39.222183026256566</v>
      </c>
      <c r="AB46" s="48">
        <f>'Monthly Summary Forecast'!$U25</f>
        <v>40.489311293798423</v>
      </c>
    </row>
    <row r="47" spans="4:28" ht="21">
      <c r="D47" s="42" t="s">
        <v>104</v>
      </c>
      <c r="E47" s="48">
        <f>'Monthly Summary Forecast'!$I2</f>
        <v>0.64604471839404609</v>
      </c>
      <c r="F47" s="48">
        <f>'Monthly Summary Forecast'!$I3</f>
        <v>1.7612691942069116</v>
      </c>
      <c r="G47" s="48">
        <f>'Monthly Summary Forecast'!$I4</f>
        <v>1.210690084916062</v>
      </c>
      <c r="H47" s="48">
        <f>'Monthly Summary Forecast'!$I5</f>
        <v>0.5021293865149683</v>
      </c>
      <c r="I47" s="48">
        <f>'Monthly Summary Forecast'!$I6</f>
        <v>0.46760976398383819</v>
      </c>
      <c r="J47" s="48">
        <f>'Monthly Summary Forecast'!$I7</f>
        <v>0.64381436380038604</v>
      </c>
      <c r="K47" s="48">
        <f>'Monthly Summary Forecast'!$I8</f>
        <v>0.119231030819736</v>
      </c>
      <c r="L47" s="48">
        <f>'Monthly Summary Forecast'!$I9</f>
        <v>0.22314388470914379</v>
      </c>
      <c r="M47" s="48">
        <f>'Monthly Summary Forecast'!$I10</f>
        <v>0.40427513104456209</v>
      </c>
      <c r="N47" s="48">
        <f>'Monthly Summary Forecast'!$I11</f>
        <v>0.89548650942051822</v>
      </c>
      <c r="O47" s="48">
        <f>'Monthly Summary Forecast'!$I12</f>
        <v>1.6438631778144426</v>
      </c>
      <c r="P47" s="48">
        <f>'Monthly Summary Forecast'!$I13</f>
        <v>1.8465683571859834</v>
      </c>
      <c r="Q47" s="48">
        <f>'Monthly Summary Forecast'!$I14</f>
        <v>1.6664693612816392</v>
      </c>
      <c r="R47" s="48">
        <f>'Monthly Summary Forecast'!$I15</f>
        <v>1.7612691942069116</v>
      </c>
      <c r="S47" s="48">
        <f>'Monthly Summary Forecast'!$I16</f>
        <v>1.210690084916062</v>
      </c>
      <c r="T47" s="48">
        <f>'Monthly Summary Forecast'!$I17</f>
        <v>0.5021293865149683</v>
      </c>
      <c r="U47" s="48">
        <f>'Monthly Summary Forecast'!$I18</f>
        <v>0.46760976398383819</v>
      </c>
      <c r="V47" s="48">
        <f>'Monthly Summary Forecast'!$I19</f>
        <v>0.64381436380038604</v>
      </c>
      <c r="W47" s="48">
        <f>'Monthly Summary Forecast'!$I20</f>
        <v>0.11923103081973595</v>
      </c>
      <c r="X47" s="48">
        <f>'Monthly Summary Forecast'!$I21</f>
        <v>0.22314388470914379</v>
      </c>
      <c r="Y47" s="48">
        <f>'Monthly Summary Forecast'!$I22</f>
        <v>0.40427513104456209</v>
      </c>
      <c r="Z47" s="48">
        <f>'Monthly Summary Forecast'!$I23</f>
        <v>0.89548650942051822</v>
      </c>
      <c r="AA47" s="48">
        <f>'Monthly Summary Forecast'!$I24</f>
        <v>1.6438631778144426</v>
      </c>
      <c r="AB47" s="48">
        <f>'Monthly Summary Forecast'!$I25</f>
        <v>1.8465683571859834</v>
      </c>
    </row>
    <row r="48" spans="4:28" ht="21">
      <c r="D48" s="42" t="s">
        <v>7</v>
      </c>
      <c r="E48" s="48">
        <f>'Monthly Summary Forecast'!$J2</f>
        <v>8.6414782139611113</v>
      </c>
      <c r="F48" s="48">
        <f>'Monthly Summary Forecast'!$J3</f>
        <v>8.7738874239030888</v>
      </c>
      <c r="G48" s="48">
        <f>'Monthly Summary Forecast'!$J4</f>
        <v>9.1019703860952461</v>
      </c>
      <c r="H48" s="48">
        <f>'Monthly Summary Forecast'!$J5</f>
        <v>9.3885025476260253</v>
      </c>
      <c r="I48" s="48">
        <f>'Monthly Summary Forecast'!$J6</f>
        <v>10.040940006041918</v>
      </c>
      <c r="J48" s="48">
        <f>'Monthly Summary Forecast'!$J7</f>
        <v>10.297150566422246</v>
      </c>
      <c r="K48" s="48">
        <f>'Monthly Summary Forecast'!$J8</f>
        <v>8.7126088176964327</v>
      </c>
      <c r="L48" s="48">
        <f>'Monthly Summary Forecast'!$J9</f>
        <v>9.8527172149448425</v>
      </c>
      <c r="M48" s="48">
        <f>'Monthly Summary Forecast'!$J10</f>
        <v>9.0368359963609493</v>
      </c>
      <c r="N48" s="48">
        <f>'Monthly Summary Forecast'!$J11</f>
        <v>8.9731879639413261</v>
      </c>
      <c r="O48" s="48">
        <f>'Monthly Summary Forecast'!$J12</f>
        <v>8.813447669769328</v>
      </c>
      <c r="P48" s="48">
        <f>'Monthly Summary Forecast'!$J13</f>
        <v>9.0829112688296991</v>
      </c>
      <c r="Q48" s="48">
        <f>'Monthly Summary Forecast'!$J14</f>
        <v>9.597955748930822</v>
      </c>
      <c r="R48" s="48">
        <f>'Monthly Summary Forecast'!$J15</f>
        <v>8.7738874239030888</v>
      </c>
      <c r="S48" s="48">
        <f>'Monthly Summary Forecast'!$J16</f>
        <v>9.1019703860952426</v>
      </c>
      <c r="T48" s="48">
        <f>'Monthly Summary Forecast'!$J17</f>
        <v>9.3885025476260431</v>
      </c>
      <c r="U48" s="48">
        <f>'Monthly Summary Forecast'!$J18</f>
        <v>10.040940006041918</v>
      </c>
      <c r="V48" s="48">
        <f>'Monthly Summary Forecast'!$J19</f>
        <v>10.297150566422232</v>
      </c>
      <c r="W48" s="48">
        <f>'Monthly Summary Forecast'!$J20</f>
        <v>8.7126088176964487</v>
      </c>
      <c r="X48" s="48">
        <f>'Monthly Summary Forecast'!$J21</f>
        <v>9.7134409793734111</v>
      </c>
      <c r="Y48" s="48">
        <f>'Monthly Summary Forecast'!$J22</f>
        <v>9.0368359963609493</v>
      </c>
      <c r="Z48" s="48">
        <f>'Monthly Summary Forecast'!$J23</f>
        <v>8.9731879639413261</v>
      </c>
      <c r="AA48" s="48">
        <f>'Monthly Summary Forecast'!$J24</f>
        <v>8.813447669769328</v>
      </c>
      <c r="AB48" s="48">
        <f>'Monthly Summary Forecast'!$J25</f>
        <v>9.0829112688296991</v>
      </c>
    </row>
    <row r="49" spans="4:28" ht="21">
      <c r="D49" s="42" t="s">
        <v>6</v>
      </c>
      <c r="E49" s="48">
        <f>'Monthly Summary Forecast'!$K2</f>
        <v>11.259396314202863</v>
      </c>
      <c r="F49" s="48">
        <f>'Monthly Summary Forecast'!$K3</f>
        <v>11.45979667331645</v>
      </c>
      <c r="G49" s="48">
        <f>'Monthly Summary Forecast'!$K4</f>
        <v>11.748481832221936</v>
      </c>
      <c r="H49" s="48">
        <f>'Monthly Summary Forecast'!$K5</f>
        <v>11.261251030399784</v>
      </c>
      <c r="I49" s="48">
        <f>'Monthly Summary Forecast'!$K6</f>
        <v>11.40844140362166</v>
      </c>
      <c r="J49" s="48">
        <f>'Monthly Summary Forecast'!$K7</f>
        <v>11.174051595891052</v>
      </c>
      <c r="K49" s="48">
        <f>'Monthly Summary Forecast'!$K8</f>
        <v>11.079486632934467</v>
      </c>
      <c r="L49" s="48">
        <f>'Monthly Summary Forecast'!$K9</f>
        <v>11.594856454097437</v>
      </c>
      <c r="M49" s="48">
        <f>'Monthly Summary Forecast'!$K10</f>
        <v>11.809122890933919</v>
      </c>
      <c r="N49" s="48">
        <f>'Monthly Summary Forecast'!$K11</f>
        <v>12.58148658178124</v>
      </c>
      <c r="O49" s="48">
        <f>'Monthly Summary Forecast'!$K12</f>
        <v>11.924710815834343</v>
      </c>
      <c r="P49" s="48">
        <f>'Monthly Summary Forecast'!$K13</f>
        <v>12.567593775284346</v>
      </c>
      <c r="Q49" s="48">
        <f>'Monthly Summary Forecast'!$K14</f>
        <v>13.075646859197549</v>
      </c>
      <c r="R49" s="48">
        <f>'Monthly Summary Forecast'!$K15</f>
        <v>11.299359519890029</v>
      </c>
      <c r="S49" s="48">
        <f>'Monthly Summary Forecast'!$K16</f>
        <v>11.234485752062227</v>
      </c>
      <c r="T49" s="48">
        <f>'Monthly Summary Forecast'!$K17</f>
        <v>11.161375000199779</v>
      </c>
      <c r="U49" s="48">
        <f>'Monthly Summary Forecast'!$K18</f>
        <v>11.302289522148023</v>
      </c>
      <c r="V49" s="48">
        <f>'Monthly Summary Forecast'!$K19</f>
        <v>11.101086147384223</v>
      </c>
      <c r="W49" s="48">
        <f>'Monthly Summary Forecast'!$K20</f>
        <v>10.463959597771424</v>
      </c>
      <c r="X49" s="48">
        <f>'Monthly Summary Forecast'!$K21</f>
        <v>11.366687758704561</v>
      </c>
      <c r="Y49" s="48">
        <f>'Monthly Summary Forecast'!$K22</f>
        <v>11.809122890933919</v>
      </c>
      <c r="Z49" s="48">
        <f>'Monthly Summary Forecast'!$K23</f>
        <v>12.58148658178124</v>
      </c>
      <c r="AA49" s="48">
        <f>'Monthly Summary Forecast'!$K24</f>
        <v>11.924710815834343</v>
      </c>
      <c r="AB49" s="48">
        <f>'Monthly Summary Forecast'!$K25</f>
        <v>12.567593775284346</v>
      </c>
    </row>
    <row r="50" spans="4:28" ht="21">
      <c r="D50" s="42" t="s">
        <v>182</v>
      </c>
      <c r="E50" s="48">
        <f>'Monthly Summary Forecast'!$L2</f>
        <v>1.303299642064516</v>
      </c>
      <c r="F50" s="48">
        <f>'Monthly Summary Forecast'!$L3</f>
        <v>1.0491525130000001</v>
      </c>
      <c r="G50" s="48">
        <f>'Monthly Summary Forecast'!$L4</f>
        <v>0.88684332099999985</v>
      </c>
      <c r="H50" s="48">
        <f>'Monthly Summary Forecast'!$L5</f>
        <v>0.91617557300000008</v>
      </c>
      <c r="I50" s="48">
        <f>'Monthly Summary Forecast'!$L6</f>
        <v>0.88228558300000004</v>
      </c>
      <c r="J50" s="48">
        <f>'Monthly Summary Forecast'!$L7</f>
        <v>0.85157015499999988</v>
      </c>
      <c r="K50" s="48">
        <f>'Monthly Summary Forecast'!$L8</f>
        <v>0.92091699700000018</v>
      </c>
      <c r="L50" s="48">
        <f>'Monthly Summary Forecast'!$L9</f>
        <v>1.0426878490000002</v>
      </c>
      <c r="M50" s="48">
        <f>'Monthly Summary Forecast'!$L10</f>
        <v>1.1442386200000001</v>
      </c>
      <c r="N50" s="48">
        <f>'Monthly Summary Forecast'!$L11</f>
        <v>0.86956585600000003</v>
      </c>
      <c r="O50" s="48">
        <f>'Monthly Summary Forecast'!$L12</f>
        <v>1.0079463910000002</v>
      </c>
      <c r="P50" s="48">
        <f>'Monthly Summary Forecast'!$L13</f>
        <v>1.1718901749999999</v>
      </c>
      <c r="Q50" s="48">
        <f>'Monthly Summary Forecast'!$L14</f>
        <v>1.2840528179999999</v>
      </c>
      <c r="R50" s="48">
        <f>'Monthly Summary Forecast'!$L15</f>
        <v>1.0491525130000001</v>
      </c>
      <c r="S50" s="48">
        <f>'Monthly Summary Forecast'!$L16</f>
        <v>0.88684332099999985</v>
      </c>
      <c r="T50" s="48">
        <f>'Monthly Summary Forecast'!$L17</f>
        <v>0.91617557300000008</v>
      </c>
      <c r="U50" s="48">
        <f>'Monthly Summary Forecast'!$L18</f>
        <v>0.88228558300000004</v>
      </c>
      <c r="V50" s="48">
        <f>'Monthly Summary Forecast'!$L19</f>
        <v>0.85157015499999988</v>
      </c>
      <c r="W50" s="48">
        <f>'Monthly Summary Forecast'!$L20</f>
        <v>0.89071245500000018</v>
      </c>
      <c r="X50" s="48">
        <f>'Monthly Summary Forecast'!$L21</f>
        <v>1.0437395280000001</v>
      </c>
      <c r="Y50" s="48">
        <f>'Monthly Summary Forecast'!$L22</f>
        <v>1.1442386200000001</v>
      </c>
      <c r="Z50" s="48">
        <f>'Monthly Summary Forecast'!$L23</f>
        <v>0.86956585600000003</v>
      </c>
      <c r="AA50" s="48">
        <f>'Monthly Summary Forecast'!$L24</f>
        <v>1.0079463910000002</v>
      </c>
      <c r="AB50" s="48">
        <f>'Monthly Summary Forecast'!$L25</f>
        <v>1.1718901749999999</v>
      </c>
    </row>
    <row r="51" spans="4:28" ht="21">
      <c r="D51" s="42" t="s">
        <v>10</v>
      </c>
      <c r="E51" s="48">
        <f>'Monthly Summary Forecast'!$M2</f>
        <v>6.6567522089448223</v>
      </c>
      <c r="F51" s="48">
        <f>'Monthly Summary Forecast'!$M3</f>
        <v>6.5613774255967732</v>
      </c>
      <c r="G51" s="48">
        <f>'Monthly Summary Forecast'!$M4</f>
        <v>6.743742461750287</v>
      </c>
      <c r="H51" s="48">
        <f>'Monthly Summary Forecast'!$M5</f>
        <v>6.4770937027396318</v>
      </c>
      <c r="I51" s="48">
        <f>'Monthly Summary Forecast'!$M6</f>
        <v>7.0721834109588091</v>
      </c>
      <c r="J51" s="48">
        <f>'Monthly Summary Forecast'!$M7</f>
        <v>7.0085119923873824</v>
      </c>
      <c r="K51" s="48">
        <f>'Monthly Summary Forecast'!$M8</f>
        <v>5.7200026622279108</v>
      </c>
      <c r="L51" s="48">
        <f>'Monthly Summary Forecast'!$M9</f>
        <v>6.0881375094175887</v>
      </c>
      <c r="M51" s="48">
        <f>'Monthly Summary Forecast'!$M10</f>
        <v>6.693909267775175</v>
      </c>
      <c r="N51" s="48">
        <f>'Monthly Summary Forecast'!$M11</f>
        <v>7.491611392542926</v>
      </c>
      <c r="O51" s="48">
        <f>'Monthly Summary Forecast'!$M12</f>
        <v>7.0393956120608889</v>
      </c>
      <c r="P51" s="48">
        <f>'Monthly Summary Forecast'!$M13</f>
        <v>6.9257994383694257</v>
      </c>
      <c r="Q51" s="48">
        <f>'Monthly Summary Forecast'!$M14</f>
        <v>6.7932860420084706</v>
      </c>
      <c r="R51" s="48">
        <f>'Monthly Summary Forecast'!$M15</f>
        <v>6.5595808839394651</v>
      </c>
      <c r="S51" s="48">
        <f>'Monthly Summary Forecast'!$M16</f>
        <v>6.7418860353710661</v>
      </c>
      <c r="T51" s="48">
        <f>'Monthly Summary Forecast'!$M17</f>
        <v>6.4752971610823211</v>
      </c>
      <c r="U51" s="48">
        <f>'Monthly Summary Forecast'!$M18</f>
        <v>7.0703269845795882</v>
      </c>
      <c r="V51" s="48">
        <f>'Monthly Summary Forecast'!$M19</f>
        <v>7.0066555660081651</v>
      </c>
      <c r="W51" s="48">
        <f>'Monthly Summary Forecast'!$M20</f>
        <v>5.7030720333495148</v>
      </c>
      <c r="X51" s="48">
        <f>'Monthly Summary Forecast'!$M21</f>
        <v>6.0935927284599192</v>
      </c>
      <c r="Y51" s="48">
        <f>'Monthly Summary Forecast'!$M22</f>
        <v>6.693909267775175</v>
      </c>
      <c r="Z51" s="48">
        <f>'Monthly Summary Forecast'!$M23</f>
        <v>7.491611392542926</v>
      </c>
      <c r="AA51" s="48">
        <f>'Monthly Summary Forecast'!$M24</f>
        <v>7.0393956120608889</v>
      </c>
      <c r="AB51" s="48">
        <f>'Monthly Summary Forecast'!$M25</f>
        <v>6.9257994383694257</v>
      </c>
    </row>
    <row r="52" spans="4:28" ht="21">
      <c r="D52" s="42" t="s">
        <v>16</v>
      </c>
      <c r="E52" s="48">
        <f>'Monthly Summary Forecast'!$N2</f>
        <v>0.67634187930780876</v>
      </c>
      <c r="F52" s="48">
        <f>'Monthly Summary Forecast'!$N3</f>
        <v>-0.25307338190089379</v>
      </c>
      <c r="G52" s="48">
        <f>'Monthly Summary Forecast'!$N4</f>
        <v>0.88537860138265045</v>
      </c>
      <c r="H52" s="48">
        <f>'Monthly Summary Forecast'!$N5</f>
        <v>-0.80065211548997661</v>
      </c>
      <c r="I52" s="48">
        <f>'Monthly Summary Forecast'!$N6</f>
        <v>3.5358890656985276E-2</v>
      </c>
      <c r="J52" s="48">
        <f>'Monthly Summary Forecast'!$N7</f>
        <v>-1.5644045570379226</v>
      </c>
      <c r="K52" s="48">
        <f>'Monthly Summary Forecast'!$N8</f>
        <v>1.3049962547436418</v>
      </c>
      <c r="L52" s="48">
        <f>'Monthly Summary Forecast'!$N9</f>
        <v>-0.56243863368287472</v>
      </c>
      <c r="M52" s="48">
        <f>'Monthly Summary Forecast'!$N10</f>
        <v>3.0139472796651057</v>
      </c>
      <c r="N52" s="48">
        <f>'Monthly Summary Forecast'!$N11</f>
        <v>2.9631914495654632</v>
      </c>
      <c r="O52" s="48">
        <f>'Monthly Summary Forecast'!$N12</f>
        <v>2.5773222355607603</v>
      </c>
      <c r="P52" s="48">
        <f>'Monthly Summary Forecast'!$N13</f>
        <v>2.5619296973660366</v>
      </c>
      <c r="Q52" s="48">
        <f>'Monthly Summary Forecast'!$N14</f>
        <v>1.5451594488306291</v>
      </c>
      <c r="R52" s="48">
        <f>'Monthly Summary Forecast'!$N15</f>
        <v>1.0714856722556811</v>
      </c>
      <c r="S52" s="48">
        <f>'Monthly Summary Forecast'!$N16</f>
        <v>2.0711988261597463</v>
      </c>
      <c r="T52" s="48">
        <f>'Monthly Summary Forecast'!$N17</f>
        <v>0.57717166067869752</v>
      </c>
      <c r="U52" s="48">
        <f>'Monthly Summary Forecast'!$N18</f>
        <v>1.0220654368883444</v>
      </c>
      <c r="V52" s="48">
        <f>'Monthly Summary Forecast'!$N19</f>
        <v>-0.55002760204878498</v>
      </c>
      <c r="W52" s="48">
        <f>'Monthly Summary Forecast'!$N20</f>
        <v>2.2512108375933133</v>
      </c>
      <c r="X52" s="48">
        <f>'Monthly Summary Forecast'!$N21</f>
        <v>0.28465812846213578</v>
      </c>
      <c r="Y52" s="48">
        <f>'Monthly Summary Forecast'!$N22</f>
        <v>3.0139472796651057</v>
      </c>
      <c r="Z52" s="48">
        <f>'Monthly Summary Forecast'!$N23</f>
        <v>2.9631914495654632</v>
      </c>
      <c r="AA52" s="48">
        <f>'Monthly Summary Forecast'!$N24</f>
        <v>2.5773222355607603</v>
      </c>
      <c r="AB52" s="48">
        <f>'Monthly Summary Forecast'!$N25</f>
        <v>2.5619296973660366</v>
      </c>
    </row>
    <row r="53" spans="4:28" ht="21">
      <c r="D53" s="42" t="s">
        <v>8</v>
      </c>
      <c r="E53" s="48">
        <f>'Monthly Summary Forecast'!$O2</f>
        <v>3.8030564032876724</v>
      </c>
      <c r="F53" s="48">
        <f>'Monthly Summary Forecast'!$O3</f>
        <v>3.6986301369863024</v>
      </c>
      <c r="G53" s="48">
        <f>'Monthly Summary Forecast'!$O4</f>
        <v>3.8219178082191791</v>
      </c>
      <c r="H53" s="48">
        <f>'Monthly Summary Forecast'!$O5</f>
        <v>3.6986301369863024</v>
      </c>
      <c r="I53" s="48">
        <f>'Monthly Summary Forecast'!$O6</f>
        <v>3.8219178082191791</v>
      </c>
      <c r="J53" s="48">
        <f>'Monthly Summary Forecast'!$O7</f>
        <v>3.8219178082191791</v>
      </c>
      <c r="K53" s="48">
        <f>'Monthly Summary Forecast'!$O8</f>
        <v>3.4520547945205471</v>
      </c>
      <c r="L53" s="48">
        <f>'Monthly Summary Forecast'!$O9</f>
        <v>3.8219178082191791</v>
      </c>
      <c r="M53" s="48">
        <f>'Monthly Summary Forecast'!$O10</f>
        <v>3.6986301369863024</v>
      </c>
      <c r="N53" s="48">
        <f>'Monthly Summary Forecast'!$O11</f>
        <v>3.8219178082191791</v>
      </c>
      <c r="O53" s="48">
        <f>'Monthly Summary Forecast'!$O12</f>
        <v>3.6986301369863024</v>
      </c>
      <c r="P53" s="48">
        <f>'Monthly Summary Forecast'!$O13</f>
        <v>3.8219178082191791</v>
      </c>
      <c r="Q53" s="48">
        <f>'Monthly Summary Forecast'!$O14</f>
        <v>3.8219178082191791</v>
      </c>
      <c r="R53" s="48">
        <f>'Monthly Summary Forecast'!$O15</f>
        <v>3.6986301369863024</v>
      </c>
      <c r="S53" s="48">
        <f>'Monthly Summary Forecast'!$O16</f>
        <v>3.8219178082191791</v>
      </c>
      <c r="T53" s="48">
        <f>'Monthly Summary Forecast'!$O17</f>
        <v>3.6986301369863024</v>
      </c>
      <c r="U53" s="48">
        <f>'Monthly Summary Forecast'!$O18</f>
        <v>3.8219178082191791</v>
      </c>
      <c r="V53" s="48">
        <f>'Monthly Summary Forecast'!$O19</f>
        <v>3.7876712328767117</v>
      </c>
      <c r="W53" s="48">
        <f>'Monthly Summary Forecast'!$O20</f>
        <v>3.7917808219178117</v>
      </c>
      <c r="X53" s="48">
        <f>'Monthly Summary Forecast'!$O21</f>
        <v>3.7958904109589096</v>
      </c>
      <c r="Y53" s="48">
        <f>'Monthly Summary Forecast'!$O22</f>
        <v>3.7999999999999976</v>
      </c>
      <c r="Z53" s="48">
        <f>'Monthly Summary Forecast'!$O23</f>
        <v>3.8041095890411025</v>
      </c>
      <c r="AA53" s="48">
        <f>'Monthly Summary Forecast'!$O24</f>
        <v>3.808219178082187</v>
      </c>
      <c r="AB53" s="48">
        <f>'Monthly Summary Forecast'!$O25</f>
        <v>3.8123287671232875</v>
      </c>
    </row>
    <row r="54" spans="4:28" ht="21">
      <c r="D54" s="42" t="s">
        <v>47</v>
      </c>
      <c r="E54" s="48">
        <f t="shared" ref="E54:AB54" si="0">SUM(E43:E53)</f>
        <v>75.552289406104634</v>
      </c>
      <c r="F54" s="48">
        <f t="shared" si="0"/>
        <v>104.65833667305516</v>
      </c>
      <c r="G54" s="48">
        <f t="shared" si="0"/>
        <v>111.93676915472987</v>
      </c>
      <c r="H54" s="48">
        <f t="shared" si="0"/>
        <v>106.63228866830322</v>
      </c>
      <c r="I54" s="48">
        <f t="shared" si="0"/>
        <v>98.524409808069308</v>
      </c>
      <c r="J54" s="48">
        <f t="shared" si="0"/>
        <v>89.476063511627402</v>
      </c>
      <c r="K54" s="48">
        <f t="shared" si="0"/>
        <v>88.73909701869745</v>
      </c>
      <c r="L54" s="48">
        <f t="shared" si="0"/>
        <v>87.7937024977509</v>
      </c>
      <c r="M54" s="48">
        <f t="shared" si="0"/>
        <v>81.777202265967418</v>
      </c>
      <c r="N54" s="48">
        <f t="shared" si="0"/>
        <v>87.249739621697685</v>
      </c>
      <c r="O54" s="48">
        <f t="shared" si="0"/>
        <v>83.517816535089764</v>
      </c>
      <c r="P54" s="48">
        <f t="shared" si="0"/>
        <v>88.453454529249186</v>
      </c>
      <c r="Q54" s="48">
        <f t="shared" si="0"/>
        <v>97.736794058622792</v>
      </c>
      <c r="R54" s="48">
        <f t="shared" si="0"/>
        <v>105.9446603933537</v>
      </c>
      <c r="S54" s="48">
        <f t="shared" si="0"/>
        <v>112.70669129056792</v>
      </c>
      <c r="T54" s="48">
        <f t="shared" si="0"/>
        <v>107.87893739159732</v>
      </c>
      <c r="U54" s="48">
        <f t="shared" si="0"/>
        <v>99.325083755729935</v>
      </c>
      <c r="V54" s="48">
        <f t="shared" si="0"/>
        <v>90.302736055670138</v>
      </c>
      <c r="W54" s="48">
        <f t="shared" si="0"/>
        <v>98.415202866330446</v>
      </c>
      <c r="X54" s="48">
        <f t="shared" si="0"/>
        <v>93.573055971967889</v>
      </c>
      <c r="Y54" s="48">
        <f t="shared" si="0"/>
        <v>81.878572128981119</v>
      </c>
      <c r="Z54" s="48">
        <f t="shared" si="0"/>
        <v>87.231931402519606</v>
      </c>
      <c r="AA54" s="48">
        <f t="shared" si="0"/>
        <v>83.627405576185652</v>
      </c>
      <c r="AB54" s="48">
        <f t="shared" si="0"/>
        <v>88.443865488153293</v>
      </c>
    </row>
    <row r="55" spans="4:28" ht="21">
      <c r="D55" s="42" t="s">
        <v>48</v>
      </c>
      <c r="E55" s="48">
        <f>'Monthly Summary Forecast'!$Q2</f>
        <v>33.574085730897316</v>
      </c>
      <c r="F55" s="48">
        <f>'Monthly Summary Forecast'!$Q3</f>
        <v>35.139147609990708</v>
      </c>
      <c r="G55" s="48">
        <f>'Monthly Summary Forecast'!$Q4</f>
        <v>38.567112213197902</v>
      </c>
      <c r="H55" s="48">
        <f>'Monthly Summary Forecast'!$Q5</f>
        <v>43.872721510534952</v>
      </c>
      <c r="I55" s="48">
        <f>'Monthly Summary Forecast'!$Q6</f>
        <v>45.8069649157501</v>
      </c>
      <c r="J55" s="48">
        <f>'Monthly Summary Forecast'!$Q7</f>
        <v>45.443607290117221</v>
      </c>
      <c r="K55" s="48">
        <f>'Monthly Summary Forecast'!$Q8</f>
        <v>42.209390287879927</v>
      </c>
      <c r="L55" s="48">
        <f>'Monthly Summary Forecast'!$Q9</f>
        <v>45.347647529563211</v>
      </c>
      <c r="M55" s="48">
        <f>'Monthly Summary Forecast'!$Q10</f>
        <v>35.27584127770038</v>
      </c>
      <c r="N55" s="48">
        <f>'Monthly Summary Forecast'!$Q11</f>
        <v>35.837999378814807</v>
      </c>
      <c r="O55" s="48">
        <f>'Monthly Summary Forecast'!$Q12</f>
        <v>33.076899831221866</v>
      </c>
      <c r="P55" s="48">
        <f>'Monthly Summary Forecast'!$Q13</f>
        <v>33.848582424331596</v>
      </c>
      <c r="Q55" s="48">
        <f>'Monthly Summary Forecast'!$Q14</f>
        <v>33.574085730897316</v>
      </c>
      <c r="R55" s="48">
        <f>'Monthly Summary Forecast'!$Q15</f>
        <v>35.139147609990708</v>
      </c>
      <c r="S55" s="48">
        <f>'Monthly Summary Forecast'!$Q16</f>
        <v>38.567112213197902</v>
      </c>
      <c r="T55" s="48">
        <f>'Monthly Summary Forecast'!$Q17</f>
        <v>43.872721510534952</v>
      </c>
      <c r="U55" s="48">
        <f>'Monthly Summary Forecast'!$Q18</f>
        <v>45.8069649157501</v>
      </c>
      <c r="V55" s="48">
        <f>'Monthly Summary Forecast'!$Q19</f>
        <v>45.443607290117221</v>
      </c>
      <c r="W55" s="48">
        <f>'Monthly Summary Forecast'!$Q20</f>
        <v>42.209390287879927</v>
      </c>
      <c r="X55" s="48">
        <f>'Monthly Summary Forecast'!$Q21</f>
        <v>45.347647529563211</v>
      </c>
      <c r="Y55" s="48">
        <f>'Monthly Summary Forecast'!$Q22</f>
        <v>35.27584127770038</v>
      </c>
      <c r="Z55" s="48">
        <f>'Monthly Summary Forecast'!$Q23</f>
        <v>35.837999378814807</v>
      </c>
      <c r="AA55" s="48">
        <f>'Monthly Summary Forecast'!$Q24</f>
        <v>33.076899831221866</v>
      </c>
      <c r="AB55" s="48">
        <f>'Monthly Summary Forecast'!$Q25</f>
        <v>33.848582424331596</v>
      </c>
    </row>
    <row r="56" spans="4:28" ht="21">
      <c r="D56" s="42" t="s">
        <v>45</v>
      </c>
      <c r="E56" s="48">
        <f>'Monthly Summary Forecast'!$R2</f>
        <v>25.720912328767124</v>
      </c>
      <c r="F56" s="48">
        <f>'Monthly Summary Forecast'!$R3</f>
        <v>24.891205479452058</v>
      </c>
      <c r="G56" s="48">
        <f>'Monthly Summary Forecast'!$R4</f>
        <v>25.720912328767124</v>
      </c>
      <c r="H56" s="48">
        <f>'Monthly Summary Forecast'!$R5</f>
        <v>24.891205479452058</v>
      </c>
      <c r="I56" s="48">
        <f>'Monthly Summary Forecast'!$R6</f>
        <v>25.720912328767124</v>
      </c>
      <c r="J56" s="48">
        <f>'Monthly Summary Forecast'!$R7</f>
        <v>25.720912328767124</v>
      </c>
      <c r="K56" s="48">
        <f>'Monthly Summary Forecast'!$R8</f>
        <v>23.231791780821919</v>
      </c>
      <c r="L56" s="48">
        <f>'Monthly Summary Forecast'!$R9</f>
        <v>25.720912328767124</v>
      </c>
      <c r="M56" s="48">
        <f>'Monthly Summary Forecast'!$R10</f>
        <v>17.901123287671233</v>
      </c>
      <c r="N56" s="48">
        <f>'Monthly Summary Forecast'!$R11</f>
        <v>18.497827397260274</v>
      </c>
      <c r="O56" s="48">
        <f>'Monthly Summary Forecast'!$R12</f>
        <v>17.901123287671233</v>
      </c>
      <c r="P56" s="48">
        <f>'Monthly Summary Forecast'!$R13</f>
        <v>18.497827397260274</v>
      </c>
      <c r="Q56" s="48">
        <f>'Monthly Summary Forecast'!$R14</f>
        <v>18.497827397260274</v>
      </c>
      <c r="R56" s="48">
        <f>'Monthly Summary Forecast'!$R15</f>
        <v>17.901123287671233</v>
      </c>
      <c r="S56" s="48">
        <f>'Monthly Summary Forecast'!$R16</f>
        <v>18.497827397260274</v>
      </c>
      <c r="T56" s="48">
        <f>'Monthly Summary Forecast'!$R17</f>
        <v>17.901123287671233</v>
      </c>
      <c r="U56" s="48">
        <f>'Monthly Summary Forecast'!$R18</f>
        <v>18.497827397260274</v>
      </c>
      <c r="V56" s="48">
        <f>'Monthly Summary Forecast'!$R19</f>
        <v>18.497827397260274</v>
      </c>
      <c r="W56" s="48">
        <f>'Monthly Summary Forecast'!$R20</f>
        <v>16.707715068493151</v>
      </c>
      <c r="X56" s="48">
        <f>'Monthly Summary Forecast'!$R21</f>
        <v>18.497827397260274</v>
      </c>
      <c r="Y56" s="48">
        <f>'Monthly Summary Forecast'!$R22</f>
        <v>17.901123287671233</v>
      </c>
      <c r="Z56" s="48">
        <f>'Monthly Summary Forecast'!$R23</f>
        <v>18.497827397260274</v>
      </c>
      <c r="AA56" s="48">
        <f>'Monthly Summary Forecast'!$R24</f>
        <v>17.901123287671233</v>
      </c>
      <c r="AB56" s="48">
        <f>'Monthly Summary Forecast'!$R25</f>
        <v>18.497827397260274</v>
      </c>
    </row>
    <row r="57" spans="4:28" ht="21">
      <c r="D57" s="42" t="s">
        <v>44</v>
      </c>
      <c r="E57" s="48">
        <f>'Monthly Summary Forecast'!$S2</f>
        <v>1.0191780821917806</v>
      </c>
      <c r="F57" s="48">
        <f>'Monthly Summary Forecast'!$S3</f>
        <v>0.98630136986301364</v>
      </c>
      <c r="G57" s="48">
        <f>'Monthly Summary Forecast'!$S4</f>
        <v>1.0191780821917806</v>
      </c>
      <c r="H57" s="48">
        <f>'Monthly Summary Forecast'!$S5</f>
        <v>0.98630136986301364</v>
      </c>
      <c r="I57" s="48">
        <f>'Monthly Summary Forecast'!$S6</f>
        <v>1.0191780821917806</v>
      </c>
      <c r="J57" s="48">
        <f>'Monthly Summary Forecast'!$S7</f>
        <v>1.0191780821917806</v>
      </c>
      <c r="K57" s="48">
        <f>'Monthly Summary Forecast'!$S8</f>
        <v>0.92054794520547933</v>
      </c>
      <c r="L57" s="48">
        <f>'Monthly Summary Forecast'!$S9</f>
        <v>1.0191780821917806</v>
      </c>
      <c r="M57" s="48">
        <f>'Monthly Summary Forecast'!$S10</f>
        <v>0.98630136986301364</v>
      </c>
      <c r="N57" s="48">
        <f>'Monthly Summary Forecast'!$S11</f>
        <v>1.0191780821917806</v>
      </c>
      <c r="O57" s="48">
        <f>'Monthly Summary Forecast'!$S12</f>
        <v>0.98630136986301364</v>
      </c>
      <c r="P57" s="48">
        <f>'Monthly Summary Forecast'!$S13</f>
        <v>1.0191780821917806</v>
      </c>
      <c r="Q57" s="48">
        <f>'Monthly Summary Forecast'!$S14</f>
        <v>1.0191780821917806</v>
      </c>
      <c r="R57" s="48">
        <f>'Monthly Summary Forecast'!$S15</f>
        <v>0.98630136986301364</v>
      </c>
      <c r="S57" s="48">
        <f>'Monthly Summary Forecast'!$S16</f>
        <v>1.0191780821917806</v>
      </c>
      <c r="T57" s="48">
        <f>'Monthly Summary Forecast'!$S17</f>
        <v>0.98630136986301364</v>
      </c>
      <c r="U57" s="48">
        <f>'Monthly Summary Forecast'!$S18</f>
        <v>1.0191780821917806</v>
      </c>
      <c r="V57" s="48">
        <f>'Monthly Summary Forecast'!$S19</f>
        <v>1.0191780821917806</v>
      </c>
      <c r="W57" s="48">
        <f>'Monthly Summary Forecast'!$S20</f>
        <v>0.92054794520547933</v>
      </c>
      <c r="X57" s="48">
        <f>'Monthly Summary Forecast'!$S21</f>
        <v>1.0191780821917806</v>
      </c>
      <c r="Y57" s="48">
        <f>'Monthly Summary Forecast'!$S22</f>
        <v>0.98630136986301364</v>
      </c>
      <c r="Z57" s="48">
        <f>'Monthly Summary Forecast'!$S23</f>
        <v>1.0191780821917806</v>
      </c>
      <c r="AA57" s="48">
        <f>'Monthly Summary Forecast'!$S24</f>
        <v>0.98630136986301364</v>
      </c>
      <c r="AB57" s="48">
        <f>'Monthly Summary Forecast'!$S25</f>
        <v>1.0191780821917806</v>
      </c>
    </row>
    <row r="58" spans="4:28" ht="21">
      <c r="D58" s="43" t="s">
        <v>46</v>
      </c>
      <c r="E58" s="49">
        <f>(E54+E56+E57)/E55</f>
        <v>3.0467659085926102</v>
      </c>
      <c r="F58" s="49">
        <f t="shared" ref="F58:AB58" si="1">(F54+F56+F57)/F55</f>
        <v>3.7148266933275438</v>
      </c>
      <c r="G58" s="49">
        <f t="shared" si="1"/>
        <v>3.5957283708224517</v>
      </c>
      <c r="H58" s="49">
        <f t="shared" si="1"/>
        <v>3.0203231291635131</v>
      </c>
      <c r="I58" s="49">
        <f t="shared" si="1"/>
        <v>2.7346168961296478</v>
      </c>
      <c r="J58" s="49">
        <f t="shared" si="1"/>
        <v>2.5573707910256553</v>
      </c>
      <c r="K58" s="49">
        <f t="shared" si="1"/>
        <v>2.6745573905420921</v>
      </c>
      <c r="L58" s="49">
        <f t="shared" si="1"/>
        <v>2.5256832305147143</v>
      </c>
      <c r="M58" s="49">
        <f t="shared" si="1"/>
        <v>2.8536421323319874</v>
      </c>
      <c r="N58" s="49">
        <f t="shared" si="1"/>
        <v>2.9791491420211251</v>
      </c>
      <c r="O58" s="49">
        <f t="shared" si="1"/>
        <v>3.0959745839288693</v>
      </c>
      <c r="P58" s="49">
        <f t="shared" si="1"/>
        <v>3.1898074387625801</v>
      </c>
      <c r="Q58" s="49">
        <f t="shared" si="1"/>
        <v>3.4923899485420495</v>
      </c>
      <c r="R58" s="49">
        <f t="shared" si="1"/>
        <v>3.5525074892652171</v>
      </c>
      <c r="S58" s="49">
        <f t="shared" si="1"/>
        <v>3.4284054258221652</v>
      </c>
      <c r="T58" s="49">
        <f t="shared" si="1"/>
        <v>2.8894118642421525</v>
      </c>
      <c r="U58" s="49">
        <f t="shared" si="1"/>
        <v>2.5944109035331384</v>
      </c>
      <c r="V58" s="49">
        <f t="shared" si="1"/>
        <v>2.4166158472856334</v>
      </c>
      <c r="W58" s="49">
        <f t="shared" si="1"/>
        <v>2.7492334072721722</v>
      </c>
      <c r="X58" s="49">
        <f t="shared" si="1"/>
        <v>2.4938462657339358</v>
      </c>
      <c r="Y58" s="49">
        <f t="shared" si="1"/>
        <v>2.8565157665060301</v>
      </c>
      <c r="Z58" s="49">
        <f t="shared" si="1"/>
        <v>2.9786522331677641</v>
      </c>
      <c r="AA58" s="49">
        <f t="shared" si="1"/>
        <v>3.0992877433136687</v>
      </c>
      <c r="AB58" s="49">
        <f t="shared" si="1"/>
        <v>3.1895241465119422</v>
      </c>
    </row>
    <row r="59" spans="4:28" ht="21">
      <c r="D59" s="44"/>
      <c r="E59" s="46"/>
      <c r="F59" s="47"/>
      <c r="G59" s="47"/>
      <c r="H59" s="47"/>
      <c r="I59" s="47"/>
      <c r="J59" s="47"/>
      <c r="K59" s="47"/>
      <c r="L59" s="47"/>
      <c r="M59" s="47"/>
      <c r="N59" s="47"/>
      <c r="O59" s="47"/>
      <c r="P59" s="47"/>
      <c r="Q59" s="40"/>
      <c r="R59" s="40"/>
      <c r="S59" s="40"/>
      <c r="T59" s="40"/>
      <c r="U59" s="40"/>
      <c r="V59" s="40"/>
      <c r="W59" s="40"/>
      <c r="X59" s="40"/>
      <c r="Y59" s="40"/>
      <c r="Z59" s="40"/>
      <c r="AA59" s="40"/>
      <c r="AB59" s="40"/>
    </row>
    <row r="60" spans="4:28" ht="21">
      <c r="D60" s="44"/>
      <c r="E60" s="46"/>
      <c r="F60" s="47"/>
      <c r="G60" s="47"/>
      <c r="H60" s="47"/>
      <c r="I60" s="47"/>
      <c r="J60" s="47"/>
      <c r="K60" s="47"/>
      <c r="L60" s="47"/>
      <c r="M60" s="47"/>
      <c r="N60" s="47"/>
      <c r="O60" s="47"/>
      <c r="P60" s="47"/>
      <c r="Q60" s="40"/>
      <c r="R60" s="40"/>
      <c r="S60" s="40"/>
      <c r="T60" s="40"/>
      <c r="U60" s="40"/>
      <c r="V60" s="40"/>
      <c r="W60" s="40"/>
      <c r="X60" s="40"/>
      <c r="Y60" s="40"/>
      <c r="Z60" s="40"/>
      <c r="AA60" s="40"/>
      <c r="AB60" s="40"/>
    </row>
    <row r="61" spans="4:28" ht="21">
      <c r="D61" s="44"/>
      <c r="E61" s="46"/>
      <c r="F61" s="47"/>
      <c r="G61" s="47"/>
      <c r="H61" s="47"/>
      <c r="I61" s="47"/>
      <c r="J61" s="47"/>
      <c r="K61" s="47"/>
      <c r="L61" s="47"/>
      <c r="M61" s="47"/>
      <c r="N61" s="47"/>
      <c r="O61" s="47"/>
      <c r="P61" s="47"/>
      <c r="Q61" s="40"/>
      <c r="R61" s="40"/>
      <c r="S61" s="40"/>
      <c r="T61" s="40"/>
      <c r="U61" s="40"/>
      <c r="V61" s="40"/>
      <c r="W61" s="40"/>
      <c r="X61" s="40"/>
      <c r="Y61" s="40"/>
      <c r="Z61" s="40"/>
      <c r="AA61" s="40"/>
      <c r="AB61" s="40"/>
    </row>
    <row r="62" spans="4:28" s="28" customFormat="1" ht="21">
      <c r="D62" s="44"/>
      <c r="E62" s="46"/>
      <c r="F62" s="47"/>
      <c r="G62" s="47"/>
      <c r="H62" s="47"/>
      <c r="I62" s="47"/>
      <c r="J62" s="47"/>
      <c r="K62" s="47"/>
      <c r="L62" s="47"/>
      <c r="M62" s="47"/>
      <c r="N62" s="47"/>
      <c r="O62" s="47"/>
      <c r="P62" s="47"/>
      <c r="Q62" s="40"/>
      <c r="R62" s="40"/>
      <c r="S62" s="40"/>
      <c r="T62" s="40"/>
      <c r="U62" s="40"/>
      <c r="V62" s="40"/>
      <c r="W62" s="40"/>
      <c r="X62" s="40"/>
      <c r="Y62" s="40"/>
      <c r="Z62" s="40"/>
      <c r="AA62" s="40"/>
      <c r="AB62" s="40"/>
    </row>
    <row r="63" spans="4:28" s="28" customFormat="1" ht="21">
      <c r="D63" s="44"/>
      <c r="E63" s="46"/>
      <c r="F63" s="47"/>
      <c r="G63" s="47"/>
      <c r="H63" s="47"/>
      <c r="I63" s="47"/>
      <c r="J63" s="47"/>
      <c r="K63" s="47"/>
      <c r="L63" s="47"/>
      <c r="M63" s="47"/>
      <c r="N63" s="47"/>
      <c r="O63" s="47"/>
      <c r="P63" s="47"/>
      <c r="Q63" s="40"/>
      <c r="R63" s="40"/>
      <c r="S63" s="40"/>
      <c r="T63" s="40"/>
      <c r="U63" s="40"/>
      <c r="V63" s="40"/>
      <c r="W63" s="40"/>
      <c r="X63" s="40"/>
      <c r="Y63" s="40"/>
      <c r="Z63" s="40"/>
      <c r="AA63" s="40"/>
      <c r="AB63" s="40"/>
    </row>
    <row r="64" spans="4:28" s="28" customFormat="1" ht="21">
      <c r="D64" s="43" t="s">
        <v>96</v>
      </c>
      <c r="E64" s="46">
        <v>3.5983353224086088</v>
      </c>
      <c r="F64" s="47">
        <v>4.2156136231100083</v>
      </c>
      <c r="G64" s="47">
        <v>4.2771344937656819</v>
      </c>
      <c r="H64" s="47">
        <v>3.6290184322002181</v>
      </c>
      <c r="I64" s="47">
        <v>3.4681908854433718</v>
      </c>
      <c r="J64" s="47">
        <v>3.161207948786581</v>
      </c>
      <c r="K64" s="47">
        <v>3.3172566117808526</v>
      </c>
      <c r="L64" s="47">
        <v>3.1296811558388886</v>
      </c>
      <c r="M64" s="47">
        <v>3.4621888635457587</v>
      </c>
      <c r="N64" s="47">
        <v>3.5688182932725852</v>
      </c>
      <c r="O64" s="47">
        <v>3.7323638972591358</v>
      </c>
      <c r="P64" s="47">
        <v>3.821178432224404</v>
      </c>
      <c r="Q64" s="46">
        <v>4.1237609420038739</v>
      </c>
      <c r="R64" s="47">
        <v>4.2367277135226367</v>
      </c>
      <c r="S64" s="47">
        <v>4.0766103111202856</v>
      </c>
      <c r="T64" s="47">
        <v>3.4871652924807854</v>
      </c>
      <c r="U64" s="47">
        <v>3.3322003982592174</v>
      </c>
      <c r="V64" s="47">
        <v>3.1544053420117124</v>
      </c>
      <c r="W64" s="47">
        <v>3.4586456748858918</v>
      </c>
      <c r="X64" s="47">
        <v>3.2032585333476553</v>
      </c>
      <c r="Y64" s="47">
        <v>3.5659280341197497</v>
      </c>
      <c r="Z64" s="47">
        <v>3.7210831790065257</v>
      </c>
      <c r="AA64" s="47">
        <v>3.8554632612394912</v>
      </c>
      <c r="AB64" s="47">
        <v>3.8712169251878574</v>
      </c>
    </row>
    <row r="65" spans="4:28" s="28" customFormat="1" ht="21">
      <c r="D65" s="43" t="s">
        <v>97</v>
      </c>
      <c r="E65" s="46">
        <v>2.4951964947766117</v>
      </c>
      <c r="F65" s="47">
        <v>3.2140397635450793</v>
      </c>
      <c r="G65" s="47">
        <v>2.9143222478792215</v>
      </c>
      <c r="H65" s="47">
        <v>2.411627826126808</v>
      </c>
      <c r="I65" s="47">
        <v>2.0010429068159237</v>
      </c>
      <c r="J65" s="47">
        <v>1.9535336332647297</v>
      </c>
      <c r="K65" s="47">
        <v>2.0318581693033315</v>
      </c>
      <c r="L65" s="47">
        <v>1.92168530519054</v>
      </c>
      <c r="M65" s="47">
        <v>2.245095401118216</v>
      </c>
      <c r="N65" s="47">
        <v>2.3894799907696651</v>
      </c>
      <c r="O65" s="47">
        <v>2.4595852705986028</v>
      </c>
      <c r="P65" s="47">
        <v>2.5584364453007562</v>
      </c>
      <c r="Q65" s="46">
        <v>2.8610189550802256</v>
      </c>
      <c r="R65" s="47">
        <v>2.8682872650077971</v>
      </c>
      <c r="S65" s="47">
        <v>2.7802005405240449</v>
      </c>
      <c r="T65" s="47">
        <v>2.2916584360035195</v>
      </c>
      <c r="U65" s="47">
        <v>1.8566214088070594</v>
      </c>
      <c r="V65" s="47">
        <v>1.6788263525595544</v>
      </c>
      <c r="W65" s="47">
        <v>2.0398211396584527</v>
      </c>
      <c r="X65" s="47">
        <v>1.7844339981202162</v>
      </c>
      <c r="Y65" s="47">
        <v>2.1471034988923106</v>
      </c>
      <c r="Z65" s="47">
        <v>2.2362212873290024</v>
      </c>
      <c r="AA65" s="47">
        <v>2.3431122253878462</v>
      </c>
      <c r="AB65" s="47">
        <v>2.5078313678360269</v>
      </c>
    </row>
    <row r="66" spans="4:2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c r="E67" s="6"/>
    </row>
    <row r="68" spans="4:28">
      <c r="E68" s="6"/>
    </row>
    <row r="69" spans="4:28">
      <c r="E69" s="6"/>
    </row>
    <row r="70" spans="4:28">
      <c r="E70" s="38"/>
      <c r="F70" s="38"/>
      <c r="G70" s="38"/>
      <c r="H70" s="38"/>
      <c r="I70" s="38"/>
      <c r="AB70" s="38"/>
    </row>
    <row r="71" spans="4:28">
      <c r="E71" s="6"/>
      <c r="I71" s="28"/>
    </row>
    <row r="72" spans="4:28">
      <c r="E72" s="6"/>
      <c r="I72" s="28"/>
    </row>
    <row r="73" spans="4:28">
      <c r="I73" s="28"/>
      <c r="N73" s="28"/>
      <c r="P73" s="28"/>
    </row>
    <row r="74" spans="4:28">
      <c r="I74" s="28"/>
    </row>
    <row r="75" spans="4:28">
      <c r="I75" s="28"/>
    </row>
    <row r="76" spans="4:28">
      <c r="I76" s="28"/>
    </row>
    <row r="77" spans="4:28">
      <c r="I77" s="28"/>
    </row>
    <row r="78" spans="4:28">
      <c r="I78" s="28"/>
    </row>
    <row r="79" spans="4:28">
      <c r="I79" s="28"/>
    </row>
    <row r="80" spans="4:28">
      <c r="I80" s="28"/>
    </row>
    <row r="81" spans="9:9">
      <c r="I81" s="28"/>
    </row>
  </sheetData>
  <phoneticPr fontId="75" type="noConversion"/>
  <pageMargins left="0.70866141732283472" right="0.70866141732283472" top="0.74803149606299213" bottom="0.74803149606299213"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view="pageBreakPreview" zoomScale="80" zoomScaleNormal="85" zoomScaleSheetLayoutView="80" workbookViewId="0">
      <selection activeCell="D60" sqref="D60"/>
    </sheetView>
  </sheetViews>
  <sheetFormatPr defaultRowHeight="15"/>
  <cols>
    <col min="4" max="4" width="9.42578125" customWidth="1"/>
  </cols>
  <sheetData>
    <row r="1" spans="1:1" ht="36">
      <c r="A1" s="66" t="s">
        <v>5</v>
      </c>
    </row>
    <row r="4" spans="1:1" s="28" customFormat="1"/>
    <row r="5" spans="1:1" s="28" customFormat="1"/>
    <row r="6" spans="1:1" s="28" customFormat="1"/>
    <row r="7" spans="1:1" s="28" customFormat="1"/>
    <row r="8" spans="1:1" s="28" customFormat="1"/>
    <row r="9" spans="1:1" s="28" customFormat="1"/>
    <row r="10" spans="1:1" s="28" customFormat="1"/>
    <row r="11" spans="1:1" s="28" customFormat="1"/>
    <row r="12" spans="1:1" s="28" customFormat="1"/>
    <row r="26" s="28" customFormat="1"/>
    <row r="50" spans="4:4">
      <c r="D50" s="28"/>
    </row>
    <row r="51" spans="4:4">
      <c r="D51" s="28"/>
    </row>
  </sheetData>
  <phoneticPr fontId="75" type="noConversion"/>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7"/>
  <sheetViews>
    <sheetView zoomScale="70" zoomScaleNormal="70" workbookViewId="0">
      <selection activeCell="P17" sqref="P17"/>
    </sheetView>
  </sheetViews>
  <sheetFormatPr defaultColWidth="9.140625" defaultRowHeight="15"/>
  <cols>
    <col min="1" max="1" width="41.7109375" style="53" customWidth="1"/>
    <col min="2" max="13" width="8.7109375" style="53" customWidth="1"/>
    <col min="14" max="16384" width="9.140625" style="53"/>
  </cols>
  <sheetData>
    <row r="1" spans="1:25" ht="63.75" customHeight="1">
      <c r="A1" s="7" t="s">
        <v>0</v>
      </c>
      <c r="B1" s="10" t="str">
        <f>'Monthly Summary Forecast'!$A2</f>
        <v>Aug-19</v>
      </c>
      <c r="C1" s="10" t="str">
        <f>'Monthly Summary Forecast'!$A3</f>
        <v>Sep-19</v>
      </c>
      <c r="D1" s="10" t="str">
        <f>'Monthly Summary Forecast'!A4</f>
        <v>Oct-19</v>
      </c>
      <c r="E1" s="10" t="str">
        <f>'Monthly Summary Forecast'!A5</f>
        <v>Nov-19</v>
      </c>
      <c r="F1" s="10" t="str">
        <f>'Monthly Summary Forecast'!A6</f>
        <v>Dec-19</v>
      </c>
      <c r="G1" s="10" t="str">
        <f>'Monthly Summary Forecast'!A7</f>
        <v>Jan-20</v>
      </c>
      <c r="H1" s="10" t="str">
        <f>'Monthly Summary Forecast'!A8</f>
        <v>Feb-20</v>
      </c>
      <c r="I1" s="10" t="str">
        <f>'Monthly Summary Forecast'!A9</f>
        <v>Mar-20</v>
      </c>
      <c r="J1" s="10" t="str">
        <f>'Monthly Summary Forecast'!A10</f>
        <v>Apr-20</v>
      </c>
      <c r="K1" s="10" t="str">
        <f>'Monthly Summary Forecast'!A11</f>
        <v>May-20</v>
      </c>
      <c r="L1" s="10" t="str">
        <f>'Monthly Summary Forecast'!A12</f>
        <v>Jun-20</v>
      </c>
      <c r="M1" s="10" t="str">
        <f>'Monthly Summary Forecast'!A13</f>
        <v>Jul-20</v>
      </c>
      <c r="N1" s="10" t="str">
        <f>'Monthly Summary Forecast'!$A14</f>
        <v>Aug-20</v>
      </c>
      <c r="O1" s="10" t="str">
        <f>'Monthly Summary Forecast'!$A15</f>
        <v>Sep-20</v>
      </c>
      <c r="P1" s="10" t="str">
        <f>'Monthly Summary Forecast'!A16</f>
        <v>Oct-20</v>
      </c>
      <c r="Q1" s="10" t="str">
        <f>'Monthly Summary Forecast'!A17</f>
        <v>Nov-20</v>
      </c>
      <c r="R1" s="10" t="str">
        <f>'Monthly Summary Forecast'!A18</f>
        <v>Dec-20</v>
      </c>
      <c r="S1" s="10" t="str">
        <f>'Monthly Summary Forecast'!A19</f>
        <v>Jan-21</v>
      </c>
      <c r="T1" s="10" t="str">
        <f>'Monthly Summary Forecast'!A20</f>
        <v>Feb-21</v>
      </c>
      <c r="U1" s="10" t="str">
        <f>'Monthly Summary Forecast'!A21</f>
        <v>Mar-21</v>
      </c>
      <c r="V1" s="10" t="str">
        <f>'Monthly Summary Forecast'!A22</f>
        <v>Apr-21</v>
      </c>
      <c r="W1" s="10" t="str">
        <f>'Monthly Summary Forecast'!A23</f>
        <v>May-21</v>
      </c>
      <c r="X1" s="10" t="str">
        <f>'Monthly Summary Forecast'!A24</f>
        <v>Jun-21</v>
      </c>
      <c r="Y1" s="10" t="str">
        <f>'Monthly Summary Forecast'!A25</f>
        <v>Jul-21</v>
      </c>
    </row>
    <row r="2" spans="1:25">
      <c r="A2" s="8" t="s">
        <v>9</v>
      </c>
      <c r="B2" s="54">
        <f>'Monthly Summary Forecast'!$B2</f>
        <v>-1.4608001863221385</v>
      </c>
      <c r="C2" s="54">
        <f>'Monthly Summary Forecast'!$B3</f>
        <v>-1.6613732876712322</v>
      </c>
      <c r="D2" s="54">
        <f>'Monthly Summary Forecast'!$B4</f>
        <v>-0.79642739726027367</v>
      </c>
      <c r="E2" s="54">
        <f>'Monthly Summary Forecast'!$B5</f>
        <v>-0.86873328767123248</v>
      </c>
      <c r="F2" s="54">
        <f>'Monthly Summary Forecast'!$B6</f>
        <v>-1.006867397260274</v>
      </c>
      <c r="G2" s="54">
        <f>'Monthly Summary Forecast'!$B7</f>
        <v>-0.21893739726027409</v>
      </c>
      <c r="H2" s="54">
        <f>'Monthly Summary Forecast'!$B8</f>
        <v>1.5279935725365774</v>
      </c>
      <c r="I2" s="54">
        <f>'Monthly Summary Forecast'!$B9</f>
        <v>-1.4414764632469592</v>
      </c>
      <c r="J2" s="54">
        <f>'Monthly Summary Forecast'!$B10</f>
        <v>-6.3537332786885221</v>
      </c>
      <c r="K2" s="54">
        <f>'Monthly Summary Forecast'!$B11</f>
        <v>-4.3539033879781419</v>
      </c>
      <c r="L2" s="54">
        <f>'Monthly Summary Forecast'!$B12</f>
        <v>-3.6781632786885243</v>
      </c>
      <c r="M2" s="54">
        <f>'Monthly Summary Forecast'!$B13</f>
        <v>-2.9478833879781434</v>
      </c>
      <c r="N2" s="54">
        <f>'Monthly Summary Forecast'!$B14</f>
        <v>-3.5737333879781414</v>
      </c>
      <c r="O2" s="54">
        <f>'Monthly Summary Forecast'!$B15</f>
        <v>-1.7860532786885244</v>
      </c>
      <c r="P2" s="54">
        <f>'Monthly Summary Forecast'!$B16</f>
        <v>-0.92526338797814267</v>
      </c>
      <c r="Q2" s="54">
        <f>'Monthly Summary Forecast'!$B17</f>
        <v>-0.99341327868852503</v>
      </c>
      <c r="R2" s="54">
        <f>'Monthly Summary Forecast'!$B18</f>
        <v>-1.1357033879781415</v>
      </c>
      <c r="S2" s="54">
        <f>'Monthly Summary Forecast'!$B19</f>
        <v>-0.34777338797814172</v>
      </c>
      <c r="T2" s="54">
        <f>'Monthly Summary Forecast'!$B20</f>
        <v>1.7145881525423727</v>
      </c>
      <c r="U2" s="54">
        <f>'Monthly Summary Forecast'!$B21</f>
        <v>-1.2049191525423733</v>
      </c>
      <c r="V2" s="54">
        <f>'Monthly Summary Forecast'!$B22</f>
        <v>-6.3537332786885221</v>
      </c>
      <c r="W2" s="54">
        <f>'Monthly Summary Forecast'!$B23</f>
        <v>-4.3539033879781419</v>
      </c>
      <c r="X2" s="54">
        <f>'Monthly Summary Forecast'!$B24</f>
        <v>-3.6781632786885243</v>
      </c>
      <c r="Y2" s="54">
        <f>'Monthly Summary Forecast'!$B25</f>
        <v>-2.9478833879781434</v>
      </c>
    </row>
    <row r="3" spans="1:25">
      <c r="A3" s="8" t="s">
        <v>11</v>
      </c>
      <c r="B3" s="54">
        <f>'Monthly Summary Forecast'!$C2</f>
        <v>7.4284098241693579</v>
      </c>
      <c r="C3" s="54">
        <f>'Monthly Summary Forecast'!$C3</f>
        <v>14.075943639421855</v>
      </c>
      <c r="D3" s="54">
        <f>'Monthly Summary Forecast'!$C4</f>
        <v>16.346332173879553</v>
      </c>
      <c r="E3" s="54">
        <f>'Monthly Summary Forecast'!$C5</f>
        <v>16.052159306427043</v>
      </c>
      <c r="F3" s="54">
        <f>'Monthly Summary Forecast'!$C6</f>
        <v>11.800869418036189</v>
      </c>
      <c r="G3" s="54">
        <f>'Monthly Summary Forecast'!$C7</f>
        <v>10.049684902803534</v>
      </c>
      <c r="H3" s="54">
        <f>'Monthly Summary Forecast'!$C8</f>
        <v>12.995199005062156</v>
      </c>
      <c r="I3" s="54">
        <f>'Monthly Summary Forecast'!$C9</f>
        <v>12.85049462228058</v>
      </c>
      <c r="J3" s="54">
        <f>'Monthly Summary Forecast'!$C10</f>
        <v>8.2929589572836324</v>
      </c>
      <c r="K3" s="54">
        <f>'Monthly Summary Forecast'!$C11</f>
        <v>8.9558186736589089</v>
      </c>
      <c r="L3" s="54">
        <f>'Monthly Summary Forecast'!$C12</f>
        <v>5.833712861496184</v>
      </c>
      <c r="M3" s="54">
        <f>'Monthly Summary Forecast'!$C13</f>
        <v>6.9704180379059695</v>
      </c>
      <c r="N3" s="54">
        <f>'Monthly Summary Forecast'!$C14</f>
        <v>8.2476418822604067</v>
      </c>
      <c r="O3" s="54">
        <f>'Monthly Summary Forecast'!$C15</f>
        <v>14.128360309421858</v>
      </c>
      <c r="P3" s="54">
        <f>'Monthly Summary Forecast'!$C16</f>
        <v>16.372318843879555</v>
      </c>
      <c r="Q3" s="54">
        <f>'Monthly Summary Forecast'!$C17</f>
        <v>16.147336816427043</v>
      </c>
      <c r="R3" s="54">
        <f>'Monthly Summary Forecast'!$C18</f>
        <v>11.851681118036193</v>
      </c>
      <c r="S3" s="54">
        <f>'Monthly Summary Forecast'!$C19</f>
        <v>10.099884932803533</v>
      </c>
      <c r="T3" s="54">
        <f>'Monthly Summary Forecast'!$C20</f>
        <v>12.940333208167267</v>
      </c>
      <c r="U3" s="54">
        <f>'Monthly Summary Forecast'!$C21</f>
        <v>13.207617283641151</v>
      </c>
      <c r="V3" s="54">
        <f>'Monthly Summary Forecast'!$C22</f>
        <v>8.2929589572836324</v>
      </c>
      <c r="W3" s="54">
        <f>'Monthly Summary Forecast'!$C23</f>
        <v>8.9558186736589089</v>
      </c>
      <c r="X3" s="54">
        <f>'Monthly Summary Forecast'!$C24</f>
        <v>5.833712861496184</v>
      </c>
      <c r="Y3" s="54">
        <f>'Monthly Summary Forecast'!$C25</f>
        <v>6.9704180379059695</v>
      </c>
    </row>
    <row r="4" spans="1:25">
      <c r="A4" s="8" t="s">
        <v>12</v>
      </c>
      <c r="B4" s="54">
        <f>'Monthly Summary Forecast'!$D2</f>
        <v>5.361306224251952</v>
      </c>
      <c r="C4" s="54">
        <f>'Monthly Summary Forecast'!$D3</f>
        <v>6.111715309939366</v>
      </c>
      <c r="D4" s="54">
        <f>'Monthly Summary Forecast'!$D4</f>
        <v>6.0235845887267896</v>
      </c>
      <c r="E4" s="54">
        <f>'Monthly Summary Forecast'!$D5</f>
        <v>7.4286853351983524</v>
      </c>
      <c r="F4" s="54">
        <f>'Monthly Summary Forecast'!$D6</f>
        <v>7.4702506664862582</v>
      </c>
      <c r="G4" s="54">
        <f>'Monthly Summary Forecast'!$D7</f>
        <v>7.5745388270770446</v>
      </c>
      <c r="H4" s="54">
        <f>'Monthly Summary Forecast'!$D8</f>
        <v>6.5184684003360438</v>
      </c>
      <c r="I4" s="54">
        <f>'Monthly Summary Forecast'!$D9</f>
        <v>7.5670279976871955</v>
      </c>
      <c r="J4" s="54">
        <f>'Monthly Summary Forecast'!$D10</f>
        <v>5.1676623869916307</v>
      </c>
      <c r="K4" s="54">
        <f>'Monthly Summary Forecast'!$D11</f>
        <v>5.5758224343444516</v>
      </c>
      <c r="L4" s="54">
        <f>'Monthly Summary Forecast'!$D12</f>
        <v>5.4347678869994711</v>
      </c>
      <c r="M4" s="54">
        <f>'Monthly Summary Forecast'!$D13</f>
        <v>5.9629980652682582</v>
      </c>
      <c r="N4" s="54">
        <f>'Monthly Summary Forecast'!$D14</f>
        <v>5.8179311840737835</v>
      </c>
      <c r="O4" s="54">
        <f>'Monthly Summary Forecast'!$D15</f>
        <v>6.3079769921823559</v>
      </c>
      <c r="P4" s="54">
        <f>'Monthly Summary Forecast'!$D16</f>
        <v>6.2263883270445559</v>
      </c>
      <c r="Q4" s="54">
        <f>'Monthly Summary Forecast'!$D17</f>
        <v>7.4286853351983604</v>
      </c>
      <c r="R4" s="54">
        <f>'Monthly Summary Forecast'!$D18</f>
        <v>7.4702506664862636</v>
      </c>
      <c r="S4" s="54">
        <f>'Monthly Summary Forecast'!$D19</f>
        <v>7.5745388270770588</v>
      </c>
      <c r="T4" s="54">
        <f>'Monthly Summary Forecast'!$D20</f>
        <v>6.5184684003360625</v>
      </c>
      <c r="U4" s="54">
        <f>'Monthly Summary Forecast'!$D21</f>
        <v>7.3993667073646101</v>
      </c>
      <c r="V4" s="54">
        <f>'Monthly Summary Forecast'!$D22</f>
        <v>5.1676623869916307</v>
      </c>
      <c r="W4" s="54">
        <f>'Monthly Summary Forecast'!$D23</f>
        <v>5.5758224343444516</v>
      </c>
      <c r="X4" s="54">
        <f>'Monthly Summary Forecast'!$D24</f>
        <v>5.4347678869994711</v>
      </c>
      <c r="Y4" s="54">
        <f>'Monthly Summary Forecast'!$D25</f>
        <v>5.9629980652682582</v>
      </c>
    </row>
    <row r="5" spans="1:25">
      <c r="A5" s="8" t="s">
        <v>105</v>
      </c>
      <c r="B5" s="54">
        <f>'Monthly Summary Forecast'!$U2</f>
        <v>31.237004163842617</v>
      </c>
      <c r="C5" s="54">
        <f>'Monthly Summary Forecast'!$U3</f>
        <v>53.08101102625654</v>
      </c>
      <c r="D5" s="54">
        <f>'Monthly Summary Forecast'!$U4</f>
        <v>55.964255293798416</v>
      </c>
      <c r="E5" s="54">
        <f>'Monthly Summary Forecast'!$U5</f>
        <v>52.577047052572318</v>
      </c>
      <c r="F5" s="54">
        <f>'Monthly Summary Forecast'!$U6</f>
        <v>46.531420254324722</v>
      </c>
      <c r="G5" s="54">
        <f>'Monthly Summary Forecast'!$U7</f>
        <v>39.83816525432475</v>
      </c>
      <c r="H5" s="54">
        <f>'Monthly Summary Forecast'!$U8</f>
        <v>36.388138850819935</v>
      </c>
      <c r="I5" s="54">
        <f>'Monthly Summary Forecast'!$U9</f>
        <v>36.756634254324744</v>
      </c>
      <c r="J5" s="54">
        <f>'Monthly Summary Forecast'!$U10</f>
        <v>38.86935487761469</v>
      </c>
      <c r="K5" s="54">
        <f>'Monthly Summary Forecast'!$U11</f>
        <v>39.475554340201825</v>
      </c>
      <c r="L5" s="54">
        <f>'Monthly Summary Forecast'!$U12</f>
        <v>39.222183026256566</v>
      </c>
      <c r="M5" s="54">
        <f>'Monthly Summary Forecast'!$U13</f>
        <v>40.489311293798423</v>
      </c>
      <c r="N5" s="54">
        <f>'Monthly Summary Forecast'!$U14</f>
        <v>49.460466293798433</v>
      </c>
      <c r="O5" s="54">
        <f>'Monthly Summary Forecast'!$U15</f>
        <v>53.08101102625654</v>
      </c>
      <c r="P5" s="54">
        <f>'Monthly Summary Forecast'!$U16</f>
        <v>55.964255293798416</v>
      </c>
      <c r="Q5" s="54">
        <f>'Monthly Summary Forecast'!$U17</f>
        <v>52.577047052572318</v>
      </c>
      <c r="R5" s="54">
        <f>'Monthly Summary Forecast'!$U18</f>
        <v>46.531420254324722</v>
      </c>
      <c r="S5" s="54">
        <f>'Monthly Summary Forecast'!$U19</f>
        <v>39.83816525432475</v>
      </c>
      <c r="T5" s="54">
        <f>'Monthly Summary Forecast'!$U20</f>
        <v>45.309237511136502</v>
      </c>
      <c r="U5" s="54">
        <f>'Monthly Summary Forecast'!$U21</f>
        <v>41.649837714836416</v>
      </c>
      <c r="V5" s="54">
        <f>'Monthly Summary Forecast'!$U22</f>
        <v>38.86935487761469</v>
      </c>
      <c r="W5" s="54">
        <f>'Monthly Summary Forecast'!$U23</f>
        <v>39.475554340201825</v>
      </c>
      <c r="X5" s="54">
        <f>'Monthly Summary Forecast'!$U24</f>
        <v>39.222183026256566</v>
      </c>
      <c r="Y5" s="54">
        <f>'Monthly Summary Forecast'!$U25</f>
        <v>40.489311293798423</v>
      </c>
    </row>
    <row r="6" spans="1:25">
      <c r="A6" s="8" t="s">
        <v>104</v>
      </c>
      <c r="B6" s="54">
        <f>'Monthly Summary Forecast'!$I2</f>
        <v>0.64604471839404609</v>
      </c>
      <c r="C6" s="54">
        <f>'Monthly Summary Forecast'!$I3</f>
        <v>1.7612691942069116</v>
      </c>
      <c r="D6" s="54">
        <f>'Monthly Summary Forecast'!$I4</f>
        <v>1.210690084916062</v>
      </c>
      <c r="E6" s="54">
        <f>'Monthly Summary Forecast'!$I5</f>
        <v>0.5021293865149683</v>
      </c>
      <c r="F6" s="54">
        <f>'Monthly Summary Forecast'!$I6</f>
        <v>0.46760976398383819</v>
      </c>
      <c r="G6" s="54">
        <f>'Monthly Summary Forecast'!$I7</f>
        <v>0.64381436380038604</v>
      </c>
      <c r="H6" s="54">
        <f>'Monthly Summary Forecast'!$I8</f>
        <v>0.119231030819736</v>
      </c>
      <c r="I6" s="54">
        <f>'Monthly Summary Forecast'!$I9</f>
        <v>0.22314388470914379</v>
      </c>
      <c r="J6" s="54">
        <f>'Monthly Summary Forecast'!$I10</f>
        <v>0.40427513104456209</v>
      </c>
      <c r="K6" s="54">
        <f>'Monthly Summary Forecast'!$I11</f>
        <v>0.89548650942051822</v>
      </c>
      <c r="L6" s="54">
        <f>'Monthly Summary Forecast'!$I12</f>
        <v>1.6438631778144426</v>
      </c>
      <c r="M6" s="54">
        <f>'Monthly Summary Forecast'!$I13</f>
        <v>1.8465683571859834</v>
      </c>
      <c r="N6" s="54">
        <f>'Monthly Summary Forecast'!$I14</f>
        <v>1.6664693612816392</v>
      </c>
      <c r="O6" s="54">
        <f>'Monthly Summary Forecast'!$I15</f>
        <v>1.7612691942069116</v>
      </c>
      <c r="P6" s="54">
        <f>'Monthly Summary Forecast'!$I16</f>
        <v>1.210690084916062</v>
      </c>
      <c r="Q6" s="54">
        <f>'Monthly Summary Forecast'!$I17</f>
        <v>0.5021293865149683</v>
      </c>
      <c r="R6" s="54">
        <f>'Monthly Summary Forecast'!$I18</f>
        <v>0.46760976398383819</v>
      </c>
      <c r="S6" s="54">
        <f>'Monthly Summary Forecast'!$I19</f>
        <v>0.64381436380038604</v>
      </c>
      <c r="T6" s="54">
        <f>'Monthly Summary Forecast'!$I20</f>
        <v>0.11923103081973595</v>
      </c>
      <c r="U6" s="54">
        <f>'Monthly Summary Forecast'!$I21</f>
        <v>0.22314388470914379</v>
      </c>
      <c r="V6" s="54">
        <f>'Monthly Summary Forecast'!$I22</f>
        <v>0.40427513104456209</v>
      </c>
      <c r="W6" s="54">
        <f>'Monthly Summary Forecast'!$I23</f>
        <v>0.89548650942051822</v>
      </c>
      <c r="X6" s="54">
        <f>'Monthly Summary Forecast'!$I24</f>
        <v>1.6438631778144426</v>
      </c>
      <c r="Y6" s="54">
        <f>'Monthly Summary Forecast'!$I25</f>
        <v>1.8465683571859834</v>
      </c>
    </row>
    <row r="7" spans="1:25">
      <c r="A7" s="8" t="s">
        <v>7</v>
      </c>
      <c r="B7" s="54">
        <f>'Monthly Summary Forecast'!$J2</f>
        <v>8.6414782139611113</v>
      </c>
      <c r="C7" s="54">
        <f>'Monthly Summary Forecast'!$J3</f>
        <v>8.7738874239030888</v>
      </c>
      <c r="D7" s="54">
        <f>'Monthly Summary Forecast'!$J4</f>
        <v>9.1019703860952461</v>
      </c>
      <c r="E7" s="54">
        <f>'Monthly Summary Forecast'!$J5</f>
        <v>9.3885025476260253</v>
      </c>
      <c r="F7" s="54">
        <f>'Monthly Summary Forecast'!$J6</f>
        <v>10.040940006041918</v>
      </c>
      <c r="G7" s="54">
        <f>'Monthly Summary Forecast'!$J7</f>
        <v>10.297150566422246</v>
      </c>
      <c r="H7" s="54">
        <f>'Monthly Summary Forecast'!$J8</f>
        <v>8.7126088176964327</v>
      </c>
      <c r="I7" s="54">
        <f>'Monthly Summary Forecast'!$J9</f>
        <v>9.8527172149448425</v>
      </c>
      <c r="J7" s="54">
        <f>'Monthly Summary Forecast'!$J10</f>
        <v>9.0368359963609493</v>
      </c>
      <c r="K7" s="54">
        <f>'Monthly Summary Forecast'!$J11</f>
        <v>8.9731879639413261</v>
      </c>
      <c r="L7" s="54">
        <f>'Monthly Summary Forecast'!$J12</f>
        <v>8.813447669769328</v>
      </c>
      <c r="M7" s="54">
        <f>'Monthly Summary Forecast'!$J13</f>
        <v>9.0829112688296991</v>
      </c>
      <c r="N7" s="54">
        <f>'Monthly Summary Forecast'!$J14</f>
        <v>9.597955748930822</v>
      </c>
      <c r="O7" s="54">
        <f>'Monthly Summary Forecast'!$J15</f>
        <v>8.7738874239030888</v>
      </c>
      <c r="P7" s="54">
        <f>'Monthly Summary Forecast'!$J16</f>
        <v>9.1019703860952426</v>
      </c>
      <c r="Q7" s="54">
        <f>'Monthly Summary Forecast'!$J17</f>
        <v>9.3885025476260431</v>
      </c>
      <c r="R7" s="54">
        <f>'Monthly Summary Forecast'!$J18</f>
        <v>10.040940006041918</v>
      </c>
      <c r="S7" s="54">
        <f>'Monthly Summary Forecast'!$J19</f>
        <v>10.297150566422232</v>
      </c>
      <c r="T7" s="54">
        <f>'Monthly Summary Forecast'!$J20</f>
        <v>8.7126088176964487</v>
      </c>
      <c r="U7" s="54">
        <f>'Monthly Summary Forecast'!$J21</f>
        <v>9.7134409793734111</v>
      </c>
      <c r="V7" s="54">
        <f>'Monthly Summary Forecast'!$J22</f>
        <v>9.0368359963609493</v>
      </c>
      <c r="W7" s="54">
        <f>'Monthly Summary Forecast'!$J23</f>
        <v>8.9731879639413261</v>
      </c>
      <c r="X7" s="54">
        <f>'Monthly Summary Forecast'!$J24</f>
        <v>8.813447669769328</v>
      </c>
      <c r="Y7" s="54">
        <f>'Monthly Summary Forecast'!$J25</f>
        <v>9.0829112688296991</v>
      </c>
    </row>
    <row r="8" spans="1:25">
      <c r="A8" s="8" t="s">
        <v>6</v>
      </c>
      <c r="B8" s="54">
        <f>'Monthly Summary Forecast'!$K2</f>
        <v>11.259396314202863</v>
      </c>
      <c r="C8" s="54">
        <f>'Monthly Summary Forecast'!$K3</f>
        <v>11.45979667331645</v>
      </c>
      <c r="D8" s="54">
        <f>'Monthly Summary Forecast'!$K4</f>
        <v>11.748481832221936</v>
      </c>
      <c r="E8" s="54">
        <f>'Monthly Summary Forecast'!$K5</f>
        <v>11.261251030399784</v>
      </c>
      <c r="F8" s="54">
        <f>'Monthly Summary Forecast'!$K6</f>
        <v>11.40844140362166</v>
      </c>
      <c r="G8" s="54">
        <f>'Monthly Summary Forecast'!$K7</f>
        <v>11.174051595891052</v>
      </c>
      <c r="H8" s="54">
        <f>'Monthly Summary Forecast'!$K8</f>
        <v>11.079486632934467</v>
      </c>
      <c r="I8" s="54">
        <f>'Monthly Summary Forecast'!$K9</f>
        <v>11.594856454097437</v>
      </c>
      <c r="J8" s="54">
        <f>'Monthly Summary Forecast'!$K10</f>
        <v>11.809122890933919</v>
      </c>
      <c r="K8" s="54">
        <f>'Monthly Summary Forecast'!$K11</f>
        <v>12.58148658178124</v>
      </c>
      <c r="L8" s="54">
        <f>'Monthly Summary Forecast'!$K12</f>
        <v>11.924710815834343</v>
      </c>
      <c r="M8" s="54">
        <f>'Monthly Summary Forecast'!$K13</f>
        <v>12.567593775284346</v>
      </c>
      <c r="N8" s="54">
        <f>'Monthly Summary Forecast'!$K14</f>
        <v>13.075646859197549</v>
      </c>
      <c r="O8" s="54">
        <f>'Monthly Summary Forecast'!$K15</f>
        <v>11.299359519890029</v>
      </c>
      <c r="P8" s="54">
        <f>'Monthly Summary Forecast'!$K16</f>
        <v>11.234485752062227</v>
      </c>
      <c r="Q8" s="54">
        <f>'Monthly Summary Forecast'!$K17</f>
        <v>11.161375000199779</v>
      </c>
      <c r="R8" s="54">
        <f>'Monthly Summary Forecast'!$K18</f>
        <v>11.302289522148023</v>
      </c>
      <c r="S8" s="54">
        <f>'Monthly Summary Forecast'!$K19</f>
        <v>11.101086147384223</v>
      </c>
      <c r="T8" s="54">
        <f>'Monthly Summary Forecast'!$K20</f>
        <v>10.463959597771424</v>
      </c>
      <c r="U8" s="54">
        <f>'Monthly Summary Forecast'!$K21</f>
        <v>11.366687758704561</v>
      </c>
      <c r="V8" s="54">
        <f>'Monthly Summary Forecast'!$K22</f>
        <v>11.809122890933919</v>
      </c>
      <c r="W8" s="54">
        <f>'Monthly Summary Forecast'!$K23</f>
        <v>12.58148658178124</v>
      </c>
      <c r="X8" s="54">
        <f>'Monthly Summary Forecast'!$K24</f>
        <v>11.924710815834343</v>
      </c>
      <c r="Y8" s="54">
        <f>'Monthly Summary Forecast'!$K25</f>
        <v>12.567593775284346</v>
      </c>
    </row>
    <row r="9" spans="1:25">
      <c r="A9" s="8" t="s">
        <v>182</v>
      </c>
      <c r="B9" s="54">
        <f>'Monthly Summary Forecast'!$L2</f>
        <v>1.303299642064516</v>
      </c>
      <c r="C9" s="54">
        <f>'Monthly Summary Forecast'!$L3</f>
        <v>1.0491525130000001</v>
      </c>
      <c r="D9" s="54">
        <f>'Monthly Summary Forecast'!$L4</f>
        <v>0.88684332099999985</v>
      </c>
      <c r="E9" s="54">
        <f>'Monthly Summary Forecast'!$L5</f>
        <v>0.91617557300000008</v>
      </c>
      <c r="F9" s="54">
        <f>'Monthly Summary Forecast'!$L6</f>
        <v>0.88228558300000004</v>
      </c>
      <c r="G9" s="54">
        <f>'Monthly Summary Forecast'!$L7</f>
        <v>0.85157015499999988</v>
      </c>
      <c r="H9" s="54">
        <f>'Monthly Summary Forecast'!$L8</f>
        <v>0.92091699700000018</v>
      </c>
      <c r="I9" s="54">
        <f>'Monthly Summary Forecast'!$L9</f>
        <v>1.0426878490000002</v>
      </c>
      <c r="J9" s="54">
        <f>'Monthly Summary Forecast'!$L10</f>
        <v>1.1442386200000001</v>
      </c>
      <c r="K9" s="54">
        <f>'Monthly Summary Forecast'!$L11</f>
        <v>0.86956585600000003</v>
      </c>
      <c r="L9" s="54">
        <f>'Monthly Summary Forecast'!$L12</f>
        <v>1.0079463910000002</v>
      </c>
      <c r="M9" s="54">
        <f>'Monthly Summary Forecast'!$L13</f>
        <v>1.1718901749999999</v>
      </c>
      <c r="N9" s="54">
        <f>'Monthly Summary Forecast'!$L14</f>
        <v>1.2840528179999999</v>
      </c>
      <c r="O9" s="54">
        <f>'Monthly Summary Forecast'!$L15</f>
        <v>1.0491525130000001</v>
      </c>
      <c r="P9" s="54">
        <f>'Monthly Summary Forecast'!$L16</f>
        <v>0.88684332099999985</v>
      </c>
      <c r="Q9" s="54">
        <f>'Monthly Summary Forecast'!$L17</f>
        <v>0.91617557300000008</v>
      </c>
      <c r="R9" s="54">
        <f>'Monthly Summary Forecast'!$L18</f>
        <v>0.88228558300000004</v>
      </c>
      <c r="S9" s="54">
        <f>'Monthly Summary Forecast'!$L19</f>
        <v>0.85157015499999988</v>
      </c>
      <c r="T9" s="54">
        <f>'Monthly Summary Forecast'!$L20</f>
        <v>0.89071245500000018</v>
      </c>
      <c r="U9" s="54">
        <f>'Monthly Summary Forecast'!$L21</f>
        <v>1.0437395280000001</v>
      </c>
      <c r="V9" s="54">
        <f>'Monthly Summary Forecast'!$L22</f>
        <v>1.1442386200000001</v>
      </c>
      <c r="W9" s="54">
        <f>'Monthly Summary Forecast'!$L23</f>
        <v>0.86956585600000003</v>
      </c>
      <c r="X9" s="54">
        <f>'Monthly Summary Forecast'!$L24</f>
        <v>1.0079463910000002</v>
      </c>
      <c r="Y9" s="54">
        <f>'Monthly Summary Forecast'!$L25</f>
        <v>1.1718901749999999</v>
      </c>
    </row>
    <row r="10" spans="1:25">
      <c r="A10" s="8" t="s">
        <v>10</v>
      </c>
      <c r="B10" s="54">
        <f>'Monthly Summary Forecast'!$M2</f>
        <v>6.6567522089448223</v>
      </c>
      <c r="C10" s="54">
        <f>'Monthly Summary Forecast'!$M3</f>
        <v>6.5613774255967732</v>
      </c>
      <c r="D10" s="54">
        <f>'Monthly Summary Forecast'!$M4</f>
        <v>6.743742461750287</v>
      </c>
      <c r="E10" s="54">
        <f>'Monthly Summary Forecast'!$M5</f>
        <v>6.4770937027396318</v>
      </c>
      <c r="F10" s="54">
        <f>'Monthly Summary Forecast'!$M6</f>
        <v>7.0721834109588091</v>
      </c>
      <c r="G10" s="54">
        <f>'Monthly Summary Forecast'!$M7</f>
        <v>7.0085119923873824</v>
      </c>
      <c r="H10" s="54">
        <f>'Monthly Summary Forecast'!$M8</f>
        <v>5.7200026622279108</v>
      </c>
      <c r="I10" s="54">
        <f>'Monthly Summary Forecast'!$M9</f>
        <v>6.0881375094175887</v>
      </c>
      <c r="J10" s="54">
        <f>'Monthly Summary Forecast'!$M10</f>
        <v>6.693909267775175</v>
      </c>
      <c r="K10" s="54">
        <f>'Monthly Summary Forecast'!$M11</f>
        <v>7.491611392542926</v>
      </c>
      <c r="L10" s="54">
        <f>'Monthly Summary Forecast'!$M12</f>
        <v>7.0393956120608889</v>
      </c>
      <c r="M10" s="54">
        <f>'Monthly Summary Forecast'!$M13</f>
        <v>6.9257994383694257</v>
      </c>
      <c r="N10" s="54">
        <f>'Monthly Summary Forecast'!$M14</f>
        <v>6.7932860420084706</v>
      </c>
      <c r="O10" s="54">
        <f>'Monthly Summary Forecast'!$M15</f>
        <v>6.5595808839394651</v>
      </c>
      <c r="P10" s="54">
        <f>'Monthly Summary Forecast'!$M16</f>
        <v>6.7418860353710661</v>
      </c>
      <c r="Q10" s="54">
        <f>'Monthly Summary Forecast'!$M17</f>
        <v>6.4752971610823211</v>
      </c>
      <c r="R10" s="54">
        <f>'Monthly Summary Forecast'!$M18</f>
        <v>7.0703269845795882</v>
      </c>
      <c r="S10" s="54">
        <f>'Monthly Summary Forecast'!$M19</f>
        <v>7.0066555660081651</v>
      </c>
      <c r="T10" s="54">
        <f>'Monthly Summary Forecast'!$M20</f>
        <v>5.7030720333495148</v>
      </c>
      <c r="U10" s="54">
        <f>'Monthly Summary Forecast'!$M21</f>
        <v>6.0935927284599192</v>
      </c>
      <c r="V10" s="54">
        <f>'Monthly Summary Forecast'!$M22</f>
        <v>6.693909267775175</v>
      </c>
      <c r="W10" s="54">
        <f>'Monthly Summary Forecast'!$M23</f>
        <v>7.491611392542926</v>
      </c>
      <c r="X10" s="54">
        <f>'Monthly Summary Forecast'!$M24</f>
        <v>7.0393956120608889</v>
      </c>
      <c r="Y10" s="54">
        <f>'Monthly Summary Forecast'!$M25</f>
        <v>6.9257994383694257</v>
      </c>
    </row>
    <row r="11" spans="1:25">
      <c r="A11" s="8" t="s">
        <v>16</v>
      </c>
      <c r="B11" s="64">
        <f>'Monthly Summary Forecast'!$N2</f>
        <v>0.67634187930780876</v>
      </c>
      <c r="C11" s="64">
        <f>'Monthly Summary Forecast'!$N3</f>
        <v>-0.25307338190089379</v>
      </c>
      <c r="D11" s="64">
        <f>'Monthly Summary Forecast'!$N4</f>
        <v>0.88537860138265045</v>
      </c>
      <c r="E11" s="64">
        <f>'Monthly Summary Forecast'!$N5</f>
        <v>-0.80065211548997661</v>
      </c>
      <c r="F11" s="64">
        <f>'Monthly Summary Forecast'!$N6</f>
        <v>3.5358890656985276E-2</v>
      </c>
      <c r="G11" s="64">
        <f>'Monthly Summary Forecast'!$N7</f>
        <v>-1.5644045570379226</v>
      </c>
      <c r="H11" s="64">
        <f>'Monthly Summary Forecast'!$N8</f>
        <v>1.3049962547436418</v>
      </c>
      <c r="I11" s="64">
        <f>'Monthly Summary Forecast'!$N9</f>
        <v>-0.56243863368287472</v>
      </c>
      <c r="J11" s="64">
        <f>'Monthly Summary Forecast'!$N10</f>
        <v>3.0139472796651057</v>
      </c>
      <c r="K11" s="64">
        <f>'Monthly Summary Forecast'!$N11</f>
        <v>2.9631914495654632</v>
      </c>
      <c r="L11" s="64">
        <f>'Monthly Summary Forecast'!$N12</f>
        <v>2.5773222355607603</v>
      </c>
      <c r="M11" s="64">
        <f>'Monthly Summary Forecast'!$N13</f>
        <v>2.5619296973660366</v>
      </c>
      <c r="N11" s="64">
        <f>'Monthly Summary Forecast'!$N14</f>
        <v>1.5451594488306291</v>
      </c>
      <c r="O11" s="64">
        <f>'Monthly Summary Forecast'!$N15</f>
        <v>1.0714856722556811</v>
      </c>
      <c r="P11" s="64">
        <f>'Monthly Summary Forecast'!$N16</f>
        <v>2.0711988261597463</v>
      </c>
      <c r="Q11" s="64">
        <f>'Monthly Summary Forecast'!$N17</f>
        <v>0.57717166067869752</v>
      </c>
      <c r="R11" s="64">
        <f>'Monthly Summary Forecast'!$N18</f>
        <v>1.0220654368883444</v>
      </c>
      <c r="S11" s="64">
        <f>'Monthly Summary Forecast'!$N19</f>
        <v>-0.55002760204878498</v>
      </c>
      <c r="T11" s="64">
        <f>'Monthly Summary Forecast'!$N20</f>
        <v>2.2512108375933133</v>
      </c>
      <c r="U11" s="64">
        <f>'Monthly Summary Forecast'!$N21</f>
        <v>0.28465812846213578</v>
      </c>
      <c r="V11" s="64">
        <f>'Monthly Summary Forecast'!$N22</f>
        <v>3.0139472796651057</v>
      </c>
      <c r="W11" s="64">
        <f>'Monthly Summary Forecast'!$N23</f>
        <v>2.9631914495654632</v>
      </c>
      <c r="X11" s="64">
        <f>'Monthly Summary Forecast'!$N24</f>
        <v>2.5773222355607603</v>
      </c>
      <c r="Y11" s="64">
        <f>'Monthly Summary Forecast'!$N25</f>
        <v>2.5619296973660366</v>
      </c>
    </row>
    <row r="12" spans="1:25">
      <c r="A12" s="9" t="s">
        <v>17</v>
      </c>
      <c r="B12" s="54">
        <f>'Monthly Summary Forecast'!$O2</f>
        <v>3.8030564032876724</v>
      </c>
      <c r="C12" s="54">
        <f>'Monthly Summary Forecast'!$O3</f>
        <v>3.6986301369863024</v>
      </c>
      <c r="D12" s="54">
        <f>'Monthly Summary Forecast'!$O4</f>
        <v>3.8219178082191791</v>
      </c>
      <c r="E12" s="54">
        <f>'Monthly Summary Forecast'!$O5</f>
        <v>3.6986301369863024</v>
      </c>
      <c r="F12" s="54">
        <f>'Monthly Summary Forecast'!$O6</f>
        <v>3.8219178082191791</v>
      </c>
      <c r="G12" s="54">
        <f>'Monthly Summary Forecast'!$O7</f>
        <v>3.8219178082191791</v>
      </c>
      <c r="H12" s="54">
        <f>'Monthly Summary Forecast'!$O8</f>
        <v>3.4520547945205471</v>
      </c>
      <c r="I12" s="54">
        <f>'Monthly Summary Forecast'!$O9</f>
        <v>3.8219178082191791</v>
      </c>
      <c r="J12" s="54">
        <f>'Monthly Summary Forecast'!$O10</f>
        <v>3.6986301369863024</v>
      </c>
      <c r="K12" s="54">
        <f>'Monthly Summary Forecast'!$O11</f>
        <v>3.8219178082191791</v>
      </c>
      <c r="L12" s="54">
        <f>'Monthly Summary Forecast'!$O12</f>
        <v>3.6986301369863024</v>
      </c>
      <c r="M12" s="54">
        <f>'Monthly Summary Forecast'!$O13</f>
        <v>3.8219178082191791</v>
      </c>
      <c r="N12" s="54">
        <f>'Monthly Summary Forecast'!$O14</f>
        <v>3.8219178082191791</v>
      </c>
      <c r="O12" s="54">
        <f>'Monthly Summary Forecast'!$O15</f>
        <v>3.6986301369863024</v>
      </c>
      <c r="P12" s="54">
        <f>'Monthly Summary Forecast'!$O16</f>
        <v>3.8219178082191791</v>
      </c>
      <c r="Q12" s="54">
        <f>'Monthly Summary Forecast'!$O17</f>
        <v>3.6986301369863024</v>
      </c>
      <c r="R12" s="54">
        <f>'Monthly Summary Forecast'!$O18</f>
        <v>3.8219178082191791</v>
      </c>
      <c r="S12" s="54">
        <f>'Monthly Summary Forecast'!$O19</f>
        <v>3.7876712328767117</v>
      </c>
      <c r="T12" s="54">
        <f>'Monthly Summary Forecast'!$O20</f>
        <v>3.7917808219178117</v>
      </c>
      <c r="U12" s="54">
        <f>'Monthly Summary Forecast'!$O21</f>
        <v>3.7958904109589096</v>
      </c>
      <c r="V12" s="54">
        <f>'Monthly Summary Forecast'!$O22</f>
        <v>3.7999999999999976</v>
      </c>
      <c r="W12" s="54">
        <f>'Monthly Summary Forecast'!$O23</f>
        <v>3.8041095890411025</v>
      </c>
      <c r="X12" s="54">
        <f>'Monthly Summary Forecast'!$O24</f>
        <v>3.808219178082187</v>
      </c>
      <c r="Y12" s="54">
        <f>'Monthly Summary Forecast'!$O25</f>
        <v>3.8123287671232875</v>
      </c>
    </row>
    <row r="13" spans="1:25">
      <c r="A13" s="9" t="s">
        <v>47</v>
      </c>
      <c r="B13" s="54">
        <f t="shared" ref="B13:Y13" si="0">SUM(B2:B12)</f>
        <v>75.552289406104634</v>
      </c>
      <c r="C13" s="54">
        <f t="shared" si="0"/>
        <v>104.65833667305516</v>
      </c>
      <c r="D13" s="54">
        <f t="shared" si="0"/>
        <v>111.93676915472987</v>
      </c>
      <c r="E13" s="54">
        <f t="shared" si="0"/>
        <v>106.63228866830322</v>
      </c>
      <c r="F13" s="54">
        <f t="shared" si="0"/>
        <v>98.524409808069308</v>
      </c>
      <c r="G13" s="54">
        <f t="shared" si="0"/>
        <v>89.476063511627402</v>
      </c>
      <c r="H13" s="54">
        <f t="shared" si="0"/>
        <v>88.73909701869745</v>
      </c>
      <c r="I13" s="54">
        <f t="shared" si="0"/>
        <v>87.7937024977509</v>
      </c>
      <c r="J13" s="54">
        <f t="shared" si="0"/>
        <v>81.777202265967418</v>
      </c>
      <c r="K13" s="54">
        <f t="shared" si="0"/>
        <v>87.249739621697685</v>
      </c>
      <c r="L13" s="54">
        <f t="shared" si="0"/>
        <v>83.517816535089764</v>
      </c>
      <c r="M13" s="54">
        <f t="shared" si="0"/>
        <v>88.453454529249186</v>
      </c>
      <c r="N13" s="54">
        <f t="shared" si="0"/>
        <v>97.736794058622792</v>
      </c>
      <c r="O13" s="54">
        <f t="shared" si="0"/>
        <v>105.9446603933537</v>
      </c>
      <c r="P13" s="54">
        <f t="shared" si="0"/>
        <v>112.70669129056792</v>
      </c>
      <c r="Q13" s="54">
        <f t="shared" si="0"/>
        <v>107.87893739159732</v>
      </c>
      <c r="R13" s="54">
        <f t="shared" si="0"/>
        <v>99.325083755729935</v>
      </c>
      <c r="S13" s="54">
        <f t="shared" si="0"/>
        <v>90.302736055670138</v>
      </c>
      <c r="T13" s="54">
        <f t="shared" si="0"/>
        <v>98.415202866330446</v>
      </c>
      <c r="U13" s="54">
        <f t="shared" si="0"/>
        <v>93.573055971967889</v>
      </c>
      <c r="V13" s="54">
        <f t="shared" si="0"/>
        <v>81.878572128981119</v>
      </c>
      <c r="W13" s="54">
        <f t="shared" si="0"/>
        <v>87.231931402519606</v>
      </c>
      <c r="X13" s="54">
        <f t="shared" si="0"/>
        <v>83.627405576185652</v>
      </c>
      <c r="Y13" s="54">
        <f t="shared" si="0"/>
        <v>88.443865488153293</v>
      </c>
    </row>
    <row r="14" spans="1:25">
      <c r="A14" s="9" t="s">
        <v>48</v>
      </c>
      <c r="B14" s="54">
        <f>'Monthly Summary Forecast'!$Q2</f>
        <v>33.574085730897316</v>
      </c>
      <c r="C14" s="54">
        <f>'Monthly Summary Forecast'!$Q3</f>
        <v>35.139147609990708</v>
      </c>
      <c r="D14" s="54">
        <f>'Monthly Summary Forecast'!$Q4</f>
        <v>38.567112213197902</v>
      </c>
      <c r="E14" s="54">
        <f>'Monthly Summary Forecast'!$Q5</f>
        <v>43.872721510534952</v>
      </c>
      <c r="F14" s="54">
        <f>'Monthly Summary Forecast'!$Q6</f>
        <v>45.8069649157501</v>
      </c>
      <c r="G14" s="54">
        <f>'Monthly Summary Forecast'!$Q7</f>
        <v>45.443607290117221</v>
      </c>
      <c r="H14" s="54">
        <f>'Monthly Summary Forecast'!$Q8</f>
        <v>42.209390287879927</v>
      </c>
      <c r="I14" s="54">
        <f>'Monthly Summary Forecast'!$Q9</f>
        <v>45.347647529563211</v>
      </c>
      <c r="J14" s="54">
        <f>'Monthly Summary Forecast'!$Q10</f>
        <v>35.27584127770038</v>
      </c>
      <c r="K14" s="54">
        <f>'Monthly Summary Forecast'!$Q11</f>
        <v>35.837999378814807</v>
      </c>
      <c r="L14" s="54">
        <f>'Monthly Summary Forecast'!$Q12</f>
        <v>33.076899831221866</v>
      </c>
      <c r="M14" s="54">
        <f>'Monthly Summary Forecast'!$Q13</f>
        <v>33.848582424331596</v>
      </c>
      <c r="N14" s="54">
        <f>'Monthly Summary Forecast'!$Q14</f>
        <v>33.574085730897316</v>
      </c>
      <c r="O14" s="54">
        <f>'Monthly Summary Forecast'!$Q15</f>
        <v>35.139147609990708</v>
      </c>
      <c r="P14" s="54">
        <f>'Monthly Summary Forecast'!$Q16</f>
        <v>38.567112213197902</v>
      </c>
      <c r="Q14" s="54">
        <f>'Monthly Summary Forecast'!$Q17</f>
        <v>43.872721510534952</v>
      </c>
      <c r="R14" s="54">
        <f>'Monthly Summary Forecast'!$Q18</f>
        <v>45.8069649157501</v>
      </c>
      <c r="S14" s="54">
        <f>'Monthly Summary Forecast'!$Q19</f>
        <v>45.443607290117221</v>
      </c>
      <c r="T14" s="54">
        <f>'Monthly Summary Forecast'!$Q20</f>
        <v>42.209390287879927</v>
      </c>
      <c r="U14" s="54">
        <f>'Monthly Summary Forecast'!$Q21</f>
        <v>45.347647529563211</v>
      </c>
      <c r="V14" s="54">
        <f>'Monthly Summary Forecast'!$Q22</f>
        <v>35.27584127770038</v>
      </c>
      <c r="W14" s="54">
        <f>'Monthly Summary Forecast'!$Q23</f>
        <v>35.837999378814807</v>
      </c>
      <c r="X14" s="54">
        <f>'Monthly Summary Forecast'!$Q24</f>
        <v>33.076899831221866</v>
      </c>
      <c r="Y14" s="54">
        <f>'Monthly Summary Forecast'!$Q25</f>
        <v>33.848582424331596</v>
      </c>
    </row>
    <row r="15" spans="1:25">
      <c r="A15" s="9" t="s">
        <v>44</v>
      </c>
      <c r="B15" s="54">
        <f>'Monthly Summary Forecast'!$S2</f>
        <v>1.0191780821917806</v>
      </c>
      <c r="C15" s="54">
        <f>'Monthly Summary Forecast'!$S3</f>
        <v>0.98630136986301364</v>
      </c>
      <c r="D15" s="54">
        <f>'Monthly Summary Forecast'!$S4</f>
        <v>1.0191780821917806</v>
      </c>
      <c r="E15" s="54">
        <f>'Monthly Summary Forecast'!$S5</f>
        <v>0.98630136986301364</v>
      </c>
      <c r="F15" s="54">
        <f>'Monthly Summary Forecast'!$S6</f>
        <v>1.0191780821917806</v>
      </c>
      <c r="G15" s="54">
        <f>'Monthly Summary Forecast'!$S7</f>
        <v>1.0191780821917806</v>
      </c>
      <c r="H15" s="54">
        <f>'Monthly Summary Forecast'!$S8</f>
        <v>0.92054794520547933</v>
      </c>
      <c r="I15" s="54">
        <f>'Monthly Summary Forecast'!$S9</f>
        <v>1.0191780821917806</v>
      </c>
      <c r="J15" s="54">
        <f>'Monthly Summary Forecast'!$S10</f>
        <v>0.98630136986301364</v>
      </c>
      <c r="K15" s="54">
        <f>'Monthly Summary Forecast'!$S11</f>
        <v>1.0191780821917806</v>
      </c>
      <c r="L15" s="54">
        <f>'Monthly Summary Forecast'!$S12</f>
        <v>0.98630136986301364</v>
      </c>
      <c r="M15" s="54">
        <f>'Monthly Summary Forecast'!$S13</f>
        <v>1.0191780821917806</v>
      </c>
      <c r="N15" s="54">
        <f>'Monthly Summary Forecast'!$S14</f>
        <v>1.0191780821917806</v>
      </c>
      <c r="O15" s="54">
        <f>'Monthly Summary Forecast'!$S15</f>
        <v>0.98630136986301364</v>
      </c>
      <c r="P15" s="54">
        <f>'Monthly Summary Forecast'!$S16</f>
        <v>1.0191780821917806</v>
      </c>
      <c r="Q15" s="54">
        <f>'Monthly Summary Forecast'!$S17</f>
        <v>0.98630136986301364</v>
      </c>
      <c r="R15" s="54">
        <f>'Monthly Summary Forecast'!$S18</f>
        <v>1.0191780821917806</v>
      </c>
      <c r="S15" s="54">
        <f>'Monthly Summary Forecast'!$S19</f>
        <v>1.0191780821917806</v>
      </c>
      <c r="T15" s="54">
        <f>'Monthly Summary Forecast'!$S20</f>
        <v>0.92054794520547933</v>
      </c>
      <c r="U15" s="54">
        <f>'Monthly Summary Forecast'!$S21</f>
        <v>1.0191780821917806</v>
      </c>
      <c r="V15" s="54">
        <f>'Monthly Summary Forecast'!$S22</f>
        <v>0.98630136986301364</v>
      </c>
      <c r="W15" s="54">
        <f>'Monthly Summary Forecast'!$S23</f>
        <v>1.0191780821917806</v>
      </c>
      <c r="X15" s="54">
        <f>'Monthly Summary Forecast'!$S24</f>
        <v>0.98630136986301364</v>
      </c>
      <c r="Y15" s="54">
        <f>'Monthly Summary Forecast'!$S25</f>
        <v>1.0191780821917806</v>
      </c>
    </row>
    <row r="16" spans="1:25">
      <c r="A16" s="9" t="s">
        <v>176</v>
      </c>
      <c r="B16" s="54">
        <f>'Monthly Summary Forecast'!$R2</f>
        <v>25.720912328767124</v>
      </c>
      <c r="C16" s="54">
        <f>'Monthly Summary Forecast'!$R3</f>
        <v>24.891205479452058</v>
      </c>
      <c r="D16" s="54">
        <f>'Monthly Summary Forecast'!$R4</f>
        <v>25.720912328767124</v>
      </c>
      <c r="E16" s="54">
        <f>'Monthly Summary Forecast'!$R5</f>
        <v>24.891205479452058</v>
      </c>
      <c r="F16" s="54">
        <f>'Monthly Summary Forecast'!$R6</f>
        <v>25.720912328767124</v>
      </c>
      <c r="G16" s="54">
        <f>'Monthly Summary Forecast'!$R7</f>
        <v>25.720912328767124</v>
      </c>
      <c r="H16" s="54">
        <f>'Monthly Summary Forecast'!$R8</f>
        <v>23.231791780821919</v>
      </c>
      <c r="I16" s="54">
        <f>'Monthly Summary Forecast'!$R9</f>
        <v>25.720912328767124</v>
      </c>
      <c r="J16" s="54">
        <f>'Monthly Summary Forecast'!$R10</f>
        <v>17.901123287671233</v>
      </c>
      <c r="K16" s="54">
        <f>'Monthly Summary Forecast'!$R11</f>
        <v>18.497827397260274</v>
      </c>
      <c r="L16" s="54">
        <f>'Monthly Summary Forecast'!$R12</f>
        <v>17.901123287671233</v>
      </c>
      <c r="M16" s="54">
        <f>'Monthly Summary Forecast'!$R13</f>
        <v>18.497827397260274</v>
      </c>
      <c r="N16" s="54">
        <f>'Monthly Summary Forecast'!$R14</f>
        <v>18.497827397260274</v>
      </c>
      <c r="O16" s="54">
        <f>'Monthly Summary Forecast'!$R15</f>
        <v>17.901123287671233</v>
      </c>
      <c r="P16" s="54">
        <f>'Monthly Summary Forecast'!$R16</f>
        <v>18.497827397260274</v>
      </c>
      <c r="Q16" s="54">
        <f>'Monthly Summary Forecast'!$R17</f>
        <v>17.901123287671233</v>
      </c>
      <c r="R16" s="54">
        <f>'Monthly Summary Forecast'!$R18</f>
        <v>18.497827397260274</v>
      </c>
      <c r="S16" s="54">
        <f>'Monthly Summary Forecast'!$R19</f>
        <v>18.497827397260274</v>
      </c>
      <c r="T16" s="54">
        <f>'Monthly Summary Forecast'!$R20</f>
        <v>16.707715068493151</v>
      </c>
      <c r="U16" s="54">
        <f>'Monthly Summary Forecast'!$R21</f>
        <v>18.497827397260274</v>
      </c>
      <c r="V16" s="54">
        <f>'Monthly Summary Forecast'!$R22</f>
        <v>17.901123287671233</v>
      </c>
      <c r="W16" s="54">
        <f>'Monthly Summary Forecast'!$R23</f>
        <v>18.497827397260274</v>
      </c>
      <c r="X16" s="54">
        <f>'Monthly Summary Forecast'!$R24</f>
        <v>17.901123287671233</v>
      </c>
      <c r="Y16" s="54">
        <f>'Monthly Summary Forecast'!$R25</f>
        <v>18.497827397260274</v>
      </c>
    </row>
    <row r="17" spans="1:25">
      <c r="A17" s="12" t="s">
        <v>46</v>
      </c>
      <c r="B17" s="55">
        <f>(B13+B15+B16)/B14</f>
        <v>3.0467659085926102</v>
      </c>
      <c r="C17" s="55">
        <f t="shared" ref="C17:Y17" si="1">(C13+C15+C16)/C14</f>
        <v>3.7148266933275438</v>
      </c>
      <c r="D17" s="55">
        <f t="shared" si="1"/>
        <v>3.5957283708224517</v>
      </c>
      <c r="E17" s="55">
        <f t="shared" si="1"/>
        <v>3.0203231291635131</v>
      </c>
      <c r="F17" s="55">
        <f t="shared" si="1"/>
        <v>2.7346168961296478</v>
      </c>
      <c r="G17" s="55">
        <f t="shared" si="1"/>
        <v>2.5573707910256553</v>
      </c>
      <c r="H17" s="55">
        <f t="shared" si="1"/>
        <v>2.6745573905420921</v>
      </c>
      <c r="I17" s="55">
        <f t="shared" si="1"/>
        <v>2.5256832305147143</v>
      </c>
      <c r="J17" s="55">
        <f t="shared" si="1"/>
        <v>2.8536421323319874</v>
      </c>
      <c r="K17" s="55">
        <f t="shared" si="1"/>
        <v>2.9791491420211251</v>
      </c>
      <c r="L17" s="55">
        <f t="shared" si="1"/>
        <v>3.0959745839288693</v>
      </c>
      <c r="M17" s="55">
        <f t="shared" si="1"/>
        <v>3.1898074387625801</v>
      </c>
      <c r="N17" s="55">
        <f t="shared" si="1"/>
        <v>3.4923899485420495</v>
      </c>
      <c r="O17" s="55">
        <f t="shared" si="1"/>
        <v>3.5525074892652171</v>
      </c>
      <c r="P17" s="55">
        <f t="shared" si="1"/>
        <v>3.4284054258221652</v>
      </c>
      <c r="Q17" s="55">
        <f t="shared" si="1"/>
        <v>2.8894118642421525</v>
      </c>
      <c r="R17" s="55">
        <f t="shared" si="1"/>
        <v>2.5944109035331384</v>
      </c>
      <c r="S17" s="55">
        <f t="shared" si="1"/>
        <v>2.4166158472856334</v>
      </c>
      <c r="T17" s="55">
        <f t="shared" si="1"/>
        <v>2.7492334072721727</v>
      </c>
      <c r="U17" s="55">
        <f t="shared" si="1"/>
        <v>2.4938462657339358</v>
      </c>
      <c r="V17" s="55">
        <f t="shared" si="1"/>
        <v>2.8565157665060301</v>
      </c>
      <c r="W17" s="55">
        <f t="shared" si="1"/>
        <v>2.9786522331677641</v>
      </c>
      <c r="X17" s="55">
        <f t="shared" si="1"/>
        <v>3.0992877433136687</v>
      </c>
      <c r="Y17" s="55">
        <f t="shared" si="1"/>
        <v>3.1895241465119422</v>
      </c>
    </row>
    <row r="18" spans="1:25">
      <c r="A18" s="12" t="s">
        <v>96</v>
      </c>
      <c r="B18" s="56">
        <f>Forecast!E64</f>
        <v>3.5983353224086088</v>
      </c>
      <c r="C18" s="56">
        <f>Forecast!F64</f>
        <v>4.2156136231100083</v>
      </c>
      <c r="D18" s="56">
        <f>Forecast!G64</f>
        <v>4.2771344937656819</v>
      </c>
      <c r="E18" s="56">
        <f>Forecast!H64</f>
        <v>3.6290184322002181</v>
      </c>
      <c r="F18" s="56">
        <f>Forecast!I64</f>
        <v>3.4681908854433718</v>
      </c>
      <c r="G18" s="56">
        <f>Forecast!J64</f>
        <v>3.161207948786581</v>
      </c>
      <c r="H18" s="56">
        <f>Forecast!K64</f>
        <v>3.3172566117808526</v>
      </c>
      <c r="I18" s="56">
        <f>Forecast!L64</f>
        <v>3.1296811558388886</v>
      </c>
      <c r="J18" s="56">
        <f>Forecast!M64</f>
        <v>3.4621888635457587</v>
      </c>
      <c r="K18" s="56">
        <f>Forecast!N64</f>
        <v>3.5688182932725852</v>
      </c>
      <c r="L18" s="56">
        <f>Forecast!O64</f>
        <v>3.7323638972591358</v>
      </c>
      <c r="M18" s="56">
        <f>Forecast!P64</f>
        <v>3.821178432224404</v>
      </c>
      <c r="N18" s="56">
        <f>Forecast!Q64</f>
        <v>4.1237609420038739</v>
      </c>
      <c r="O18" s="56">
        <f>Forecast!R64</f>
        <v>4.2367277135226367</v>
      </c>
      <c r="P18" s="56">
        <f>Forecast!S64</f>
        <v>4.0766103111202856</v>
      </c>
      <c r="Q18" s="56">
        <f>Forecast!T64</f>
        <v>3.4871652924807854</v>
      </c>
      <c r="R18" s="56">
        <f>Forecast!U64</f>
        <v>3.3322003982592174</v>
      </c>
      <c r="S18" s="56">
        <f>Forecast!V64</f>
        <v>3.1544053420117124</v>
      </c>
      <c r="T18" s="56">
        <f>Forecast!W64</f>
        <v>3.4586456748858918</v>
      </c>
      <c r="U18" s="56">
        <f>Forecast!X64</f>
        <v>3.2032585333476553</v>
      </c>
      <c r="V18" s="56">
        <f>Forecast!Y64</f>
        <v>3.5659280341197497</v>
      </c>
      <c r="W18" s="56">
        <f>Forecast!Z64</f>
        <v>3.7210831790065257</v>
      </c>
      <c r="X18" s="56">
        <f>Forecast!AA64</f>
        <v>3.8554632612394912</v>
      </c>
      <c r="Y18" s="56">
        <f>Forecast!AB64</f>
        <v>3.8712169251878574</v>
      </c>
    </row>
    <row r="19" spans="1:25">
      <c r="A19" s="12" t="s">
        <v>97</v>
      </c>
      <c r="B19" s="56">
        <f>Forecast!E65</f>
        <v>2.4951964947766117</v>
      </c>
      <c r="C19" s="56">
        <f>Forecast!F65</f>
        <v>3.2140397635450793</v>
      </c>
      <c r="D19" s="56">
        <f>Forecast!G65</f>
        <v>2.9143222478792215</v>
      </c>
      <c r="E19" s="56">
        <f>Forecast!H65</f>
        <v>2.411627826126808</v>
      </c>
      <c r="F19" s="56">
        <f>Forecast!I65</f>
        <v>2.0010429068159237</v>
      </c>
      <c r="G19" s="56">
        <f>Forecast!J65</f>
        <v>1.9535336332647297</v>
      </c>
      <c r="H19" s="56">
        <f>Forecast!K65</f>
        <v>2.0318581693033315</v>
      </c>
      <c r="I19" s="56">
        <f>Forecast!L65</f>
        <v>1.92168530519054</v>
      </c>
      <c r="J19" s="56">
        <f>Forecast!M65</f>
        <v>2.245095401118216</v>
      </c>
      <c r="K19" s="56">
        <f>Forecast!N65</f>
        <v>2.3894799907696651</v>
      </c>
      <c r="L19" s="56">
        <f>Forecast!O65</f>
        <v>2.4595852705986028</v>
      </c>
      <c r="M19" s="56">
        <f>Forecast!P65</f>
        <v>2.5584364453007562</v>
      </c>
      <c r="N19" s="56">
        <f>Forecast!Q65</f>
        <v>2.8610189550802256</v>
      </c>
      <c r="O19" s="56">
        <f>Forecast!R65</f>
        <v>2.8682872650077971</v>
      </c>
      <c r="P19" s="56">
        <f>Forecast!S65</f>
        <v>2.7802005405240449</v>
      </c>
      <c r="Q19" s="56">
        <f>Forecast!T65</f>
        <v>2.2916584360035195</v>
      </c>
      <c r="R19" s="56">
        <f>Forecast!U65</f>
        <v>1.8566214088070594</v>
      </c>
      <c r="S19" s="56">
        <f>Forecast!V65</f>
        <v>1.6788263525595544</v>
      </c>
      <c r="T19" s="56">
        <f>Forecast!W65</f>
        <v>2.0398211396584527</v>
      </c>
      <c r="U19" s="56">
        <f>Forecast!X65</f>
        <v>1.7844339981202162</v>
      </c>
      <c r="V19" s="56">
        <f>Forecast!Y65</f>
        <v>2.1471034988923106</v>
      </c>
      <c r="W19" s="56">
        <f>Forecast!Z65</f>
        <v>2.2362212873290024</v>
      </c>
      <c r="X19" s="56">
        <f>Forecast!AA65</f>
        <v>2.3431122253878462</v>
      </c>
      <c r="Y19" s="56">
        <f>Forecast!AB65</f>
        <v>2.5078313678360269</v>
      </c>
    </row>
    <row r="20" spans="1:25">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25">
      <c r="B21"/>
    </row>
    <row r="22" spans="1:25">
      <c r="B22" s="28"/>
    </row>
    <row r="23" spans="1:25">
      <c r="B23" s="28"/>
    </row>
    <row r="24" spans="1:25">
      <c r="B24" s="28"/>
      <c r="C24" s="58"/>
      <c r="D24" s="58"/>
      <c r="E24" s="58"/>
      <c r="F24" s="58"/>
      <c r="Y24" s="58"/>
    </row>
    <row r="25" spans="1:25">
      <c r="B25" s="28"/>
    </row>
    <row r="26" spans="1:25">
      <c r="B26" s="28"/>
    </row>
    <row r="27" spans="1:25">
      <c r="B27" s="28"/>
    </row>
    <row r="28" spans="1:25">
      <c r="B28" s="28"/>
    </row>
    <row r="29" spans="1:25">
      <c r="B29" s="28"/>
    </row>
    <row r="30" spans="1:25">
      <c r="B30" s="28"/>
    </row>
    <row r="31" spans="1:25">
      <c r="B31" s="28"/>
    </row>
    <row r="32" spans="1:25">
      <c r="B32" s="28"/>
    </row>
    <row r="33" spans="2:2">
      <c r="B33" s="28"/>
    </row>
    <row r="34" spans="2:2">
      <c r="B34" s="28"/>
    </row>
    <row r="35" spans="2:2">
      <c r="B35" s="28"/>
    </row>
    <row r="36" spans="2:2">
      <c r="B36" s="28"/>
    </row>
    <row r="37" spans="2:2">
      <c r="B37" s="28"/>
    </row>
    <row r="38" spans="2:2">
      <c r="B38" s="28"/>
    </row>
    <row r="39" spans="2:2">
      <c r="B39" s="28"/>
    </row>
    <row r="40" spans="2:2">
      <c r="B40" s="28"/>
    </row>
    <row r="41" spans="2:2">
      <c r="B41" s="28"/>
    </row>
    <row r="42" spans="2:2">
      <c r="B42" s="28"/>
    </row>
    <row r="43" spans="2:2">
      <c r="B43" s="28"/>
    </row>
    <row r="44" spans="2:2">
      <c r="B44" s="28"/>
    </row>
    <row r="45" spans="2:2">
      <c r="B45"/>
    </row>
    <row r="46" spans="2:2">
      <c r="B46"/>
    </row>
    <row r="47" spans="2:2">
      <c r="B47"/>
    </row>
  </sheetData>
  <phoneticPr fontId="75" type="noConversion"/>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B21" sqref="B21"/>
    </sheetView>
  </sheetViews>
  <sheetFormatPr defaultColWidth="8.85546875" defaultRowHeight="15"/>
  <cols>
    <col min="1" max="1" width="31.85546875" style="28" customWidth="1"/>
    <col min="2" max="13" width="8.7109375" style="28" customWidth="1"/>
    <col min="14" max="16384" width="8.85546875" style="28"/>
  </cols>
  <sheetData>
    <row r="1" spans="1:19" ht="59.25" customHeight="1">
      <c r="A1" s="7" t="s">
        <v>0</v>
      </c>
      <c r="B1" s="10" t="str">
        <f>'Monthly Summary Actual'!$A2</f>
        <v>Aug-18</v>
      </c>
      <c r="C1" s="10" t="str">
        <f>'Monthly Summary Actual'!$A3</f>
        <v>Sep-18</v>
      </c>
      <c r="D1" s="10" t="str">
        <f>'Monthly Summary Actual'!A4</f>
        <v>Oct-18</v>
      </c>
      <c r="E1" s="10" t="str">
        <f>'Monthly Summary Actual'!A5</f>
        <v>Nov-18</v>
      </c>
      <c r="F1" s="10" t="str">
        <f>'Monthly Summary Actual'!A6</f>
        <v>Dec-18</v>
      </c>
      <c r="G1" s="10" t="str">
        <f>'Monthly Summary Actual'!A7</f>
        <v>Jan-19</v>
      </c>
      <c r="H1" s="10" t="str">
        <f>'Monthly Summary Actual'!A8</f>
        <v>Feb-19</v>
      </c>
      <c r="I1" s="10" t="str">
        <f>'Monthly Summary Actual'!A9</f>
        <v>Mar-19</v>
      </c>
      <c r="J1" s="10" t="str">
        <f>'Monthly Summary Actual'!A10</f>
        <v>Apr-19</v>
      </c>
      <c r="K1" s="10" t="str">
        <f>'Monthly Summary Actual'!A11</f>
        <v>May-19</v>
      </c>
      <c r="L1" s="10" t="str">
        <f>'Monthly Summary Actual'!A12</f>
        <v>Jun-19</v>
      </c>
      <c r="M1" s="10" t="str">
        <f>'Monthly Summary Actual'!A13</f>
        <v>Jul-19</v>
      </c>
    </row>
    <row r="2" spans="1:19">
      <c r="A2" s="8" t="s">
        <v>9</v>
      </c>
      <c r="B2" s="51">
        <f>'Monthly Summary Actual'!$B2</f>
        <v>-3.9023542749999987</v>
      </c>
      <c r="C2" s="51">
        <f>'Monthly Summary Actual'!$B3</f>
        <v>-0.66875925500000077</v>
      </c>
      <c r="D2" s="51">
        <f>'Monthly Summary Actual'!$B4</f>
        <v>-4.4596333999999571E-2</v>
      </c>
      <c r="E2" s="51">
        <f>'Monthly Summary Actual'!$B5</f>
        <v>2.4801977670000004</v>
      </c>
      <c r="F2" s="51">
        <f>'Monthly Summary Actual'!$B6</f>
        <v>-2.3268953749999994</v>
      </c>
      <c r="G2" s="51">
        <f>'Monthly Summary Actual'!$B7</f>
        <v>-5.5034319829999987</v>
      </c>
      <c r="H2" s="51">
        <f>'Monthly Summary Actual'!$B8</f>
        <v>-5.1253874610000008</v>
      </c>
      <c r="I2" s="51">
        <f>'Monthly Summary Actual'!$B9</f>
        <v>0.21576336693548304</v>
      </c>
      <c r="J2" s="51">
        <f>'Monthly Summary Actual'!$B10</f>
        <v>-0.79641781199999973</v>
      </c>
      <c r="K2" s="51">
        <f>'Monthly Summary Actual'!$B11</f>
        <v>-1.4766400000003066E-3</v>
      </c>
      <c r="L2" s="51">
        <f>'Monthly Summary Actual'!$B12</f>
        <v>2.1699070340000004</v>
      </c>
      <c r="M2" s="51">
        <f>'Monthly Summary Actual'!$B13</f>
        <v>-0.36121996300000009</v>
      </c>
    </row>
    <row r="3" spans="1:19">
      <c r="A3" s="8" t="s">
        <v>11</v>
      </c>
      <c r="B3" s="51">
        <f>'Monthly Summary Actual'!$C2</f>
        <v>4.4808706754416425</v>
      </c>
      <c r="C3" s="51">
        <f>'Monthly Summary Actual'!$C3</f>
        <v>5.3981287221922036</v>
      </c>
      <c r="D3" s="51">
        <f>'Monthly Summary Actual'!$C4</f>
        <v>8.0218330313054249</v>
      </c>
      <c r="E3" s="51">
        <f>'Monthly Summary Actual'!$C5</f>
        <v>8.5404799972147796</v>
      </c>
      <c r="F3" s="51">
        <f>'Monthly Summary Actual'!$C6</f>
        <v>8.1588322971847607</v>
      </c>
      <c r="G3" s="51">
        <f>'Monthly Summary Actual'!$C7</f>
        <v>6.7516965624145291</v>
      </c>
      <c r="H3" s="51">
        <f>'Monthly Summary Actual'!$C8</f>
        <v>4.6660606708616204</v>
      </c>
      <c r="I3" s="51">
        <f>'Monthly Summary Actual'!$C9</f>
        <v>4.426823481088352</v>
      </c>
      <c r="J3" s="51">
        <f>'Monthly Summary Actual'!$C10</f>
        <v>4.6577692817610901</v>
      </c>
      <c r="K3" s="51">
        <f>'Monthly Summary Actual'!$C11</f>
        <v>4.8357903525902506</v>
      </c>
      <c r="L3" s="51">
        <f>'Monthly Summary Actual'!$C12</f>
        <v>4.7139094405337865</v>
      </c>
      <c r="M3" s="51">
        <f>'Monthly Summary Actual'!$C13</f>
        <v>4.3922742275122193</v>
      </c>
    </row>
    <row r="4" spans="1:19">
      <c r="A4" s="8" t="s">
        <v>12</v>
      </c>
      <c r="B4" s="51">
        <f>'Monthly Summary Actual'!$D2</f>
        <v>6.8112932936347494</v>
      </c>
      <c r="C4" s="51">
        <f>'Monthly Summary Actual'!$D3</f>
        <v>5.7706524964802792</v>
      </c>
      <c r="D4" s="51">
        <f>'Monthly Summary Actual'!$D4</f>
        <v>5.3780497395560412</v>
      </c>
      <c r="E4" s="51">
        <f>'Monthly Summary Actual'!$D5</f>
        <v>5.8462170401571294</v>
      </c>
      <c r="F4" s="51">
        <f>'Monthly Summary Actual'!$D6</f>
        <v>6.0045159295026096</v>
      </c>
      <c r="G4" s="51">
        <f>'Monthly Summary Actual'!$D7</f>
        <v>6.0908296196536922</v>
      </c>
      <c r="H4" s="51">
        <f>'Monthly Summary Actual'!$D8</f>
        <v>4.6314252162327003</v>
      </c>
      <c r="I4" s="51">
        <f>'Monthly Summary Actual'!$D9</f>
        <v>5.0527284754807775</v>
      </c>
      <c r="J4" s="51">
        <f>'Monthly Summary Actual'!$D10</f>
        <v>3.7095728889381294</v>
      </c>
      <c r="K4" s="51">
        <f>'Monthly Summary Actual'!$D11</f>
        <v>3.83921942427463</v>
      </c>
      <c r="L4" s="51">
        <f>'Monthly Summary Actual'!$D12</f>
        <v>4.5708030839683103</v>
      </c>
      <c r="M4" s="51">
        <f>'Monthly Summary Actual'!$D13</f>
        <v>4.1846061520628393</v>
      </c>
    </row>
    <row r="5" spans="1:19">
      <c r="A5" s="8" t="s">
        <v>13</v>
      </c>
      <c r="B5" s="51">
        <f>'Monthly Summary Actual'!$E2</f>
        <v>32.077714401704206</v>
      </c>
      <c r="C5" s="51">
        <f>'Monthly Summary Actual'!$E3</f>
        <v>77.667692794156054</v>
      </c>
      <c r="D5" s="51">
        <f>'Monthly Summary Actual'!$E4</f>
        <v>71.027906279795161</v>
      </c>
      <c r="E5" s="51">
        <f>'Monthly Summary Actual'!$E5</f>
        <v>29.804452010319995</v>
      </c>
      <c r="F5" s="51">
        <f>'Monthly Summary Actual'!$E6</f>
        <v>26.549644583048956</v>
      </c>
      <c r="G5" s="51">
        <f>'Monthly Summary Actual'!$E7</f>
        <v>9.3432661640922312</v>
      </c>
      <c r="H5" s="51">
        <f>'Monthly Summary Actual'!$E8</f>
        <v>21.214112283534302</v>
      </c>
      <c r="I5" s="51">
        <f>'Monthly Summary Actual'!$E9</f>
        <v>23.324586615992636</v>
      </c>
      <c r="J5" s="51">
        <f>'Monthly Summary Actual'!$E10</f>
        <v>16.784485050883831</v>
      </c>
      <c r="K5" s="51">
        <f>'Monthly Summary Actual'!$E11</f>
        <v>14.790779049278484</v>
      </c>
      <c r="L5" s="51">
        <f>'Monthly Summary Actual'!$E12</f>
        <v>43.435559953014895</v>
      </c>
      <c r="M5" s="51">
        <f>'Monthly Summary Actual'!$E13</f>
        <v>23.979460344417824</v>
      </c>
      <c r="N5" s="6"/>
      <c r="O5" s="6"/>
      <c r="P5" s="6"/>
      <c r="Q5" s="6"/>
      <c r="R5" s="6"/>
      <c r="S5" s="6"/>
    </row>
    <row r="6" spans="1:19">
      <c r="A6" s="8" t="s">
        <v>14</v>
      </c>
      <c r="B6" s="51">
        <f>'Monthly Summary Actual'!$F2</f>
        <v>1.58209901201368</v>
      </c>
      <c r="C6" s="51">
        <f>'Monthly Summary Actual'!$F3</f>
        <v>18.180012053799452</v>
      </c>
      <c r="D6" s="51">
        <f>'Monthly Summary Actual'!$F4</f>
        <v>8.8257107902903105</v>
      </c>
      <c r="E6" s="51">
        <f>'Monthly Summary Actual'!$F5</f>
        <v>13.907681333192759</v>
      </c>
      <c r="F6" s="51">
        <f>'Monthly Summary Actual'!$F6</f>
        <v>2.1754661020441404</v>
      </c>
      <c r="G6" s="51">
        <f>'Monthly Summary Actual'!$F7</f>
        <v>13.343395450370179</v>
      </c>
      <c r="H6" s="51">
        <f>'Monthly Summary Actual'!$F8</f>
        <v>11.111773432648109</v>
      </c>
      <c r="I6" s="51">
        <f>'Monthly Summary Actual'!$F9</f>
        <v>30.829238518323095</v>
      </c>
      <c r="J6" s="51">
        <f>'Monthly Summary Actual'!$F10</f>
        <v>17.316142621508952</v>
      </c>
      <c r="K6" s="51">
        <f>'Monthly Summary Actual'!$F11</f>
        <v>0.36802323576154999</v>
      </c>
      <c r="L6" s="51">
        <f>'Monthly Summary Actual'!$F12</f>
        <v>0.1461490577241</v>
      </c>
      <c r="M6" s="51">
        <f>'Monthly Summary Actual'!$F13</f>
        <v>9.0911257776830012E-2</v>
      </c>
      <c r="N6" s="6"/>
      <c r="O6" s="6"/>
      <c r="P6" s="6"/>
      <c r="Q6" s="6"/>
      <c r="R6" s="6"/>
      <c r="S6" s="6"/>
    </row>
    <row r="7" spans="1:19">
      <c r="A7" s="8" t="s">
        <v>15</v>
      </c>
      <c r="B7" s="51">
        <f>'Monthly Summary Actual'!$G2</f>
        <v>1.2863795999180501</v>
      </c>
      <c r="C7" s="51">
        <f>'Monthly Summary Actual'!$G3</f>
        <v>4.0707641588171795</v>
      </c>
      <c r="D7" s="51">
        <f>'Monthly Summary Actual'!$G4</f>
        <v>10.906083183739881</v>
      </c>
      <c r="E7" s="51">
        <f>'Monthly Summary Actual'!$G5</f>
        <v>5.6514106019377408</v>
      </c>
      <c r="F7" s="51">
        <f>'Monthly Summary Actual'!$G6</f>
        <v>16.36902621433606</v>
      </c>
      <c r="G7" s="51">
        <f>'Monthly Summary Actual'!$G7</f>
        <v>10.713369648497029</v>
      </c>
      <c r="H7" s="51">
        <f>'Monthly Summary Actual'!$G8</f>
        <v>10.49859839138972</v>
      </c>
      <c r="I7" s="51">
        <f>'Monthly Summary Actual'!$G9</f>
        <v>31.556774671447741</v>
      </c>
      <c r="J7" s="51">
        <f>'Monthly Summary Actual'!$G10</f>
        <v>4.1463766910316497</v>
      </c>
      <c r="K7" s="51">
        <f>'Monthly Summary Actual'!$G11</f>
        <v>6.0089499814203604</v>
      </c>
      <c r="L7" s="51">
        <f>'Monthly Summary Actual'!$G12</f>
        <v>0.88007687131532009</v>
      </c>
      <c r="M7" s="51">
        <f>'Monthly Summary Actual'!$G13</f>
        <v>4.6933121810762808</v>
      </c>
      <c r="N7" s="6"/>
      <c r="O7" s="6"/>
      <c r="P7" s="6"/>
      <c r="Q7" s="6"/>
      <c r="R7" s="6"/>
      <c r="S7" s="6"/>
    </row>
    <row r="8" spans="1:19">
      <c r="A8" s="8" t="s">
        <v>181</v>
      </c>
      <c r="B8" s="51">
        <f>'Monthly Summary Actual'!$H2</f>
        <v>1.1003526641279999</v>
      </c>
      <c r="C8" s="51">
        <f>'Monthly Summary Actual'!$H3</f>
        <v>1.5844116941400002</v>
      </c>
      <c r="D8" s="51">
        <f>'Monthly Summary Actual'!$H4</f>
        <v>13.507587864127999</v>
      </c>
      <c r="E8" s="51">
        <f>'Monthly Summary Actual'!$H5</f>
        <v>13.287493016306666</v>
      </c>
      <c r="F8" s="51">
        <f>'Monthly Summary Actual'!$H6</f>
        <v>8.1592044191279971</v>
      </c>
      <c r="G8" s="51">
        <f>'Monthly Summary Actual'!$H7</f>
        <v>7.3202238841279961</v>
      </c>
      <c r="H8" s="51">
        <f>'Monthly Summary Actual'!$H8</f>
        <v>6.7769455379999908</v>
      </c>
      <c r="I8" s="51">
        <f>'Monthly Summary Actual'!$H9</f>
        <v>6.5179998944625064</v>
      </c>
      <c r="J8" s="51">
        <f>'Monthly Summary Actual'!$H10</f>
        <v>3.7888536055200004</v>
      </c>
      <c r="K8" s="51">
        <f>'Monthly Summary Actual'!$H11</f>
        <v>2.3588046438958687</v>
      </c>
      <c r="L8" s="51">
        <f>'Monthly Summary Actual'!$H12</f>
        <v>1.2329181755200005</v>
      </c>
      <c r="M8" s="51">
        <f>'Monthly Summary Actual'!$H13</f>
        <v>1.1558600867026503</v>
      </c>
      <c r="N8" s="6"/>
      <c r="O8" s="6"/>
      <c r="P8" s="6"/>
      <c r="Q8" s="6"/>
      <c r="R8" s="6"/>
      <c r="S8" s="6"/>
    </row>
    <row r="9" spans="1:19">
      <c r="A9" s="8" t="s">
        <v>104</v>
      </c>
      <c r="B9" s="51">
        <f>'Monthly Summary Actual'!$I2</f>
        <v>0.39588379449809996</v>
      </c>
      <c r="C9" s="51">
        <f>'Monthly Summary Actual'!$I3</f>
        <v>0.56368347816138997</v>
      </c>
      <c r="D9" s="51">
        <f>'Monthly Summary Actual'!$I4</f>
        <v>0.21194266466229009</v>
      </c>
      <c r="E9" s="51">
        <f>'Monthly Summary Actual'!$I5</f>
        <v>0.36941372710845999</v>
      </c>
      <c r="F9" s="51">
        <f>'Monthly Summary Actual'!$I6</f>
        <v>0.38934183810876999</v>
      </c>
      <c r="G9" s="51">
        <f>'Monthly Summary Actual'!$I7</f>
        <v>0.23515634662651999</v>
      </c>
      <c r="H9" s="51">
        <f>'Monthly Summary Actual'!$I8</f>
        <v>7.69815384879E-2</v>
      </c>
      <c r="I9" s="51">
        <f>'Monthly Summary Actual'!$I9</f>
        <v>0.10443758712247722</v>
      </c>
      <c r="J9" s="51">
        <f>'Monthly Summary Actual'!$I10</f>
        <v>0.26186548994948999</v>
      </c>
      <c r="K9" s="51">
        <f>'Monthly Summary Actual'!$I11</f>
        <v>0.14718536840404001</v>
      </c>
      <c r="L9" s="51">
        <f>'Monthly Summary Actual'!$I12</f>
        <v>0.71097487215866995</v>
      </c>
      <c r="M9" s="51">
        <f>'Monthly Summary Actual'!$I13</f>
        <v>0.10347022812475001</v>
      </c>
      <c r="N9" s="6"/>
      <c r="O9" s="6"/>
      <c r="P9" s="6"/>
      <c r="Q9" s="6"/>
      <c r="R9" s="6"/>
      <c r="S9" s="6"/>
    </row>
    <row r="10" spans="1:19">
      <c r="A10" s="8" t="s">
        <v>7</v>
      </c>
      <c r="B10" s="51">
        <f>'Monthly Summary Actual'!$J2</f>
        <v>8.2258662224260295</v>
      </c>
      <c r="C10" s="51">
        <f>'Monthly Summary Actual'!$J3</f>
        <v>7.5556475844330189</v>
      </c>
      <c r="D10" s="51">
        <f>'Monthly Summary Actual'!$J4</f>
        <v>8.4572272865676688</v>
      </c>
      <c r="E10" s="51">
        <f>'Monthly Summary Actual'!$J5</f>
        <v>7.0301387880604009</v>
      </c>
      <c r="F10" s="51">
        <f>'Monthly Summary Actual'!$J6</f>
        <v>7.5502292992818196</v>
      </c>
      <c r="G10" s="51">
        <f>'Monthly Summary Actual'!$J7</f>
        <v>9.7920068214209586</v>
      </c>
      <c r="H10" s="51">
        <f>'Monthly Summary Actual'!$J8</f>
        <v>7.7679225489793584</v>
      </c>
      <c r="I10" s="51">
        <f>'Monthly Summary Actual'!$J9</f>
        <v>8.2153317143782676</v>
      </c>
      <c r="J10" s="51">
        <f>'Monthly Summary Actual'!$J10</f>
        <v>8.6286786552389216</v>
      </c>
      <c r="K10" s="51">
        <f>'Monthly Summary Actual'!$J11</f>
        <v>7.5154738191253294</v>
      </c>
      <c r="L10" s="51">
        <f>'Monthly Summary Actual'!$J12</f>
        <v>7.53614317106992</v>
      </c>
      <c r="M10" s="51">
        <f>'Monthly Summary Actual'!$J13</f>
        <v>7.6813696840078141</v>
      </c>
      <c r="N10" s="6"/>
      <c r="O10" s="6"/>
      <c r="P10" s="6"/>
      <c r="Q10" s="6"/>
      <c r="R10" s="6"/>
      <c r="S10" s="6"/>
    </row>
    <row r="11" spans="1:19">
      <c r="A11" s="8" t="s">
        <v>6</v>
      </c>
      <c r="B11" s="51">
        <f>'Monthly Summary Actual'!$K2</f>
        <v>10.760174650843041</v>
      </c>
      <c r="C11" s="51">
        <f>'Monthly Summary Actual'!$K3</f>
        <v>11.398496710617517</v>
      </c>
      <c r="D11" s="51">
        <f>'Monthly Summary Actual'!$K4</f>
        <v>10.514347412536427</v>
      </c>
      <c r="E11" s="51">
        <f>'Monthly Summary Actual'!$K5</f>
        <v>12.058890380070661</v>
      </c>
      <c r="F11" s="51">
        <f>'Monthly Summary Actual'!$K6</f>
        <v>11.786821529011311</v>
      </c>
      <c r="G11" s="51">
        <f>'Monthly Summary Actual'!$K7</f>
        <v>9.6897859906350483</v>
      </c>
      <c r="H11" s="51">
        <f>'Monthly Summary Actual'!$K8</f>
        <v>9.0818823881439386</v>
      </c>
      <c r="I11" s="51">
        <f>'Monthly Summary Actual'!$K9</f>
        <v>11.544599787402287</v>
      </c>
      <c r="J11" s="51">
        <f>'Monthly Summary Actual'!$K10</f>
        <v>9.6499283953419024</v>
      </c>
      <c r="K11" s="51">
        <f>'Monthly Summary Actual'!$K11</f>
        <v>10.802686853461244</v>
      </c>
      <c r="L11" s="51">
        <f>'Monthly Summary Actual'!$K12</f>
        <v>9.9963627826637627</v>
      </c>
      <c r="M11" s="51">
        <f>'Monthly Summary Actual'!$K13</f>
        <v>9.9497394602210409</v>
      </c>
      <c r="N11" s="6"/>
      <c r="O11" s="6"/>
      <c r="P11" s="6"/>
      <c r="Q11" s="6"/>
      <c r="R11" s="6"/>
      <c r="S11" s="6"/>
    </row>
    <row r="12" spans="1:19">
      <c r="A12" s="8" t="s">
        <v>182</v>
      </c>
      <c r="B12" s="51">
        <f>'Monthly Summary Actual'!$L2</f>
        <v>1.1452381</v>
      </c>
      <c r="C12" s="51">
        <f>'Monthly Summary Actual'!$L3</f>
        <v>1.0551749699999997</v>
      </c>
      <c r="D12" s="51">
        <f>'Monthly Summary Actual'!$L4</f>
        <v>1.3449438199999999</v>
      </c>
      <c r="E12" s="51">
        <f>'Monthly Summary Actual'!$L5</f>
        <v>0.83572457999999994</v>
      </c>
      <c r="F12" s="51">
        <f>'Monthly Summary Actual'!$L6</f>
        <v>1.5184249500000007</v>
      </c>
      <c r="G12" s="51">
        <f>'Monthly Summary Actual'!$L7</f>
        <v>1.3596103500000001</v>
      </c>
      <c r="H12" s="51">
        <f>'Monthly Summary Actual'!$L8</f>
        <v>1.3888764999999996</v>
      </c>
      <c r="I12" s="51">
        <f>'Monthly Summary Actual'!$L9</f>
        <v>1.3201049899999999</v>
      </c>
      <c r="J12" s="51">
        <f>'Monthly Summary Actual'!$L10</f>
        <v>1.4899787800000002</v>
      </c>
      <c r="K12" s="51">
        <f>'Monthly Summary Actual'!$L11</f>
        <v>1.4575104299999992</v>
      </c>
      <c r="L12" s="51">
        <f>'Monthly Summary Actual'!$L12</f>
        <v>1.4602066499999999</v>
      </c>
      <c r="M12" s="51">
        <f>'Monthly Summary Actual'!$L13</f>
        <v>1.2410729899999999</v>
      </c>
      <c r="N12" s="6"/>
      <c r="O12" s="6"/>
      <c r="P12" s="6"/>
      <c r="Q12" s="6"/>
      <c r="R12" s="6"/>
      <c r="S12" s="6"/>
    </row>
    <row r="13" spans="1:19">
      <c r="A13" s="8" t="s">
        <v>10</v>
      </c>
      <c r="B13" s="51">
        <f>'Monthly Summary Actual'!$M2</f>
        <v>6.7555958276666717</v>
      </c>
      <c r="C13" s="51">
        <f>'Monthly Summary Actual'!$M3</f>
        <v>6.1491075819097309</v>
      </c>
      <c r="D13" s="51">
        <f>'Monthly Summary Actual'!$M4</f>
        <v>6.8364654400000013</v>
      </c>
      <c r="E13" s="51">
        <f>'Monthly Summary Actual'!$M5</f>
        <v>6.8673319683870959</v>
      </c>
      <c r="F13" s="51">
        <f>'Monthly Summary Actual'!$M6</f>
        <v>7.9435221348888838</v>
      </c>
      <c r="G13" s="51">
        <f>'Monthly Summary Actual'!$M7</f>
        <v>7.54553399</v>
      </c>
      <c r="H13" s="51">
        <f>'Monthly Summary Actual'!$M8</f>
        <v>6.0674195300000004</v>
      </c>
      <c r="I13" s="51">
        <f>'Monthly Summary Actual'!$M9</f>
        <v>6.0364766566948074</v>
      </c>
      <c r="J13" s="51">
        <f>'Monthly Summary Actual'!$M10</f>
        <v>5.7920260299999997</v>
      </c>
      <c r="K13" s="51">
        <f>'Monthly Summary Actual'!$M11</f>
        <v>6.6030735399999996</v>
      </c>
      <c r="L13" s="51">
        <f>'Monthly Summary Actual'!$M12</f>
        <v>6.0010977499999996</v>
      </c>
      <c r="M13" s="51">
        <f>'Monthly Summary Actual'!$M13</f>
        <v>5.5413813999999997</v>
      </c>
      <c r="N13" s="6"/>
      <c r="O13" s="6"/>
      <c r="P13" s="6"/>
      <c r="Q13" s="6"/>
      <c r="R13" s="6"/>
      <c r="S13" s="6"/>
    </row>
    <row r="14" spans="1:19">
      <c r="A14" s="9" t="s">
        <v>16</v>
      </c>
      <c r="B14" s="51">
        <f>'Monthly Summary Actual'!$N2</f>
        <v>2.1249622125371519</v>
      </c>
      <c r="C14" s="51">
        <f>'Monthly Summary Actual'!$N3</f>
        <v>1.4883378270830725</v>
      </c>
      <c r="D14" s="51">
        <f>'Monthly Summary Actual'!$N4</f>
        <v>0.57762914048536773</v>
      </c>
      <c r="E14" s="51">
        <f>'Monthly Summary Actual'!$N5</f>
        <v>1.2049595195272527</v>
      </c>
      <c r="F14" s="51">
        <f>'Monthly Summary Actual'!$N6</f>
        <v>1.7740011999667931</v>
      </c>
      <c r="G14" s="51">
        <f>'Monthly Summary Actual'!$N7</f>
        <v>1.2802939170393977</v>
      </c>
      <c r="H14" s="51">
        <f>'Monthly Summary Actual'!$N8</f>
        <v>2.0145473203290063</v>
      </c>
      <c r="I14" s="51">
        <f>'Monthly Summary Actual'!$N9</f>
        <v>12.580890770947114</v>
      </c>
      <c r="J14" s="51">
        <f>'Monthly Summary Actual'!$N10</f>
        <v>3.2713283553988362</v>
      </c>
      <c r="K14" s="51">
        <f>'Monthly Summary Actual'!$N11</f>
        <v>1.6404026406488494</v>
      </c>
      <c r="L14" s="51">
        <f>'Monthly Summary Actual'!$N12</f>
        <v>2.0398407011713662</v>
      </c>
      <c r="M14" s="51">
        <f>'Monthly Summary Actual'!$N13</f>
        <v>2.7148287626701433</v>
      </c>
      <c r="N14" s="6"/>
      <c r="O14" s="6"/>
      <c r="P14" s="6"/>
      <c r="Q14" s="6"/>
      <c r="R14" s="6"/>
      <c r="S14" s="6"/>
    </row>
    <row r="15" spans="1:19">
      <c r="A15" s="9" t="s">
        <v>17</v>
      </c>
      <c r="B15" s="51">
        <f>'Monthly Summary Actual'!$O2</f>
        <v>3.5692074699999994</v>
      </c>
      <c r="C15" s="51">
        <f>'Monthly Summary Actual'!$O3</f>
        <v>3.8418635900000253</v>
      </c>
      <c r="D15" s="51">
        <f>'Monthly Summary Actual'!$O4</f>
        <v>5.0201545199999984</v>
      </c>
      <c r="E15" s="51">
        <f>'Monthly Summary Actual'!$O5</f>
        <v>3.537128210000001</v>
      </c>
      <c r="F15" s="51">
        <f>'Monthly Summary Actual'!$O6</f>
        <v>3.8464585499999995</v>
      </c>
      <c r="G15" s="51">
        <f>'Monthly Summary Actual'!$O7</f>
        <v>3.61829022</v>
      </c>
      <c r="H15" s="51">
        <f>'Monthly Summary Actual'!$O8</f>
        <v>3.6294020700000011</v>
      </c>
      <c r="I15" s="51">
        <f>'Monthly Summary Actual'!$O9</f>
        <v>5.3228339300000016</v>
      </c>
      <c r="J15" s="51">
        <f>'Monthly Summary Actual'!$O10</f>
        <v>3.3132644500000001</v>
      </c>
      <c r="K15" s="51">
        <f>'Monthly Summary Actual'!$O11</f>
        <v>3.4143978584000019</v>
      </c>
      <c r="L15" s="51">
        <f>'Monthly Summary Actual'!$O12</f>
        <v>3.1336982199999999</v>
      </c>
      <c r="M15" s="51">
        <f>'Monthly Summary Actual'!$O13</f>
        <v>3.6262383299999996</v>
      </c>
      <c r="N15" s="6"/>
      <c r="O15" s="6"/>
      <c r="P15" s="6"/>
      <c r="Q15" s="6"/>
      <c r="R15" s="6"/>
      <c r="S15" s="6"/>
    </row>
    <row r="16" spans="1:19">
      <c r="A16" s="9" t="s">
        <v>47</v>
      </c>
      <c r="B16" s="51">
        <f>SUM(B2:B15)</f>
        <v>76.413283649811319</v>
      </c>
      <c r="C16" s="51">
        <f t="shared" ref="C16:M16" si="0">SUM(C2:C15)</f>
        <v>144.05521440678993</v>
      </c>
      <c r="D16" s="51">
        <f t="shared" si="0"/>
        <v>150.58528483906659</v>
      </c>
      <c r="E16" s="51">
        <f t="shared" si="0"/>
        <v>111.42151893928295</v>
      </c>
      <c r="F16" s="51">
        <f t="shared" si="0"/>
        <v>99.898593671502098</v>
      </c>
      <c r="G16" s="51">
        <f t="shared" si="0"/>
        <v>81.58002698187758</v>
      </c>
      <c r="H16" s="51">
        <f t="shared" si="0"/>
        <v>83.800559967606617</v>
      </c>
      <c r="I16" s="51">
        <f t="shared" si="0"/>
        <v>147.04859046027556</v>
      </c>
      <c r="J16" s="51">
        <f t="shared" si="0"/>
        <v>82.013852483572819</v>
      </c>
      <c r="K16" s="51">
        <f t="shared" si="0"/>
        <v>63.780820557260604</v>
      </c>
      <c r="L16" s="51">
        <f t="shared" si="0"/>
        <v>88.027647763140138</v>
      </c>
      <c r="M16" s="51">
        <f t="shared" si="0"/>
        <v>68.993305141572392</v>
      </c>
      <c r="N16" s="6"/>
      <c r="O16" s="6"/>
      <c r="P16" s="6"/>
      <c r="Q16" s="6"/>
      <c r="R16" s="6"/>
      <c r="S16" s="6"/>
    </row>
    <row r="17" spans="1:19">
      <c r="A17" s="9" t="s">
        <v>48</v>
      </c>
      <c r="B17" s="51">
        <f>'Monthly Summary Actual'!$Q2</f>
        <v>36.386451778638438</v>
      </c>
      <c r="C17" s="51">
        <f>'Monthly Summary Actual'!$Q3</f>
        <v>36.176423460822789</v>
      </c>
      <c r="D17" s="51">
        <f>'Monthly Summary Actual'!$Q4</f>
        <v>39.495933755634248</v>
      </c>
      <c r="E17" s="51">
        <f>'Monthly Summary Actual'!$Q5</f>
        <v>44.654551869087911</v>
      </c>
      <c r="F17" s="51">
        <f>'Monthly Summary Actual'!$Q6</f>
        <v>45.710925056003759</v>
      </c>
      <c r="G17" s="51">
        <f>'Monthly Summary Actual'!$Q7</f>
        <v>49.979228329667713</v>
      </c>
      <c r="H17" s="51">
        <f>'Monthly Summary Actual'!$Q8</f>
        <v>40.62593549689737</v>
      </c>
      <c r="I17" s="51">
        <f>'Monthly Summary Actual'!$Q9</f>
        <v>41.183292944283579</v>
      </c>
      <c r="J17" s="51">
        <f>'Monthly Summary Actual'!$Q10</f>
        <v>38.226592949601567</v>
      </c>
      <c r="K17" s="51">
        <f>'Monthly Summary Actual'!$Q11</f>
        <v>36.732728390699151</v>
      </c>
      <c r="L17" s="51">
        <f>'Monthly Summary Actual'!$Q12</f>
        <v>34.053218685905883</v>
      </c>
      <c r="M17" s="51">
        <f>'Monthly Summary Actual'!$Q13</f>
        <v>35.62080484022097</v>
      </c>
      <c r="N17" s="6"/>
      <c r="O17" s="6"/>
      <c r="P17" s="6"/>
      <c r="Q17" s="6"/>
      <c r="R17" s="6"/>
      <c r="S17" s="6"/>
    </row>
    <row r="18" spans="1:19">
      <c r="A18" s="9" t="s">
        <v>44</v>
      </c>
      <c r="B18" s="51">
        <f>'Monthly Summary Actual'!$S2</f>
        <v>1.273972602739726</v>
      </c>
      <c r="C18" s="51">
        <f>'Monthly Summary Actual'!$S3</f>
        <v>1.2328767123287672</v>
      </c>
      <c r="D18" s="51">
        <f>'Monthly Summary Actual'!$S4</f>
        <v>1.273972602739726</v>
      </c>
      <c r="E18" s="51">
        <f>'Monthly Summary Actual'!$S5</f>
        <v>1.2328767123287672</v>
      </c>
      <c r="F18" s="51">
        <f>'Monthly Summary Actual'!$S6</f>
        <v>1.273972602739726</v>
      </c>
      <c r="G18" s="51">
        <f>'Monthly Summary Actual'!$S7</f>
        <v>1.273972602739726</v>
      </c>
      <c r="H18" s="51">
        <f>'Monthly Summary Actual'!$S8</f>
        <v>1.1506849315068493</v>
      </c>
      <c r="I18" s="51">
        <f>'Monthly Summary Actual'!$S9</f>
        <v>1.273972602739726</v>
      </c>
      <c r="J18" s="51">
        <f>'Monthly Summary Actual'!$S10</f>
        <v>0.98630136986301364</v>
      </c>
      <c r="K18" s="51">
        <f>'Monthly Summary Actual'!$S11</f>
        <v>1.0191780821917806</v>
      </c>
      <c r="L18" s="51">
        <f>'Monthly Summary Actual'!$S12</f>
        <v>0.98630136986301364</v>
      </c>
      <c r="M18" s="51">
        <f>'Monthly Summary Actual'!$S13</f>
        <v>1.0191780821917806</v>
      </c>
      <c r="N18" s="6"/>
      <c r="O18" s="6"/>
      <c r="P18" s="6"/>
      <c r="Q18" s="6"/>
      <c r="R18" s="6"/>
      <c r="S18" s="6"/>
    </row>
    <row r="19" spans="1:19">
      <c r="A19" s="9" t="s">
        <v>45</v>
      </c>
      <c r="B19" s="51">
        <f>'Monthly Summary Actual'!$R2</f>
        <v>16.094520547945205</v>
      </c>
      <c r="C19" s="51">
        <f>'Monthly Summary Actual'!$R3</f>
        <v>15.575342465753426</v>
      </c>
      <c r="D19" s="51">
        <f>'Monthly Summary Actual'!$R4</f>
        <v>16.094520547945205</v>
      </c>
      <c r="E19" s="51">
        <f>'Monthly Summary Actual'!$R5</f>
        <v>15.575342465753426</v>
      </c>
      <c r="F19" s="51">
        <f>'Monthly Summary Actual'!$R6</f>
        <v>16.094520547945205</v>
      </c>
      <c r="G19" s="51">
        <f>'Monthly Summary Actual'!$R7</f>
        <v>16.094520547945205</v>
      </c>
      <c r="H19" s="51">
        <f>'Monthly Summary Actual'!$R8</f>
        <v>14.536986301369865</v>
      </c>
      <c r="I19" s="51">
        <f>'Monthly Summary Actual'!$R9</f>
        <v>16.094520547945205</v>
      </c>
      <c r="J19" s="51">
        <f>'Monthly Summary Actual'!$R10</f>
        <v>24.891205479452058</v>
      </c>
      <c r="K19" s="51">
        <f>'Monthly Summary Actual'!$R11</f>
        <v>25.720912328767124</v>
      </c>
      <c r="L19" s="51">
        <f>'Monthly Summary Actual'!$R12</f>
        <v>24.891205479452058</v>
      </c>
      <c r="M19" s="51">
        <f>'Monthly Summary Actual'!$R13</f>
        <v>25.720912328767124</v>
      </c>
      <c r="N19" s="6"/>
      <c r="O19" s="6"/>
      <c r="P19" s="6"/>
      <c r="Q19" s="6"/>
      <c r="R19" s="6"/>
      <c r="S19" s="6"/>
    </row>
    <row r="20" spans="1:19">
      <c r="A20" s="12" t="s">
        <v>46</v>
      </c>
      <c r="B20" s="52">
        <f>(B16+B19+B18)/B17</f>
        <v>2.5773817510712367</v>
      </c>
      <c r="C20" s="52">
        <f t="shared" ref="C20:M20" si="1">(C16+C19+C18)/C17</f>
        <v>4.4466372901422657</v>
      </c>
      <c r="D20" s="52">
        <f t="shared" si="1"/>
        <v>4.2524321371637974</v>
      </c>
      <c r="E20" s="52">
        <f t="shared" si="1"/>
        <v>2.8715938857317727</v>
      </c>
      <c r="F20" s="52">
        <f t="shared" si="1"/>
        <v>2.5654061185266905</v>
      </c>
      <c r="G20" s="52">
        <f t="shared" si="1"/>
        <v>1.9797928747496607</v>
      </c>
      <c r="H20" s="52">
        <f t="shared" si="1"/>
        <v>2.4488846837282385</v>
      </c>
      <c r="I20" s="52">
        <f t="shared" si="1"/>
        <v>3.9923248447713622</v>
      </c>
      <c r="J20" s="52">
        <f t="shared" si="1"/>
        <v>2.8224163078078459</v>
      </c>
      <c r="K20" s="52">
        <f t="shared" si="1"/>
        <v>2.4643122069619992</v>
      </c>
      <c r="L20" s="52">
        <f t="shared" si="1"/>
        <v>3.3449159582556245</v>
      </c>
      <c r="M20" s="52">
        <f t="shared" si="1"/>
        <v>2.6875696936649405</v>
      </c>
      <c r="N20" s="6"/>
      <c r="O20" s="6"/>
      <c r="P20" s="6"/>
      <c r="Q20" s="6"/>
      <c r="R20" s="6"/>
      <c r="S20" s="6"/>
    </row>
    <row r="21" spans="1:19">
      <c r="A21" s="12" t="s">
        <v>98</v>
      </c>
      <c r="B21" s="65">
        <v>2.2179255113371217</v>
      </c>
      <c r="C21" s="65">
        <v>1.98</v>
      </c>
      <c r="D21" s="65">
        <v>1.83</v>
      </c>
      <c r="E21" s="65">
        <v>1.89</v>
      </c>
      <c r="F21" s="65">
        <v>1.47</v>
      </c>
      <c r="G21" s="65">
        <v>1.45</v>
      </c>
      <c r="H21" s="65">
        <v>1.89</v>
      </c>
      <c r="I21" s="65">
        <v>1.9247846023817972</v>
      </c>
      <c r="J21" s="65">
        <v>1.74</v>
      </c>
      <c r="K21" s="65">
        <v>1.39</v>
      </c>
      <c r="L21" s="65">
        <v>1.9588705170144263</v>
      </c>
      <c r="M21" s="65">
        <v>1.27</v>
      </c>
    </row>
    <row r="22" spans="1:19">
      <c r="B22" s="6"/>
    </row>
    <row r="23" spans="1:19">
      <c r="B23" s="6"/>
    </row>
    <row r="24" spans="1:19">
      <c r="B24" s="6"/>
    </row>
    <row r="25" spans="1:19">
      <c r="B25" s="6"/>
    </row>
    <row r="26" spans="1:19">
      <c r="B26" s="6"/>
    </row>
    <row r="27" spans="1:19">
      <c r="B27" s="6"/>
    </row>
    <row r="28" spans="1:19">
      <c r="B28" s="6"/>
    </row>
    <row r="29" spans="1:19">
      <c r="B29" s="6"/>
    </row>
  </sheetData>
  <phoneticPr fontId="75" type="noConversion"/>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C77"/>
  <sheetViews>
    <sheetView topLeftCell="V18" zoomScale="55" zoomScaleNormal="55" workbookViewId="0">
      <selection activeCell="BC54" sqref="BC54:BC77"/>
    </sheetView>
  </sheetViews>
  <sheetFormatPr defaultRowHeight="15"/>
  <cols>
    <col min="3" max="14" width="9.140625" style="15"/>
    <col min="27" max="27" width="11.28515625" customWidth="1"/>
    <col min="52" max="52" width="9.140625" style="28"/>
  </cols>
  <sheetData>
    <row r="1" spans="1:55">
      <c r="A1" t="s">
        <v>0</v>
      </c>
      <c r="B1" t="s">
        <v>43</v>
      </c>
      <c r="C1" s="15" t="s">
        <v>50</v>
      </c>
      <c r="D1" s="15" t="s">
        <v>51</v>
      </c>
      <c r="E1" s="15" t="s">
        <v>52</v>
      </c>
      <c r="F1" s="15" t="s">
        <v>53</v>
      </c>
      <c r="G1" s="15" t="s">
        <v>54</v>
      </c>
      <c r="H1" s="15" t="s">
        <v>55</v>
      </c>
      <c r="I1" s="15" t="s">
        <v>56</v>
      </c>
      <c r="J1" s="15" t="s">
        <v>57</v>
      </c>
      <c r="K1" s="15" t="s">
        <v>58</v>
      </c>
      <c r="L1" s="15" t="s">
        <v>59</v>
      </c>
      <c r="M1" s="15" t="s">
        <v>60</v>
      </c>
      <c r="N1" s="15" t="s">
        <v>61</v>
      </c>
      <c r="O1" t="s">
        <v>62</v>
      </c>
      <c r="P1" t="s">
        <v>63</v>
      </c>
      <c r="Q1" t="s">
        <v>64</v>
      </c>
      <c r="R1" t="s">
        <v>65</v>
      </c>
      <c r="S1" t="s">
        <v>66</v>
      </c>
      <c r="T1" t="s">
        <v>67</v>
      </c>
      <c r="U1" t="s">
        <v>68</v>
      </c>
      <c r="V1" t="s">
        <v>69</v>
      </c>
      <c r="W1" t="s">
        <v>70</v>
      </c>
      <c r="X1" t="s">
        <v>71</v>
      </c>
      <c r="Y1" t="s">
        <v>72</v>
      </c>
      <c r="Z1" t="s">
        <v>73</v>
      </c>
      <c r="AA1" t="s">
        <v>74</v>
      </c>
      <c r="AB1" t="s">
        <v>75</v>
      </c>
      <c r="AC1" t="s">
        <v>76</v>
      </c>
      <c r="AD1" t="s">
        <v>77</v>
      </c>
      <c r="AE1" t="s">
        <v>78</v>
      </c>
      <c r="AF1" t="s">
        <v>79</v>
      </c>
      <c r="AG1" t="s">
        <v>80</v>
      </c>
      <c r="AH1" t="s">
        <v>81</v>
      </c>
      <c r="AI1" t="s">
        <v>82</v>
      </c>
      <c r="AJ1" t="s">
        <v>83</v>
      </c>
      <c r="AK1" t="s">
        <v>84</v>
      </c>
      <c r="AL1" t="s">
        <v>99</v>
      </c>
      <c r="AM1" t="s">
        <v>101</v>
      </c>
      <c r="AN1" t="s">
        <v>174</v>
      </c>
      <c r="AO1" t="s">
        <v>178</v>
      </c>
      <c r="AP1" t="s">
        <v>179</v>
      </c>
      <c r="AQ1" t="s">
        <v>185</v>
      </c>
      <c r="AR1" t="s">
        <v>189</v>
      </c>
      <c r="AS1" t="s">
        <v>190</v>
      </c>
      <c r="AT1" t="s">
        <v>191</v>
      </c>
      <c r="AU1" t="s">
        <v>192</v>
      </c>
      <c r="AV1" t="s">
        <v>206</v>
      </c>
      <c r="AW1" t="s">
        <v>207</v>
      </c>
      <c r="AX1" t="s">
        <v>208</v>
      </c>
      <c r="AY1" t="s">
        <v>360</v>
      </c>
      <c r="AZ1" s="28" t="s">
        <v>396</v>
      </c>
      <c r="BA1" t="s">
        <v>386</v>
      </c>
      <c r="BB1" t="s">
        <v>395</v>
      </c>
      <c r="BC1" t="s">
        <v>407</v>
      </c>
    </row>
    <row r="2" spans="1:55">
      <c r="A2" s="4" t="s">
        <v>134</v>
      </c>
      <c r="B2">
        <v>1.48</v>
      </c>
      <c r="C2" s="15">
        <v>1.33</v>
      </c>
      <c r="G2" s="15">
        <v>1.4494622843172644</v>
      </c>
      <c r="H2" s="15">
        <v>1.484150014030861</v>
      </c>
      <c r="I2" s="15">
        <v>1.4798767654931568</v>
      </c>
      <c r="J2" s="15">
        <v>1.4831047817733567</v>
      </c>
      <c r="K2" s="15">
        <v>1.4835528972646608</v>
      </c>
      <c r="L2" s="15">
        <v>1.4871794712744666</v>
      </c>
      <c r="M2" s="28">
        <v>1.489374353965307</v>
      </c>
      <c r="N2" s="28">
        <v>1.4847042318922159</v>
      </c>
      <c r="O2" s="28"/>
    </row>
    <row r="3" spans="1:55">
      <c r="A3" s="4" t="s">
        <v>136</v>
      </c>
      <c r="B3">
        <v>2.79</v>
      </c>
      <c r="C3" s="15">
        <v>1.52</v>
      </c>
      <c r="D3" s="15">
        <v>2.57</v>
      </c>
      <c r="G3" s="15">
        <v>2.7437180238084715</v>
      </c>
      <c r="H3" s="15">
        <v>2.781073153470818</v>
      </c>
      <c r="I3" s="15">
        <v>2.7767561452347751</v>
      </c>
      <c r="J3" s="15">
        <v>2.7827163188061688</v>
      </c>
      <c r="K3" s="15">
        <v>2.7840773943757786</v>
      </c>
      <c r="L3" s="15">
        <v>2.7915084325596715</v>
      </c>
      <c r="M3" s="28">
        <v>2.7964821640973172</v>
      </c>
      <c r="N3" s="28">
        <v>2.7909259639778172</v>
      </c>
      <c r="O3" s="28"/>
      <c r="R3" s="15"/>
      <c r="S3" s="15"/>
      <c r="T3" s="15"/>
    </row>
    <row r="4" spans="1:55">
      <c r="A4" s="4" t="s">
        <v>138</v>
      </c>
      <c r="B4">
        <v>2.29</v>
      </c>
      <c r="C4" s="15">
        <v>1.6</v>
      </c>
      <c r="D4" s="15">
        <v>1.55</v>
      </c>
      <c r="E4" s="15">
        <v>1.91</v>
      </c>
      <c r="G4" s="15">
        <v>2.1818508225042441</v>
      </c>
      <c r="H4" s="15">
        <v>2.2370668096257651</v>
      </c>
      <c r="I4" s="15">
        <v>2.2545387596412798</v>
      </c>
      <c r="J4" s="15">
        <v>2.2630929526354699</v>
      </c>
      <c r="K4" s="15">
        <v>2.2635149708466948</v>
      </c>
      <c r="L4" s="15">
        <v>2.28758798451106</v>
      </c>
      <c r="M4" s="28">
        <v>2.2911589679376845</v>
      </c>
      <c r="N4" s="28">
        <v>2.2866896745326746</v>
      </c>
      <c r="O4" s="28"/>
      <c r="R4" s="13"/>
      <c r="S4" s="15"/>
      <c r="T4" s="20"/>
    </row>
    <row r="5" spans="1:55">
      <c r="A5" s="4" t="s">
        <v>139</v>
      </c>
      <c r="B5">
        <v>2.14</v>
      </c>
      <c r="C5" s="15">
        <v>1.93</v>
      </c>
      <c r="D5" s="15">
        <v>1.89</v>
      </c>
      <c r="E5" s="15">
        <v>1.94</v>
      </c>
      <c r="F5" s="15">
        <v>1.99</v>
      </c>
      <c r="G5" s="15">
        <v>2.0339165989204822</v>
      </c>
      <c r="H5" s="15">
        <v>2.099538928495214</v>
      </c>
      <c r="I5" s="15">
        <v>2.1358437013802511</v>
      </c>
      <c r="J5" s="15">
        <v>2.140647228099128</v>
      </c>
      <c r="K5" s="15">
        <v>2.1410603561556116</v>
      </c>
      <c r="L5" s="15">
        <v>2.1419108079934226</v>
      </c>
      <c r="M5" s="28">
        <v>2.1455093739894431</v>
      </c>
      <c r="N5" s="28">
        <v>2.1424963786842612</v>
      </c>
      <c r="O5" s="28"/>
      <c r="R5" s="13"/>
      <c r="S5" s="15"/>
      <c r="T5" s="15"/>
    </row>
    <row r="6" spans="1:55">
      <c r="A6" s="4" t="s">
        <v>140</v>
      </c>
      <c r="B6">
        <v>2.33</v>
      </c>
      <c r="C6" s="15">
        <v>2.06</v>
      </c>
      <c r="D6" s="15">
        <v>2.0099999999999998</v>
      </c>
      <c r="E6" s="15">
        <v>2.06</v>
      </c>
      <c r="F6" s="15">
        <v>2.06</v>
      </c>
      <c r="G6" s="15">
        <v>2.2655619359484431</v>
      </c>
      <c r="H6" s="15">
        <v>2.3277547867565289</v>
      </c>
      <c r="I6" s="15">
        <v>2.3111641558882332</v>
      </c>
      <c r="J6" s="15">
        <v>2.3143075342183317</v>
      </c>
      <c r="K6" s="15">
        <v>2.3154614864021577</v>
      </c>
      <c r="L6" s="15">
        <v>2.3266517413653065</v>
      </c>
      <c r="M6" s="28">
        <v>2.3317717461521799</v>
      </c>
      <c r="N6" s="28">
        <v>2.3293803189006521</v>
      </c>
      <c r="O6" s="28"/>
      <c r="R6" s="13"/>
      <c r="S6" s="15"/>
      <c r="T6" s="15"/>
    </row>
    <row r="7" spans="1:55">
      <c r="A7" s="4" t="s">
        <v>141</v>
      </c>
      <c r="B7">
        <v>1.48</v>
      </c>
      <c r="C7" s="15">
        <v>2.1</v>
      </c>
      <c r="D7" s="15">
        <v>2.06</v>
      </c>
      <c r="E7" s="15">
        <v>2.1</v>
      </c>
      <c r="F7" s="15">
        <v>2.1</v>
      </c>
      <c r="G7" s="15">
        <v>2.1276985082169722</v>
      </c>
      <c r="H7" s="15">
        <v>1.4281965526247182</v>
      </c>
      <c r="I7" s="15">
        <v>1.4405651963840382</v>
      </c>
      <c r="J7" s="15">
        <v>1.4724209898946963</v>
      </c>
      <c r="K7" s="15">
        <v>1.4823626068912987</v>
      </c>
      <c r="L7" s="15">
        <v>1.4826840798816223</v>
      </c>
      <c r="M7" s="28">
        <v>1.484752912022643</v>
      </c>
      <c r="N7" s="28">
        <v>1.4831927436609298</v>
      </c>
      <c r="O7" s="28"/>
      <c r="R7" s="13"/>
      <c r="S7" s="15"/>
      <c r="T7" s="15"/>
    </row>
    <row r="8" spans="1:55">
      <c r="A8" s="4" t="s">
        <v>142</v>
      </c>
      <c r="B8">
        <v>1.58</v>
      </c>
      <c r="C8" s="15">
        <v>1.97</v>
      </c>
      <c r="D8" s="15">
        <v>1.92</v>
      </c>
      <c r="E8" s="15">
        <v>1.96</v>
      </c>
      <c r="F8" s="15">
        <v>1.96</v>
      </c>
      <c r="G8" s="15">
        <v>1.9895206579383202</v>
      </c>
      <c r="H8" s="15">
        <v>2.0157627979827675</v>
      </c>
      <c r="I8" s="15">
        <v>1.5375853680080331</v>
      </c>
      <c r="J8" s="15">
        <v>1.5545944490709531</v>
      </c>
      <c r="K8" s="15">
        <v>1.5741110908703935</v>
      </c>
      <c r="L8" s="15">
        <v>1.5745164163969672</v>
      </c>
      <c r="M8" s="28">
        <v>1.5808257192661821</v>
      </c>
      <c r="N8" s="28">
        <v>1.5781332633669749</v>
      </c>
      <c r="O8" s="28"/>
      <c r="R8" s="13"/>
      <c r="S8" s="15"/>
      <c r="T8" s="15"/>
    </row>
    <row r="9" spans="1:55">
      <c r="A9" s="4" t="s">
        <v>143</v>
      </c>
      <c r="B9">
        <v>2.4900000000000002</v>
      </c>
      <c r="C9" s="15">
        <v>1.63</v>
      </c>
      <c r="D9" s="15">
        <v>1.58</v>
      </c>
      <c r="E9" s="15">
        <v>1.62</v>
      </c>
      <c r="F9" s="15">
        <v>1.62</v>
      </c>
      <c r="G9" s="15">
        <v>1.6410260859822396</v>
      </c>
      <c r="H9" s="15">
        <v>1.6650020446923175</v>
      </c>
      <c r="I9" s="15">
        <v>1.6650020446923175</v>
      </c>
      <c r="J9" s="15">
        <v>2.5088696733226965</v>
      </c>
      <c r="K9" s="15">
        <v>2.4826495304754554</v>
      </c>
      <c r="L9" s="15">
        <v>2.4842344717145188</v>
      </c>
      <c r="M9" s="28">
        <v>2.4951212492035064</v>
      </c>
      <c r="N9" s="28">
        <v>2.4937572593900459</v>
      </c>
      <c r="O9" s="28"/>
      <c r="R9" s="13"/>
      <c r="S9" s="15"/>
      <c r="T9" s="15"/>
    </row>
    <row r="10" spans="1:55">
      <c r="A10" s="4" t="s">
        <v>144</v>
      </c>
      <c r="B10">
        <v>2.65</v>
      </c>
      <c r="C10" s="15">
        <v>1.52</v>
      </c>
      <c r="D10" s="15">
        <v>1.47</v>
      </c>
      <c r="E10" s="15">
        <v>1.51</v>
      </c>
      <c r="F10" s="15">
        <v>1.51</v>
      </c>
      <c r="G10" s="15">
        <v>1.5323896196226003</v>
      </c>
      <c r="H10" s="15">
        <v>1.5557362040828586</v>
      </c>
      <c r="I10" s="15">
        <v>1.5557362040828586</v>
      </c>
      <c r="J10" s="15">
        <v>1.5557362040828586</v>
      </c>
      <c r="K10" s="15">
        <v>2.5999902475632508</v>
      </c>
      <c r="L10" s="15">
        <v>2.6226743657489253</v>
      </c>
      <c r="M10" s="28">
        <v>2.6487334950203789</v>
      </c>
      <c r="N10" s="28">
        <v>2.6494241012603195</v>
      </c>
      <c r="O10" s="28"/>
      <c r="R10" s="13"/>
      <c r="S10" s="15"/>
      <c r="T10" s="15"/>
    </row>
    <row r="11" spans="1:55">
      <c r="A11" s="4" t="s">
        <v>145</v>
      </c>
      <c r="B11">
        <v>2.0499999999999998</v>
      </c>
      <c r="C11" s="15">
        <v>1.48</v>
      </c>
      <c r="D11" s="15">
        <v>1.45</v>
      </c>
      <c r="E11" s="15">
        <v>1.49</v>
      </c>
      <c r="F11" s="15">
        <v>1.49</v>
      </c>
      <c r="G11" s="15">
        <v>1.5101624866457943</v>
      </c>
      <c r="H11" s="15">
        <v>1.5330488191793241</v>
      </c>
      <c r="I11" s="15">
        <v>1.5330488191793241</v>
      </c>
      <c r="J11" s="15">
        <v>1.5330488191793241</v>
      </c>
      <c r="K11" s="15">
        <v>1.5330488191793241</v>
      </c>
      <c r="L11" s="15">
        <v>2.0218633363417364</v>
      </c>
      <c r="M11" s="28">
        <v>2.0324205797092265</v>
      </c>
      <c r="N11" s="28">
        <v>2.0494137056121406</v>
      </c>
      <c r="O11" s="28"/>
      <c r="R11" s="13"/>
      <c r="S11" s="15"/>
      <c r="T11" s="15"/>
    </row>
    <row r="12" spans="1:55">
      <c r="A12" s="4" t="s">
        <v>146</v>
      </c>
      <c r="B12">
        <v>1.53</v>
      </c>
      <c r="C12" s="15">
        <v>1.49</v>
      </c>
      <c r="D12" s="15">
        <v>1.46</v>
      </c>
      <c r="E12" s="15">
        <v>1.5</v>
      </c>
      <c r="F12" s="15">
        <v>1.5</v>
      </c>
      <c r="G12" s="15">
        <v>1.5216583469990279</v>
      </c>
      <c r="H12" s="15">
        <v>1.5439517031505248</v>
      </c>
      <c r="I12" s="15">
        <v>1.5439517031505248</v>
      </c>
      <c r="J12" s="15">
        <v>1.5439517031505248</v>
      </c>
      <c r="K12" s="15">
        <v>1.5439517031505248</v>
      </c>
      <c r="L12" s="15">
        <v>1.5439517031505248</v>
      </c>
      <c r="M12" s="28">
        <v>1.5065591026304557</v>
      </c>
      <c r="N12" s="28">
        <v>1.5283910077810476</v>
      </c>
      <c r="O12" s="28"/>
      <c r="R12" s="13"/>
      <c r="S12" s="15"/>
      <c r="T12" s="15"/>
    </row>
    <row r="13" spans="1:55">
      <c r="A13" s="4" t="s">
        <v>147</v>
      </c>
      <c r="B13">
        <v>1.37</v>
      </c>
      <c r="C13" s="15">
        <v>1.54</v>
      </c>
      <c r="D13" s="15">
        <v>1.51</v>
      </c>
      <c r="E13" s="15">
        <v>1.55</v>
      </c>
      <c r="F13" s="15">
        <v>1.55</v>
      </c>
      <c r="G13" s="15">
        <v>1.5759466724554374</v>
      </c>
      <c r="H13" s="15">
        <v>1.6003758080387132</v>
      </c>
      <c r="I13" s="15">
        <v>1.6003758080387132</v>
      </c>
      <c r="J13" s="15">
        <v>1.6003758080387132</v>
      </c>
      <c r="K13" s="15">
        <v>1.6003758080387132</v>
      </c>
      <c r="L13" s="15">
        <v>1.6003758080387132</v>
      </c>
      <c r="M13" s="28">
        <v>1.6003758080387132</v>
      </c>
      <c r="N13" s="28">
        <v>1.3748585447763397</v>
      </c>
      <c r="O13" s="28"/>
      <c r="R13" s="13"/>
      <c r="S13" s="15"/>
      <c r="T13" s="15"/>
    </row>
    <row r="14" spans="1:55">
      <c r="A14" s="4" t="s">
        <v>137</v>
      </c>
      <c r="B14" s="15">
        <v>1.54</v>
      </c>
      <c r="C14" s="15">
        <v>1.43</v>
      </c>
      <c r="D14" s="15">
        <v>1.43</v>
      </c>
      <c r="E14" s="15">
        <v>1.41</v>
      </c>
      <c r="F14" s="15">
        <v>1.41</v>
      </c>
      <c r="G14" s="15">
        <v>1.4106539284107533</v>
      </c>
      <c r="H14" s="15">
        <v>1.4106539284107533</v>
      </c>
      <c r="I14" s="15">
        <v>1.4106539284107533</v>
      </c>
      <c r="J14" s="15">
        <v>1.4106539284107533</v>
      </c>
      <c r="K14" s="15">
        <v>1.4106539284107533</v>
      </c>
      <c r="L14" s="15">
        <v>1.4106539284107533</v>
      </c>
      <c r="M14" s="28">
        <v>1.4106539284107533</v>
      </c>
      <c r="N14" s="28">
        <v>1.4106539284107533</v>
      </c>
      <c r="O14" s="28">
        <v>1.37</v>
      </c>
      <c r="P14">
        <v>1.3912244316284306</v>
      </c>
      <c r="Q14">
        <v>1.38</v>
      </c>
      <c r="R14" s="15">
        <v>1.39</v>
      </c>
      <c r="S14" s="15">
        <v>1.4</v>
      </c>
      <c r="T14" s="15">
        <v>1.39</v>
      </c>
      <c r="U14">
        <v>1.4</v>
      </c>
      <c r="V14">
        <v>1.61</v>
      </c>
      <c r="W14">
        <v>1.6137056160564762</v>
      </c>
      <c r="X14" s="21">
        <v>1.62</v>
      </c>
      <c r="Y14" s="22">
        <v>1.57</v>
      </c>
      <c r="Z14" s="22"/>
      <c r="AA14" s="22"/>
      <c r="AB14" s="22"/>
      <c r="AC14" s="22"/>
      <c r="AD14" s="22"/>
      <c r="AE14" s="22"/>
      <c r="AF14" s="22"/>
      <c r="AG14" s="22"/>
      <c r="AH14" s="22"/>
      <c r="AI14" s="22"/>
      <c r="AJ14" s="22"/>
      <c r="AK14" s="22"/>
      <c r="AL14" s="22"/>
      <c r="AM14" s="22"/>
      <c r="AN14" s="22"/>
      <c r="AO14" s="22"/>
    </row>
    <row r="15" spans="1:55">
      <c r="A15" s="4" t="s">
        <v>135</v>
      </c>
      <c r="B15" s="15">
        <v>2.1</v>
      </c>
      <c r="C15" s="15">
        <v>1.52</v>
      </c>
      <c r="D15" s="15">
        <v>1.52</v>
      </c>
      <c r="E15" s="15">
        <v>1.5</v>
      </c>
      <c r="F15" s="15">
        <v>1.5</v>
      </c>
      <c r="G15" s="15">
        <v>1.4973946771545865</v>
      </c>
      <c r="H15" s="15">
        <v>1.4973946771545865</v>
      </c>
      <c r="I15" s="15">
        <v>1.4973946771545865</v>
      </c>
      <c r="J15" s="15">
        <v>1.4973946771545865</v>
      </c>
      <c r="K15" s="15">
        <v>1.4973946771545865</v>
      </c>
      <c r="L15" s="15">
        <v>1.4973946771545865</v>
      </c>
      <c r="M15" s="28">
        <v>1.4973946771545865</v>
      </c>
      <c r="N15" s="28">
        <v>1.4973946771545865</v>
      </c>
      <c r="O15" s="28">
        <v>2.3199999999999998</v>
      </c>
      <c r="P15">
        <v>1.7994936834372695</v>
      </c>
      <c r="Q15">
        <v>1.82</v>
      </c>
      <c r="R15" s="15">
        <v>1.9</v>
      </c>
      <c r="S15" s="15">
        <v>1.92</v>
      </c>
      <c r="T15" s="15">
        <v>1.92</v>
      </c>
      <c r="U15">
        <v>1.93</v>
      </c>
      <c r="V15">
        <v>2.1800000000000002</v>
      </c>
      <c r="W15">
        <v>2.1772088856166092</v>
      </c>
      <c r="X15" s="21">
        <v>2.1800000000000002</v>
      </c>
      <c r="Y15" s="22">
        <v>2.14</v>
      </c>
      <c r="Z15" s="22"/>
      <c r="AA15" s="22"/>
      <c r="AB15" s="22"/>
      <c r="AC15" s="22"/>
      <c r="AD15" s="22"/>
      <c r="AE15" s="22"/>
      <c r="AF15" s="22"/>
      <c r="AG15" s="22"/>
      <c r="AH15" s="22"/>
      <c r="AI15" s="22"/>
      <c r="AJ15" s="22"/>
      <c r="AK15" s="22"/>
      <c r="AL15" s="22"/>
      <c r="AM15" s="22"/>
      <c r="AN15" s="22"/>
      <c r="AO15" s="22"/>
    </row>
    <row r="16" spans="1:55">
      <c r="A16" s="4" t="s">
        <v>148</v>
      </c>
      <c r="B16" s="15">
        <v>2.14</v>
      </c>
      <c r="C16" s="15">
        <v>1.58</v>
      </c>
      <c r="D16" s="15">
        <v>1.58</v>
      </c>
      <c r="E16" s="15">
        <v>1.56</v>
      </c>
      <c r="F16" s="15">
        <v>1.56</v>
      </c>
      <c r="G16" s="15">
        <v>1.5583944926266458</v>
      </c>
      <c r="H16" s="15">
        <v>1.5583944926266458</v>
      </c>
      <c r="I16" s="15">
        <v>1.5583944926266458</v>
      </c>
      <c r="J16" s="15">
        <v>1.5583944926266458</v>
      </c>
      <c r="K16" s="15">
        <v>1.5583944926266458</v>
      </c>
      <c r="L16" s="15">
        <v>1.5583944926266458</v>
      </c>
      <c r="M16" s="28">
        <v>1.5583944926266458</v>
      </c>
      <c r="N16" s="28">
        <v>1.5583944926266458</v>
      </c>
      <c r="O16" s="28">
        <v>2.09</v>
      </c>
      <c r="P16">
        <v>2.086280111837497</v>
      </c>
      <c r="Q16">
        <v>1.93</v>
      </c>
      <c r="R16">
        <v>1.98</v>
      </c>
      <c r="S16">
        <v>1.99</v>
      </c>
      <c r="T16">
        <v>1.99</v>
      </c>
      <c r="U16">
        <v>2</v>
      </c>
      <c r="V16">
        <v>2.2400000000000002</v>
      </c>
      <c r="W16">
        <v>2.2356252816350013</v>
      </c>
      <c r="X16" s="21">
        <v>2.2400000000000002</v>
      </c>
      <c r="Y16" s="22">
        <v>2.1800000000000002</v>
      </c>
      <c r="Z16" s="22"/>
      <c r="AA16" s="22"/>
      <c r="AB16" s="22"/>
      <c r="AC16" s="22"/>
      <c r="AD16" s="22"/>
      <c r="AE16" s="22"/>
      <c r="AF16" s="22"/>
      <c r="AG16" s="22"/>
      <c r="AH16" s="22"/>
      <c r="AI16" s="22"/>
      <c r="AJ16" s="22"/>
      <c r="AK16" s="22"/>
      <c r="AL16" s="22"/>
      <c r="AM16" s="22"/>
      <c r="AN16" s="22"/>
      <c r="AO16" s="22"/>
    </row>
    <row r="17" spans="1:41">
      <c r="A17" s="4" t="s">
        <v>149</v>
      </c>
      <c r="B17" s="15">
        <v>2.7</v>
      </c>
      <c r="C17" s="15">
        <v>1.9</v>
      </c>
      <c r="D17" s="15">
        <v>1.9</v>
      </c>
      <c r="E17" s="15">
        <v>1.88</v>
      </c>
      <c r="F17" s="15">
        <v>1.88</v>
      </c>
      <c r="G17" s="15">
        <v>1.8794319631507055</v>
      </c>
      <c r="H17" s="15">
        <v>1.8794319631507055</v>
      </c>
      <c r="I17" s="15">
        <v>1.8794319631507055</v>
      </c>
      <c r="J17" s="15">
        <v>1.8794319631507055</v>
      </c>
      <c r="K17" s="15">
        <v>1.8794319631507055</v>
      </c>
      <c r="L17" s="15">
        <v>1.8794319631507055</v>
      </c>
      <c r="M17" s="28">
        <v>1.8794319631507055</v>
      </c>
      <c r="N17" s="28">
        <v>1.8794319631507055</v>
      </c>
      <c r="O17" s="28">
        <v>2</v>
      </c>
      <c r="P17">
        <v>1.9963649385347515</v>
      </c>
      <c r="Q17">
        <v>2</v>
      </c>
      <c r="R17">
        <v>2.5</v>
      </c>
      <c r="S17">
        <v>2.54</v>
      </c>
      <c r="T17">
        <v>2.56</v>
      </c>
      <c r="U17">
        <v>2.56</v>
      </c>
      <c r="V17">
        <v>2.8</v>
      </c>
      <c r="W17">
        <v>2.8077194631537328</v>
      </c>
      <c r="X17" s="21">
        <v>2.81</v>
      </c>
      <c r="Y17" s="22">
        <v>2.74</v>
      </c>
      <c r="Z17" s="22"/>
      <c r="AA17" s="22"/>
      <c r="AB17" s="22"/>
      <c r="AC17" s="22"/>
      <c r="AD17" s="22"/>
      <c r="AE17" s="22"/>
      <c r="AF17" s="22"/>
      <c r="AG17" s="22"/>
      <c r="AH17" s="22"/>
      <c r="AI17" s="22"/>
      <c r="AJ17" s="22"/>
      <c r="AK17" s="22"/>
      <c r="AL17" s="22"/>
      <c r="AM17" s="22"/>
      <c r="AN17" s="22"/>
      <c r="AO17" s="22"/>
    </row>
    <row r="18" spans="1:41">
      <c r="A18" s="4" t="s">
        <v>150</v>
      </c>
      <c r="B18" s="15">
        <v>2.89</v>
      </c>
      <c r="C18" s="15">
        <v>2.0099999999999998</v>
      </c>
      <c r="D18" s="15">
        <v>2.02</v>
      </c>
      <c r="E18" s="15">
        <v>1.99</v>
      </c>
      <c r="F18" s="15">
        <v>1.99</v>
      </c>
      <c r="G18" s="15">
        <v>1.9911457998317414</v>
      </c>
      <c r="H18" s="15">
        <v>1.9911457998317414</v>
      </c>
      <c r="I18" s="15">
        <v>1.9911457998317414</v>
      </c>
      <c r="J18" s="15">
        <v>1.9911457998317414</v>
      </c>
      <c r="K18" s="15">
        <v>1.9911457998317414</v>
      </c>
      <c r="L18" s="15">
        <v>1.9911457998317414</v>
      </c>
      <c r="M18" s="28">
        <v>1.9911457998317414</v>
      </c>
      <c r="N18" s="28">
        <v>1.9911457998317414</v>
      </c>
      <c r="O18" s="28">
        <v>1.99</v>
      </c>
      <c r="P18">
        <v>1.9919147596027911</v>
      </c>
      <c r="Q18">
        <v>1.99</v>
      </c>
      <c r="R18">
        <v>1.99</v>
      </c>
      <c r="S18">
        <v>2.8</v>
      </c>
      <c r="T18">
        <v>2.85</v>
      </c>
      <c r="U18">
        <v>2.88</v>
      </c>
      <c r="V18">
        <v>3.09</v>
      </c>
      <c r="W18">
        <v>3.0889926594461143</v>
      </c>
      <c r="X18" s="21">
        <v>3.1</v>
      </c>
      <c r="Y18" s="22">
        <v>2.93</v>
      </c>
      <c r="Z18" s="22"/>
      <c r="AA18" s="22"/>
      <c r="AB18" s="22"/>
      <c r="AC18" s="22"/>
      <c r="AD18" s="22"/>
      <c r="AE18" s="22"/>
      <c r="AF18" s="22"/>
      <c r="AG18" s="22"/>
      <c r="AH18" s="22"/>
      <c r="AI18" s="22"/>
      <c r="AJ18" s="22"/>
      <c r="AK18" s="22"/>
      <c r="AL18" s="22"/>
      <c r="AM18" s="22"/>
      <c r="AN18" s="22"/>
      <c r="AO18" s="22"/>
    </row>
    <row r="19" spans="1:41">
      <c r="A19" s="4" t="s">
        <v>151</v>
      </c>
      <c r="B19" s="15">
        <v>3.18</v>
      </c>
      <c r="C19" s="15">
        <v>2.04</v>
      </c>
      <c r="D19" s="15">
        <v>2.04</v>
      </c>
      <c r="E19" s="15">
        <v>2.02</v>
      </c>
      <c r="F19" s="15">
        <v>2.02</v>
      </c>
      <c r="G19" s="15">
        <v>2.0155910297449111</v>
      </c>
      <c r="H19" s="15">
        <v>2.0155910297449111</v>
      </c>
      <c r="I19" s="15">
        <v>2.0155910297449111</v>
      </c>
      <c r="J19" s="15">
        <v>2.0155910297449111</v>
      </c>
      <c r="K19" s="15">
        <v>2.0155910297449111</v>
      </c>
      <c r="L19" s="15">
        <v>2.0155910297449111</v>
      </c>
      <c r="M19" s="28">
        <v>2.0155910297449111</v>
      </c>
      <c r="N19" s="28">
        <v>2.0155910297449111</v>
      </c>
      <c r="O19" s="28">
        <v>1.56</v>
      </c>
      <c r="P19">
        <v>1.5640935511267755</v>
      </c>
      <c r="Q19">
        <v>1.56</v>
      </c>
      <c r="R19">
        <v>1.56</v>
      </c>
      <c r="S19">
        <v>1.56</v>
      </c>
      <c r="T19">
        <v>3.11</v>
      </c>
      <c r="U19">
        <v>3.12</v>
      </c>
      <c r="V19">
        <v>3.35</v>
      </c>
      <c r="W19">
        <v>3.3577757569881741</v>
      </c>
      <c r="X19" s="21">
        <v>3.36</v>
      </c>
      <c r="Y19" s="22">
        <v>3.21</v>
      </c>
      <c r="Z19" s="22"/>
      <c r="AA19" s="22"/>
      <c r="AB19" s="22"/>
      <c r="AC19" s="22"/>
      <c r="AD19" s="22"/>
      <c r="AE19" s="22"/>
      <c r="AF19" s="22"/>
      <c r="AG19" s="22"/>
      <c r="AH19" s="22"/>
      <c r="AI19" s="22"/>
      <c r="AJ19" s="22"/>
      <c r="AK19" s="22"/>
      <c r="AL19" s="22"/>
      <c r="AM19" s="22"/>
      <c r="AN19" s="22"/>
      <c r="AO19" s="22"/>
    </row>
    <row r="20" spans="1:41">
      <c r="A20" s="4" t="s">
        <v>152</v>
      </c>
      <c r="B20" s="15">
        <v>2.36</v>
      </c>
      <c r="C20" s="15">
        <v>1.91</v>
      </c>
      <c r="D20" s="15">
        <v>1.91</v>
      </c>
      <c r="E20" s="15">
        <v>1.89</v>
      </c>
      <c r="F20" s="15">
        <v>1.89</v>
      </c>
      <c r="G20" s="15">
        <v>1.8851247573446066</v>
      </c>
      <c r="H20" s="15">
        <v>1.8851247573446066</v>
      </c>
      <c r="I20" s="15">
        <v>1.8851247573446066</v>
      </c>
      <c r="J20" s="15">
        <v>1.8851247573446066</v>
      </c>
      <c r="K20" s="15">
        <v>1.8851247573446066</v>
      </c>
      <c r="L20" s="15">
        <v>1.8851247573446066</v>
      </c>
      <c r="M20" s="29">
        <v>1.8851247573446066</v>
      </c>
      <c r="N20" s="29">
        <v>1.8851247573446066</v>
      </c>
      <c r="O20" s="29">
        <v>1.54</v>
      </c>
      <c r="P20">
        <v>1.5448388804187314</v>
      </c>
      <c r="Q20">
        <v>1.54</v>
      </c>
      <c r="R20">
        <v>1.54</v>
      </c>
      <c r="S20">
        <v>1.54</v>
      </c>
      <c r="T20">
        <v>1.54</v>
      </c>
      <c r="U20">
        <v>2.5</v>
      </c>
      <c r="V20">
        <v>2.4900000000000002</v>
      </c>
      <c r="W20">
        <v>2.4838922694383223</v>
      </c>
      <c r="X20" s="21">
        <v>2.4900000000000002</v>
      </c>
      <c r="Y20" s="22">
        <v>2.39</v>
      </c>
      <c r="Z20" s="22"/>
      <c r="AA20" s="22"/>
      <c r="AB20" s="22"/>
      <c r="AC20" s="22"/>
      <c r="AD20" s="22"/>
      <c r="AE20" s="22"/>
      <c r="AF20" s="22"/>
      <c r="AG20" s="22"/>
      <c r="AH20" s="22"/>
      <c r="AI20" s="22"/>
      <c r="AJ20" s="22"/>
      <c r="AK20" s="22"/>
      <c r="AL20" s="22"/>
      <c r="AM20" s="22"/>
      <c r="AN20" s="22"/>
      <c r="AO20" s="22"/>
    </row>
    <row r="21" spans="1:41">
      <c r="A21" s="4" t="s">
        <v>153</v>
      </c>
      <c r="B21" s="15">
        <v>3.61</v>
      </c>
      <c r="C21" s="15">
        <v>1.59</v>
      </c>
      <c r="D21" s="15">
        <v>1.58</v>
      </c>
      <c r="E21" s="15">
        <v>1.56</v>
      </c>
      <c r="F21" s="15">
        <v>1.56</v>
      </c>
      <c r="G21" s="15">
        <v>1.5591071361126991</v>
      </c>
      <c r="H21" s="15">
        <v>1.5591071361126991</v>
      </c>
      <c r="I21" s="15">
        <v>1.5591071361126991</v>
      </c>
      <c r="J21" s="15">
        <v>1.5591071361126991</v>
      </c>
      <c r="K21" s="15">
        <v>1.5591071361126991</v>
      </c>
      <c r="L21" s="15">
        <v>1.5591071361126991</v>
      </c>
      <c r="M21" s="29">
        <v>1.5591071361126991</v>
      </c>
      <c r="N21" s="29">
        <v>1.5591071361126991</v>
      </c>
      <c r="O21" s="29">
        <v>1.97</v>
      </c>
      <c r="P21">
        <v>1.9710371403961311</v>
      </c>
      <c r="Q21">
        <v>1.97</v>
      </c>
      <c r="R21">
        <v>1.97</v>
      </c>
      <c r="S21">
        <v>1.97</v>
      </c>
      <c r="T21">
        <v>1.97</v>
      </c>
      <c r="U21">
        <v>1.97</v>
      </c>
      <c r="V21">
        <v>3.63</v>
      </c>
      <c r="W21">
        <v>3.6763204887237011</v>
      </c>
      <c r="X21" s="21">
        <v>3.69</v>
      </c>
      <c r="Y21" s="22">
        <v>3.64</v>
      </c>
      <c r="Z21" s="22"/>
      <c r="AA21" s="22"/>
      <c r="AB21" s="22"/>
      <c r="AC21" s="22"/>
      <c r="AD21" s="22"/>
      <c r="AE21" s="22"/>
      <c r="AF21" s="22"/>
      <c r="AG21" s="22"/>
      <c r="AH21" s="22"/>
      <c r="AI21" s="22"/>
      <c r="AJ21" s="22"/>
      <c r="AK21" s="22"/>
      <c r="AL21" s="22"/>
      <c r="AM21" s="22"/>
      <c r="AN21" s="22"/>
      <c r="AO21" s="22"/>
    </row>
    <row r="22" spans="1:41">
      <c r="A22" s="4" t="s">
        <v>154</v>
      </c>
      <c r="B22" s="15">
        <v>2.61</v>
      </c>
      <c r="C22" s="15">
        <v>1.49</v>
      </c>
      <c r="D22" s="15">
        <v>1.48</v>
      </c>
      <c r="E22" s="15">
        <v>1.46</v>
      </c>
      <c r="F22" s="15">
        <v>1.46</v>
      </c>
      <c r="G22" s="15">
        <v>1.4626795290436592</v>
      </c>
      <c r="H22" s="15">
        <v>1.4626795290436592</v>
      </c>
      <c r="I22" s="15">
        <v>1.4626795290436592</v>
      </c>
      <c r="J22" s="15">
        <v>1.4626795290436592</v>
      </c>
      <c r="K22" s="15">
        <v>1.4626795290436592</v>
      </c>
      <c r="L22" s="15">
        <v>1.4626795290436592</v>
      </c>
      <c r="M22" s="29">
        <v>1.4626795290436592</v>
      </c>
      <c r="N22" s="29">
        <v>1.4626795290436592</v>
      </c>
      <c r="O22" s="29">
        <v>2.0499999999999998</v>
      </c>
      <c r="P22">
        <v>2.0489089144955717</v>
      </c>
      <c r="Q22">
        <v>2.0499999999999998</v>
      </c>
      <c r="R22">
        <v>2.0499999999999998</v>
      </c>
      <c r="S22">
        <v>2.0499999999999998</v>
      </c>
      <c r="T22">
        <v>2.0499999999999998</v>
      </c>
      <c r="U22">
        <v>2.0499999999999998</v>
      </c>
      <c r="V22">
        <v>2.4700000000000002</v>
      </c>
      <c r="W22">
        <v>2.5984813971160925</v>
      </c>
      <c r="X22" s="21">
        <v>2.67</v>
      </c>
      <c r="Y22" s="22">
        <v>2.64</v>
      </c>
      <c r="Z22" s="22"/>
      <c r="AA22" s="22"/>
      <c r="AB22" s="22"/>
      <c r="AC22" s="22"/>
      <c r="AD22" s="22"/>
      <c r="AE22" s="22"/>
      <c r="AF22" s="22"/>
      <c r="AG22" s="22"/>
      <c r="AH22" s="22"/>
      <c r="AI22" s="22"/>
      <c r="AJ22" s="22"/>
      <c r="AK22" s="22"/>
      <c r="AL22" s="22"/>
      <c r="AM22" s="22"/>
      <c r="AN22" s="22"/>
      <c r="AO22" s="22"/>
    </row>
    <row r="23" spans="1:41">
      <c r="A23" s="4" t="s">
        <v>155</v>
      </c>
      <c r="B23" s="15">
        <v>2.14</v>
      </c>
      <c r="C23" s="15">
        <v>1.45</v>
      </c>
      <c r="D23" s="15">
        <v>1.46</v>
      </c>
      <c r="E23" s="16">
        <v>1.45</v>
      </c>
      <c r="F23" s="16">
        <v>1.45</v>
      </c>
      <c r="G23" s="16">
        <v>1.4453522739517102</v>
      </c>
      <c r="H23" s="16">
        <v>1.4453522739517102</v>
      </c>
      <c r="I23" s="16">
        <v>1.4453522739517102</v>
      </c>
      <c r="J23" s="16">
        <v>1.4453522739517102</v>
      </c>
      <c r="K23" s="16">
        <v>1.4453522739517102</v>
      </c>
      <c r="L23" s="16">
        <v>1.4453522739517102</v>
      </c>
      <c r="M23" s="28">
        <v>1.4453522739517102</v>
      </c>
      <c r="N23" s="28">
        <v>1.4453522739517102</v>
      </c>
      <c r="O23" s="28">
        <v>1.79</v>
      </c>
      <c r="P23">
        <v>1.7887444510117523</v>
      </c>
      <c r="Q23">
        <v>1.79</v>
      </c>
      <c r="R23">
        <v>1.79</v>
      </c>
      <c r="S23">
        <v>1.79</v>
      </c>
      <c r="T23">
        <v>1.79</v>
      </c>
      <c r="U23">
        <v>1.79</v>
      </c>
      <c r="V23">
        <v>2.13</v>
      </c>
      <c r="W23">
        <v>2.1304681349405858</v>
      </c>
      <c r="X23" s="21">
        <v>2.14</v>
      </c>
      <c r="Y23" s="22">
        <v>1.99</v>
      </c>
      <c r="Z23" s="22"/>
      <c r="AA23" s="22"/>
      <c r="AB23" s="22"/>
      <c r="AC23" s="22"/>
      <c r="AD23" s="22"/>
      <c r="AE23" s="22"/>
      <c r="AF23" s="22"/>
      <c r="AG23" s="22"/>
      <c r="AH23" s="22"/>
      <c r="AI23" s="22"/>
      <c r="AJ23" s="22"/>
      <c r="AK23" s="22"/>
      <c r="AL23" s="22"/>
      <c r="AM23" s="22"/>
      <c r="AN23" s="22"/>
      <c r="AO23" s="22"/>
    </row>
    <row r="24" spans="1:41">
      <c r="A24" s="4" t="s">
        <v>156</v>
      </c>
      <c r="B24" s="15">
        <v>2.37</v>
      </c>
      <c r="C24" s="15">
        <v>1.46</v>
      </c>
      <c r="D24" s="16">
        <v>1.47</v>
      </c>
      <c r="E24" s="16">
        <v>1.45</v>
      </c>
      <c r="F24" s="16">
        <v>1.45</v>
      </c>
      <c r="G24" s="16">
        <v>1.4511180428353947</v>
      </c>
      <c r="H24" s="16">
        <v>1.4511180428353947</v>
      </c>
      <c r="I24" s="16">
        <v>1.4511180428353947</v>
      </c>
      <c r="J24" s="16">
        <v>1.4511180428353947</v>
      </c>
      <c r="K24" s="16">
        <v>1.4511180428353947</v>
      </c>
      <c r="L24" s="16">
        <v>1.4511180428353947</v>
      </c>
      <c r="M24" s="28">
        <v>1.4511180428353947</v>
      </c>
      <c r="N24" s="28">
        <v>1.4511180428353947</v>
      </c>
      <c r="O24" s="28">
        <v>1.46</v>
      </c>
      <c r="P24">
        <v>1.4600860200652868</v>
      </c>
      <c r="Q24">
        <v>1.46</v>
      </c>
      <c r="R24">
        <v>1.46</v>
      </c>
      <c r="S24">
        <v>1.46</v>
      </c>
      <c r="T24">
        <v>1.46</v>
      </c>
      <c r="U24">
        <v>1.46</v>
      </c>
      <c r="V24">
        <v>1.99</v>
      </c>
      <c r="W24">
        <v>1.9929201407881065</v>
      </c>
      <c r="X24" s="21">
        <v>1.99</v>
      </c>
      <c r="Y24" s="22">
        <v>2.36</v>
      </c>
      <c r="Z24" s="22"/>
      <c r="AA24" s="22"/>
      <c r="AB24" s="22"/>
      <c r="AC24" s="22"/>
      <c r="AD24" s="22"/>
      <c r="AE24" s="22"/>
      <c r="AF24" s="22"/>
      <c r="AG24" s="22"/>
      <c r="AH24" s="22"/>
      <c r="AI24" s="22"/>
      <c r="AJ24" s="22"/>
      <c r="AK24" s="22"/>
      <c r="AL24" s="22"/>
      <c r="AM24" s="22"/>
      <c r="AN24" s="22"/>
      <c r="AO24" s="22"/>
    </row>
    <row r="25" spans="1:41">
      <c r="A25" s="4" t="s">
        <v>89</v>
      </c>
      <c r="B25" s="15">
        <v>1.96</v>
      </c>
      <c r="C25" s="16">
        <v>1.52</v>
      </c>
      <c r="D25" s="16">
        <v>1.53</v>
      </c>
      <c r="E25" s="16">
        <v>1.51</v>
      </c>
      <c r="F25" s="16">
        <v>1.51</v>
      </c>
      <c r="G25" s="16">
        <v>1.5074913611352971</v>
      </c>
      <c r="H25" s="16">
        <v>1.5074913611352971</v>
      </c>
      <c r="I25" s="16">
        <v>1.5074913611352971</v>
      </c>
      <c r="J25" s="16">
        <v>1.5074913611352971</v>
      </c>
      <c r="K25" s="16">
        <v>1.5086316381690463</v>
      </c>
      <c r="L25" s="16">
        <v>1.5086316381690463</v>
      </c>
      <c r="M25" s="28">
        <v>1.5086316381690463</v>
      </c>
      <c r="N25" s="28">
        <v>1.5086316381690463</v>
      </c>
      <c r="O25" s="28">
        <v>1.2</v>
      </c>
      <c r="P25">
        <v>1.1952757320314475</v>
      </c>
      <c r="Q25">
        <v>1.2</v>
      </c>
      <c r="R25">
        <v>1.2</v>
      </c>
      <c r="S25">
        <v>1.2</v>
      </c>
      <c r="T25">
        <v>1.2</v>
      </c>
      <c r="U25">
        <v>1.2</v>
      </c>
      <c r="V25">
        <v>1.29</v>
      </c>
      <c r="W25">
        <v>1.2939379215052997</v>
      </c>
      <c r="X25" s="21">
        <v>1.29</v>
      </c>
      <c r="Y25" s="22">
        <v>1.26</v>
      </c>
      <c r="Z25" s="22"/>
      <c r="AA25" s="22"/>
      <c r="AB25" s="22"/>
      <c r="AC25" s="22"/>
      <c r="AD25" s="22"/>
      <c r="AE25" s="22"/>
      <c r="AF25" s="22"/>
      <c r="AG25" s="22"/>
      <c r="AH25" s="22"/>
      <c r="AI25" s="22"/>
      <c r="AJ25" s="22"/>
      <c r="AK25" s="22"/>
      <c r="AL25" s="22"/>
      <c r="AM25" s="22"/>
      <c r="AN25" s="22"/>
      <c r="AO25" s="22"/>
    </row>
    <row r="26" spans="1:41">
      <c r="A26" s="4" t="s">
        <v>18</v>
      </c>
      <c r="B26" s="14">
        <v>1.9574210439446569</v>
      </c>
      <c r="C26" s="16"/>
      <c r="D26" s="16"/>
      <c r="E26" s="16"/>
      <c r="F26" s="16"/>
      <c r="G26" s="16"/>
      <c r="H26" s="16"/>
      <c r="I26" s="16"/>
      <c r="J26" s="16"/>
      <c r="K26" s="16"/>
      <c r="L26" s="16"/>
      <c r="M26" s="28"/>
      <c r="N26" s="28"/>
      <c r="O26" s="28">
        <v>1.77</v>
      </c>
      <c r="P26">
        <v>1.4548945759642353</v>
      </c>
      <c r="Q26">
        <v>1.45</v>
      </c>
      <c r="R26">
        <v>1.39</v>
      </c>
      <c r="S26">
        <v>1.45</v>
      </c>
      <c r="T26">
        <v>1.45</v>
      </c>
      <c r="U26">
        <v>1.45</v>
      </c>
      <c r="V26">
        <v>1.45</v>
      </c>
      <c r="W26">
        <v>1.4050734196105852</v>
      </c>
      <c r="X26" s="21">
        <v>1.47</v>
      </c>
      <c r="Y26" s="22">
        <v>1.45</v>
      </c>
      <c r="Z26" s="22">
        <v>1.5427907108509689</v>
      </c>
      <c r="AA26" s="22">
        <v>1.83</v>
      </c>
      <c r="AB26" s="22">
        <v>1.89805279359339</v>
      </c>
      <c r="AC26" s="22">
        <v>1.9334545363900997</v>
      </c>
      <c r="AD26" s="22">
        <v>1.9321822898012864</v>
      </c>
      <c r="AE26" s="22">
        <v>1.9327645955985915</v>
      </c>
      <c r="AF26" s="22">
        <v>1.9392568707640363</v>
      </c>
      <c r="AG26" s="22">
        <v>1.9398585786645695</v>
      </c>
      <c r="AH26" s="22">
        <v>1.958204951536956</v>
      </c>
      <c r="AI26" s="22">
        <v>1.8690471824431585</v>
      </c>
      <c r="AJ26" s="22">
        <v>1.9445329689919459</v>
      </c>
      <c r="AK26" s="22"/>
      <c r="AL26" s="22"/>
      <c r="AM26" s="22"/>
      <c r="AN26" s="22"/>
      <c r="AO26" s="22"/>
    </row>
    <row r="27" spans="1:41">
      <c r="A27" s="32" t="s">
        <v>19</v>
      </c>
      <c r="B27" s="14">
        <v>2.2770569205538136</v>
      </c>
      <c r="C27" s="16"/>
      <c r="D27" s="16"/>
      <c r="E27" s="16"/>
      <c r="F27" s="16"/>
      <c r="G27" s="16"/>
      <c r="H27" s="16"/>
      <c r="I27" s="16"/>
      <c r="J27" s="16"/>
      <c r="K27" s="16"/>
      <c r="L27" s="16"/>
      <c r="M27" s="28"/>
      <c r="N27" s="28"/>
      <c r="O27" s="28">
        <v>2.2200000000000002</v>
      </c>
      <c r="P27">
        <v>2.2179255113371217</v>
      </c>
      <c r="Q27">
        <v>2.2200000000000002</v>
      </c>
      <c r="R27">
        <v>2.15</v>
      </c>
      <c r="S27">
        <v>2.2200000000000002</v>
      </c>
      <c r="T27">
        <v>2.2200000000000002</v>
      </c>
      <c r="U27">
        <v>2.2200000000000002</v>
      </c>
      <c r="V27">
        <v>2.2200000000000002</v>
      </c>
      <c r="W27">
        <v>2.1161242235136632</v>
      </c>
      <c r="X27" s="21">
        <v>2.2400000000000002</v>
      </c>
      <c r="Y27" s="22">
        <v>2.2200000000000002</v>
      </c>
      <c r="Z27" s="22">
        <v>2.1046588064437528</v>
      </c>
      <c r="AA27" s="22">
        <v>1.55</v>
      </c>
      <c r="AB27" s="22">
        <v>2.0950993879489377</v>
      </c>
      <c r="AC27" s="22">
        <v>2.2276412581649456</v>
      </c>
      <c r="AD27" s="22">
        <v>2.2324884939411902</v>
      </c>
      <c r="AE27" s="22">
        <v>2.2323976859430399</v>
      </c>
      <c r="AF27" s="22">
        <v>2.2377761835012544</v>
      </c>
      <c r="AG27" s="22">
        <v>2.2382399061627889</v>
      </c>
      <c r="AH27" s="22">
        <v>2.2552134894395515</v>
      </c>
      <c r="AI27" s="22">
        <v>2.313263336491572</v>
      </c>
      <c r="AJ27" s="22">
        <v>2.2430953737012822</v>
      </c>
      <c r="AK27" s="22"/>
      <c r="AL27" s="22"/>
      <c r="AM27" s="22"/>
      <c r="AN27" s="22"/>
      <c r="AO27" s="22"/>
    </row>
    <row r="28" spans="1:41">
      <c r="A28" s="32" t="s">
        <v>20</v>
      </c>
      <c r="B28" s="14">
        <v>3.6982806703746087</v>
      </c>
      <c r="C28" s="16"/>
      <c r="D28" s="16"/>
      <c r="E28" s="16"/>
      <c r="F28" s="16"/>
      <c r="G28" s="16"/>
      <c r="H28" s="16"/>
      <c r="I28" s="16"/>
      <c r="J28" s="16"/>
      <c r="K28" s="16"/>
      <c r="L28" s="16"/>
      <c r="M28" s="28"/>
      <c r="N28" s="28"/>
      <c r="O28" s="28">
        <v>1.98</v>
      </c>
      <c r="P28">
        <v>1.9834323488502399</v>
      </c>
      <c r="Q28">
        <v>1.98</v>
      </c>
      <c r="R28">
        <v>1.91</v>
      </c>
      <c r="S28">
        <v>1.98</v>
      </c>
      <c r="T28">
        <v>1.98</v>
      </c>
      <c r="U28">
        <v>1.98</v>
      </c>
      <c r="V28">
        <v>1.98</v>
      </c>
      <c r="W28">
        <v>1.9715534815834383</v>
      </c>
      <c r="X28" s="21">
        <v>1.99</v>
      </c>
      <c r="Y28" s="22">
        <v>1.98</v>
      </c>
      <c r="Z28" s="22">
        <v>2.1422414216940031</v>
      </c>
      <c r="AA28" s="22">
        <v>1.7</v>
      </c>
      <c r="AB28" s="22">
        <v>1.9113235895585838</v>
      </c>
      <c r="AC28" s="22">
        <v>3.6511304541273208</v>
      </c>
      <c r="AD28" s="22">
        <v>3.6631523470894884</v>
      </c>
      <c r="AE28" s="22">
        <v>3.6528090276087855</v>
      </c>
      <c r="AF28" s="22">
        <v>3.6608234692651616</v>
      </c>
      <c r="AG28" s="22">
        <v>3.6614614462288753</v>
      </c>
      <c r="AH28" s="22">
        <v>3.6821427913406035</v>
      </c>
      <c r="AI28" s="22">
        <v>3.4415611162489257</v>
      </c>
      <c r="AJ28" s="22">
        <v>3.6663134296298137</v>
      </c>
      <c r="AK28" s="22"/>
      <c r="AL28" s="22"/>
      <c r="AM28" s="22"/>
      <c r="AN28" s="22"/>
      <c r="AO28" s="22"/>
    </row>
    <row r="29" spans="1:41">
      <c r="A29" s="32" t="s">
        <v>21</v>
      </c>
      <c r="B29" s="14">
        <v>2.6442298939829176</v>
      </c>
      <c r="C29" s="16"/>
      <c r="D29" s="16"/>
      <c r="E29" s="16"/>
      <c r="F29" s="16"/>
      <c r="G29" s="16"/>
      <c r="H29" s="16"/>
      <c r="I29" s="16"/>
      <c r="J29" s="16"/>
      <c r="K29" s="16"/>
      <c r="L29" s="16"/>
      <c r="M29" s="16"/>
      <c r="N29" s="16"/>
      <c r="O29">
        <v>1.89</v>
      </c>
      <c r="P29">
        <v>1.8915200775106942</v>
      </c>
      <c r="Q29">
        <v>1.89</v>
      </c>
      <c r="R29">
        <v>1.83</v>
      </c>
      <c r="S29">
        <v>1.89</v>
      </c>
      <c r="T29">
        <v>1.89</v>
      </c>
      <c r="U29">
        <v>1.89</v>
      </c>
      <c r="V29">
        <v>1.89</v>
      </c>
      <c r="W29">
        <v>1.8595731651377361</v>
      </c>
      <c r="X29" s="21">
        <v>1.92</v>
      </c>
      <c r="Y29" s="22">
        <v>1.89</v>
      </c>
      <c r="Z29" s="22">
        <v>2.6966816135712541</v>
      </c>
      <c r="AA29" s="22">
        <v>2.11</v>
      </c>
      <c r="AB29" s="22">
        <v>2.399192416838611</v>
      </c>
      <c r="AC29" s="22">
        <v>2.6042356674816691</v>
      </c>
      <c r="AD29" s="22">
        <v>2.526467221129542</v>
      </c>
      <c r="AE29" s="22">
        <v>2.5937677550897971</v>
      </c>
      <c r="AF29" s="22">
        <v>2.6025526260495759</v>
      </c>
      <c r="AG29" s="22">
        <v>2.6031829019693733</v>
      </c>
      <c r="AH29" s="22">
        <v>2.6256911001424088</v>
      </c>
      <c r="AI29" s="22">
        <v>2.7215273288849602</v>
      </c>
      <c r="AJ29" s="22">
        <v>2.6117023787641758</v>
      </c>
      <c r="AK29" s="22"/>
      <c r="AL29" s="22"/>
      <c r="AM29" s="22"/>
      <c r="AN29" s="22"/>
      <c r="AO29" s="22"/>
    </row>
    <row r="30" spans="1:41">
      <c r="A30" s="32" t="s">
        <v>22</v>
      </c>
      <c r="B30" s="14">
        <v>2.8614908816161511</v>
      </c>
      <c r="C30" s="16"/>
      <c r="D30" s="16"/>
      <c r="E30" s="16"/>
      <c r="F30" s="16"/>
      <c r="G30" s="16"/>
      <c r="H30" s="16"/>
      <c r="I30" s="16"/>
      <c r="J30" s="16"/>
      <c r="K30" s="16"/>
      <c r="L30" s="16"/>
      <c r="M30" s="16"/>
      <c r="N30" s="16"/>
      <c r="O30">
        <v>1.89</v>
      </c>
      <c r="P30">
        <v>1.8868992208979969</v>
      </c>
      <c r="Q30">
        <v>1.89</v>
      </c>
      <c r="R30">
        <v>1.82</v>
      </c>
      <c r="S30">
        <v>1.89</v>
      </c>
      <c r="T30">
        <v>1.89</v>
      </c>
      <c r="U30">
        <v>1.89</v>
      </c>
      <c r="V30">
        <v>1.89</v>
      </c>
      <c r="W30">
        <v>1.882140858985232</v>
      </c>
      <c r="X30" s="21">
        <v>1.91</v>
      </c>
      <c r="Y30" s="22">
        <v>1.89</v>
      </c>
      <c r="Z30" s="22">
        <v>2.8935198835880351</v>
      </c>
      <c r="AA30" s="22">
        <v>2.23</v>
      </c>
      <c r="AB30" s="22">
        <v>2.4787565565421477</v>
      </c>
      <c r="AC30" s="22">
        <v>2.6854685906192208</v>
      </c>
      <c r="AD30" s="22">
        <v>2.6854685906192208</v>
      </c>
      <c r="AE30" s="22">
        <v>2.7937647993039989</v>
      </c>
      <c r="AF30" s="22">
        <v>2.8078524270434184</v>
      </c>
      <c r="AG30" s="22">
        <v>2.8077746722871266</v>
      </c>
      <c r="AH30" s="22">
        <v>2.827676904372987</v>
      </c>
      <c r="AI30" s="22">
        <v>2.8368286870958266</v>
      </c>
      <c r="AJ30" s="22">
        <v>2.8127580030246442</v>
      </c>
      <c r="AK30" s="22"/>
      <c r="AL30" s="22"/>
      <c r="AM30" s="22"/>
      <c r="AN30" s="22"/>
      <c r="AO30" s="22"/>
    </row>
    <row r="31" spans="1:41">
      <c r="A31" s="32" t="s">
        <v>23</v>
      </c>
      <c r="B31" s="14">
        <v>2.3160296405482423</v>
      </c>
      <c r="C31" s="16"/>
      <c r="D31" s="16"/>
      <c r="E31" s="16"/>
      <c r="F31" s="16"/>
      <c r="G31" s="16"/>
      <c r="H31" s="16"/>
      <c r="I31" s="16"/>
      <c r="J31" s="16"/>
      <c r="K31" s="16"/>
      <c r="L31" s="16"/>
      <c r="M31" s="16"/>
      <c r="N31" s="16"/>
      <c r="O31">
        <v>1.47</v>
      </c>
      <c r="P31">
        <v>1.466592403216723</v>
      </c>
      <c r="Q31">
        <v>1.47</v>
      </c>
      <c r="R31">
        <v>1.4</v>
      </c>
      <c r="S31">
        <v>1.47</v>
      </c>
      <c r="T31">
        <v>1.47</v>
      </c>
      <c r="U31">
        <v>1.47</v>
      </c>
      <c r="V31">
        <v>1.47</v>
      </c>
      <c r="W31">
        <v>1.4619890285699166</v>
      </c>
      <c r="X31" s="21">
        <v>1.49</v>
      </c>
      <c r="Y31" s="22">
        <v>1.47</v>
      </c>
      <c r="Z31" s="22">
        <v>3.1816576627942648</v>
      </c>
      <c r="AA31" s="22">
        <v>2.64</v>
      </c>
      <c r="AB31" s="22">
        <v>2.9390477806252022</v>
      </c>
      <c r="AC31" s="22">
        <v>3.1747738612100118</v>
      </c>
      <c r="AD31" s="22">
        <v>3.1747738612100118</v>
      </c>
      <c r="AE31" s="22">
        <v>3.1747738612100118</v>
      </c>
      <c r="AF31" s="22">
        <v>2.2546101722427974</v>
      </c>
      <c r="AG31" s="22">
        <v>2.1796789082986772</v>
      </c>
      <c r="AH31" s="22">
        <v>2.3105973373750675</v>
      </c>
      <c r="AI31" s="22">
        <v>2.3335452043031735</v>
      </c>
      <c r="AJ31" s="22">
        <v>2.2968233174110697</v>
      </c>
      <c r="AK31" s="22"/>
      <c r="AL31" s="22"/>
      <c r="AM31" s="22"/>
      <c r="AN31" s="22"/>
      <c r="AO31" s="22"/>
    </row>
    <row r="32" spans="1:41">
      <c r="A32" s="32" t="s">
        <v>24</v>
      </c>
      <c r="B32" s="14">
        <v>3.107035853269386</v>
      </c>
      <c r="C32" s="16"/>
      <c r="D32" s="16"/>
      <c r="E32" s="16"/>
      <c r="F32" s="16"/>
      <c r="G32" s="16"/>
      <c r="H32" s="16"/>
      <c r="I32" s="16"/>
      <c r="J32" s="16"/>
      <c r="K32" s="16"/>
      <c r="L32" s="16"/>
      <c r="M32" s="16"/>
      <c r="N32" s="16"/>
      <c r="O32">
        <v>1.45</v>
      </c>
      <c r="P32">
        <v>1.4545074508466938</v>
      </c>
      <c r="Q32">
        <v>1.45</v>
      </c>
      <c r="R32">
        <v>1.4</v>
      </c>
      <c r="S32">
        <v>1.45</v>
      </c>
      <c r="T32">
        <v>1.45</v>
      </c>
      <c r="U32">
        <v>1.45</v>
      </c>
      <c r="V32">
        <v>1.45</v>
      </c>
      <c r="W32">
        <v>1.4349240744011678</v>
      </c>
      <c r="X32" s="21">
        <v>1.47</v>
      </c>
      <c r="Y32" s="22">
        <v>1.45</v>
      </c>
      <c r="Z32" s="22">
        <v>2.3608983750943198</v>
      </c>
      <c r="AA32" s="22">
        <v>1.88</v>
      </c>
      <c r="AB32" s="22">
        <v>2.086986780546364</v>
      </c>
      <c r="AC32" s="22">
        <v>2.234856583197832</v>
      </c>
      <c r="AD32" s="22">
        <v>2.234856583197832</v>
      </c>
      <c r="AE32" s="22">
        <v>2.234856583197832</v>
      </c>
      <c r="AF32" s="22">
        <v>2.2348565831978315</v>
      </c>
      <c r="AG32" s="22">
        <v>2.9693473653527489</v>
      </c>
      <c r="AH32" s="22">
        <v>3.0842808545717233</v>
      </c>
      <c r="AI32" s="22">
        <v>2.8596188348071494</v>
      </c>
      <c r="AJ32" s="22">
        <v>2.9029458688286369</v>
      </c>
      <c r="AK32" s="22"/>
      <c r="AL32" s="22"/>
      <c r="AM32" s="22"/>
      <c r="AN32" s="22"/>
      <c r="AO32" s="22"/>
    </row>
    <row r="33" spans="1:49">
      <c r="A33" s="32" t="s">
        <v>25</v>
      </c>
      <c r="B33" s="14">
        <v>2.0714273103970253</v>
      </c>
      <c r="C33" s="16"/>
      <c r="D33" s="16"/>
      <c r="E33" s="16"/>
      <c r="F33" s="16"/>
      <c r="G33" s="16"/>
      <c r="H33" s="16"/>
      <c r="I33" s="16"/>
      <c r="J33" s="16"/>
      <c r="K33" s="16"/>
      <c r="L33" s="16"/>
      <c r="M33" s="16"/>
      <c r="N33" s="16"/>
      <c r="O33">
        <v>1.89</v>
      </c>
      <c r="P33">
        <v>1.8885064236949312</v>
      </c>
      <c r="Q33">
        <v>1.89</v>
      </c>
      <c r="R33">
        <v>1.83</v>
      </c>
      <c r="S33">
        <v>1.89</v>
      </c>
      <c r="T33">
        <v>1.89</v>
      </c>
      <c r="U33">
        <v>1.89</v>
      </c>
      <c r="V33">
        <v>1.89</v>
      </c>
      <c r="W33">
        <v>1.8719283023138344</v>
      </c>
      <c r="X33" s="21">
        <v>1.9</v>
      </c>
      <c r="Y33" s="22">
        <v>1.89</v>
      </c>
      <c r="Z33" s="22">
        <v>3.609806104776339</v>
      </c>
      <c r="AA33" s="22">
        <v>2.52</v>
      </c>
      <c r="AB33" s="22">
        <v>2.704451071345626</v>
      </c>
      <c r="AC33" s="22">
        <v>2.8787373121659625</v>
      </c>
      <c r="AD33" s="22">
        <v>2.8787373121659625</v>
      </c>
      <c r="AE33" s="22">
        <v>2.8787373121659625</v>
      </c>
      <c r="AF33" s="22">
        <v>2.8787373121659625</v>
      </c>
      <c r="AG33" s="22">
        <v>2.8787373121659625</v>
      </c>
      <c r="AH33" s="22">
        <v>2.0463543716908963</v>
      </c>
      <c r="AI33" s="22">
        <v>2.0137317803803034</v>
      </c>
      <c r="AJ33" s="22">
        <v>1.9895721468421346</v>
      </c>
      <c r="AK33" s="22"/>
      <c r="AL33" s="22"/>
      <c r="AM33" s="22"/>
      <c r="AN33" s="22"/>
      <c r="AO33" s="22"/>
    </row>
    <row r="34" spans="1:49">
      <c r="A34" s="32" t="s">
        <v>26</v>
      </c>
      <c r="B34" s="14">
        <v>2.1968255834317083</v>
      </c>
      <c r="C34" s="16"/>
      <c r="D34" s="16"/>
      <c r="N34" s="16"/>
      <c r="O34">
        <v>1.97</v>
      </c>
      <c r="P34">
        <v>1.9685446474675214</v>
      </c>
      <c r="Q34">
        <v>1.97</v>
      </c>
      <c r="R34">
        <v>1.92</v>
      </c>
      <c r="S34">
        <v>1.97</v>
      </c>
      <c r="T34">
        <v>1.97</v>
      </c>
      <c r="U34">
        <v>1.97</v>
      </c>
      <c r="V34">
        <v>1.97</v>
      </c>
      <c r="W34">
        <v>1.9247846023817972</v>
      </c>
      <c r="X34" s="21">
        <v>1.99</v>
      </c>
      <c r="Y34" s="22">
        <v>1.97</v>
      </c>
      <c r="Z34" s="22">
        <v>2.6113429733127935</v>
      </c>
      <c r="AA34" s="22">
        <v>1.63</v>
      </c>
      <c r="AB34" s="22">
        <v>1.7596923033140792</v>
      </c>
      <c r="AC34" s="22">
        <v>1.8664548617458026</v>
      </c>
      <c r="AD34" s="22">
        <v>1.8664548617458026</v>
      </c>
      <c r="AE34" s="22">
        <v>1.8664548617458026</v>
      </c>
      <c r="AF34" s="22">
        <v>1.8664548617458023</v>
      </c>
      <c r="AG34" s="22">
        <v>1.8664548617458023</v>
      </c>
      <c r="AH34" s="22">
        <v>2.0674192531362765</v>
      </c>
      <c r="AI34" s="22">
        <v>1.9741627281801775</v>
      </c>
      <c r="AJ34" s="22">
        <v>2.0541047719418843</v>
      </c>
      <c r="AK34" s="22"/>
      <c r="AL34" s="22"/>
      <c r="AM34" s="22"/>
      <c r="AN34" s="22"/>
      <c r="AO34" s="22"/>
    </row>
    <row r="35" spans="1:49">
      <c r="A35" s="32" t="s">
        <v>27</v>
      </c>
      <c r="B35" s="14">
        <v>1.9286042204755629</v>
      </c>
      <c r="C35" s="16"/>
      <c r="N35" s="16"/>
      <c r="O35">
        <v>1.71</v>
      </c>
      <c r="P35">
        <v>1.7099644760587491</v>
      </c>
      <c r="Q35">
        <v>1.71</v>
      </c>
      <c r="R35">
        <v>1.68</v>
      </c>
      <c r="S35">
        <v>1.71</v>
      </c>
      <c r="T35">
        <v>1.71</v>
      </c>
      <c r="U35">
        <v>1.71</v>
      </c>
      <c r="V35">
        <v>1.71</v>
      </c>
      <c r="W35">
        <v>1.6681175485919826</v>
      </c>
      <c r="X35" s="21">
        <v>1.74</v>
      </c>
      <c r="Y35" s="22">
        <v>1.71</v>
      </c>
      <c r="Z35" s="22">
        <v>2.1380980551347903</v>
      </c>
      <c r="AA35" s="22">
        <v>1.35</v>
      </c>
      <c r="AB35" s="22">
        <v>1.4261141364020489</v>
      </c>
      <c r="AC35" s="22">
        <v>1.508828546715052</v>
      </c>
      <c r="AD35" s="22">
        <v>1.508828546715052</v>
      </c>
      <c r="AE35" s="22">
        <v>1.508828546715052</v>
      </c>
      <c r="AF35" s="22">
        <v>1.5088285467150522</v>
      </c>
      <c r="AG35" s="22">
        <v>1.5088285467150522</v>
      </c>
      <c r="AH35" s="22">
        <v>1.8399732462380307</v>
      </c>
      <c r="AI35" s="22">
        <v>1.5103368809565803</v>
      </c>
      <c r="AJ35" s="22">
        <v>1.7095715744792219</v>
      </c>
      <c r="AK35" s="22"/>
      <c r="AL35" s="22"/>
      <c r="AM35" s="22"/>
      <c r="AN35" s="22"/>
      <c r="AO35" s="22"/>
    </row>
    <row r="36" spans="1:49">
      <c r="A36" s="32" t="s">
        <v>28</v>
      </c>
      <c r="B36" s="14">
        <v>1.5141232888422615</v>
      </c>
      <c r="O36">
        <v>1.39</v>
      </c>
      <c r="P36">
        <v>1.3903216407135894</v>
      </c>
      <c r="Q36">
        <v>1.39</v>
      </c>
      <c r="R36">
        <v>1.35</v>
      </c>
      <c r="S36">
        <v>1.39</v>
      </c>
      <c r="T36">
        <v>1.39</v>
      </c>
      <c r="U36">
        <v>1.39</v>
      </c>
      <c r="V36">
        <v>1.39</v>
      </c>
      <c r="W36">
        <v>1.3541650983257643</v>
      </c>
      <c r="X36" s="21">
        <v>1.41</v>
      </c>
      <c r="Y36" s="22">
        <v>1.39</v>
      </c>
      <c r="Z36" s="22">
        <v>2.3713770595542174</v>
      </c>
      <c r="AA36" s="22">
        <v>1.34</v>
      </c>
      <c r="AB36" s="22">
        <v>1.4791382290037653</v>
      </c>
      <c r="AC36" s="22">
        <v>1.5770210277439787</v>
      </c>
      <c r="AD36" s="22">
        <v>1.5770210277439787</v>
      </c>
      <c r="AE36" s="22">
        <v>1.5770210277439787</v>
      </c>
      <c r="AF36" s="22">
        <v>1.5770210277439787</v>
      </c>
      <c r="AG36" s="22">
        <v>1.5770210277439787</v>
      </c>
      <c r="AH36" s="22">
        <v>2.016274680763086</v>
      </c>
      <c r="AI36" s="22">
        <v>1.7108939629987983</v>
      </c>
      <c r="AJ36" s="22">
        <v>1.5934840106368706</v>
      </c>
      <c r="AK36" s="22"/>
      <c r="AL36" s="22"/>
      <c r="AM36" s="22"/>
      <c r="AN36" s="22"/>
      <c r="AO36" s="22"/>
    </row>
    <row r="37" spans="1:49">
      <c r="A37" s="32" t="s">
        <v>29</v>
      </c>
      <c r="B37">
        <v>1.9587284307034498</v>
      </c>
      <c r="O37">
        <v>1.08</v>
      </c>
      <c r="P37">
        <v>1.111185077202655</v>
      </c>
      <c r="Q37">
        <v>1.1100000000000001</v>
      </c>
      <c r="R37">
        <v>1.08</v>
      </c>
      <c r="S37">
        <v>1.1100000000000001</v>
      </c>
      <c r="T37">
        <v>1.1100000000000001</v>
      </c>
      <c r="U37">
        <v>1.1100000000000001</v>
      </c>
      <c r="V37">
        <v>1.1100000000000001</v>
      </c>
      <c r="W37">
        <v>1.0617613594343716</v>
      </c>
      <c r="X37" s="21">
        <v>1.1499999999999999</v>
      </c>
      <c r="Y37" s="22">
        <v>1.1100000000000001</v>
      </c>
      <c r="Z37" s="22">
        <v>1.9588705170144263</v>
      </c>
      <c r="AA37" s="22">
        <v>1.52</v>
      </c>
      <c r="AB37" s="22">
        <v>1.6948188868196115</v>
      </c>
      <c r="AC37" s="22">
        <v>1.8068699363522798</v>
      </c>
      <c r="AD37" s="22">
        <v>1.8068699363522798</v>
      </c>
      <c r="AE37" s="22">
        <v>1.8068699363522798</v>
      </c>
      <c r="AF37" s="22">
        <v>1.8068699363522793</v>
      </c>
      <c r="AG37" s="22">
        <v>1.8068699363522793</v>
      </c>
      <c r="AH37" s="22">
        <v>1.9443231308471718</v>
      </c>
      <c r="AI37" s="22">
        <v>1.6406548068456239</v>
      </c>
      <c r="AJ37" s="22">
        <v>1.5194310139228491</v>
      </c>
      <c r="AK37" s="28">
        <v>1.5194310139228491</v>
      </c>
      <c r="AL37" s="22"/>
      <c r="AM37" s="22"/>
      <c r="AN37" s="22"/>
      <c r="AO37" s="22"/>
    </row>
    <row r="38" spans="1:49">
      <c r="A38" s="32" t="s">
        <v>30</v>
      </c>
      <c r="B38">
        <v>1.8969860047203853</v>
      </c>
      <c r="G38" s="59"/>
      <c r="Z38" s="22">
        <v>1.2019189031599871</v>
      </c>
      <c r="AA38" s="22">
        <v>1.27</v>
      </c>
      <c r="AB38" s="22">
        <v>1.3641283447606503</v>
      </c>
      <c r="AC38" s="22">
        <v>1.609260564786013</v>
      </c>
      <c r="AD38" s="22">
        <v>1.609260564786013</v>
      </c>
      <c r="AE38" s="22">
        <v>1.609260564786013</v>
      </c>
      <c r="AF38" s="22">
        <v>1.6961791456095474</v>
      </c>
      <c r="AG38" s="22">
        <v>1.6961791456095474</v>
      </c>
      <c r="AH38" s="22">
        <v>2.0792183279938787</v>
      </c>
      <c r="AI38" s="22">
        <v>1.7864682922091288</v>
      </c>
      <c r="AJ38" s="22">
        <v>1.7149218795391628</v>
      </c>
      <c r="AK38" s="22">
        <v>1.8613389585659188</v>
      </c>
      <c r="AL38" s="22">
        <v>1.8613389585659188</v>
      </c>
      <c r="AM38" s="22"/>
      <c r="AN38" s="22"/>
      <c r="AO38" s="22"/>
    </row>
    <row r="39" spans="1:49">
      <c r="A39" s="32" t="s">
        <v>31</v>
      </c>
      <c r="B39">
        <v>2.1726296625039838</v>
      </c>
      <c r="G39" s="59"/>
      <c r="Z39" s="22">
        <v>1.4998643276565082</v>
      </c>
      <c r="AA39" s="22">
        <v>1.64</v>
      </c>
      <c r="AB39" s="22">
        <v>1.7425102429976327</v>
      </c>
      <c r="AC39" s="22">
        <v>2.0556372342543758</v>
      </c>
      <c r="AD39" s="22">
        <v>2.0556372342543758</v>
      </c>
      <c r="AE39" s="22">
        <v>2.0556372342543758</v>
      </c>
      <c r="AF39" s="22">
        <v>2.0161411547629102</v>
      </c>
      <c r="AG39" s="22">
        <v>2.0161411547629102</v>
      </c>
      <c r="AH39" s="22">
        <v>2.5366855920157705</v>
      </c>
      <c r="AI39" s="22">
        <v>2.0800558104318458</v>
      </c>
      <c r="AJ39" s="22">
        <v>2.0042286940388871</v>
      </c>
      <c r="AK39" s="22">
        <v>2.3594781309766404</v>
      </c>
      <c r="AL39" s="22">
        <v>2.3594781309766404</v>
      </c>
      <c r="AM39" s="22">
        <v>2.3594781309766404</v>
      </c>
      <c r="AN39" s="22">
        <v>2.1108056760442566</v>
      </c>
      <c r="AO39" s="22"/>
    </row>
    <row r="40" spans="1:49">
      <c r="A40" s="33" t="s">
        <v>32</v>
      </c>
      <c r="B40">
        <v>2.9630688639614204</v>
      </c>
      <c r="G40" s="59"/>
      <c r="Z40" s="22">
        <v>1.6156692279937159</v>
      </c>
      <c r="AA40" s="22">
        <v>1.84</v>
      </c>
      <c r="AB40" s="22">
        <v>1.9487163113805899</v>
      </c>
      <c r="AC40" s="22">
        <v>2.2988982846847041</v>
      </c>
      <c r="AD40" s="22">
        <v>2.2988982846847041</v>
      </c>
      <c r="AE40" s="22">
        <v>2.2988982846847041</v>
      </c>
      <c r="AF40" s="22">
        <v>2.1985869077487052</v>
      </c>
      <c r="AG40" s="22">
        <v>2.1985869077487052</v>
      </c>
      <c r="AH40" s="22">
        <v>2.7319802852493931</v>
      </c>
      <c r="AI40" s="22">
        <v>2.4005604027495879</v>
      </c>
      <c r="AJ40" s="22">
        <v>2.210902089636928</v>
      </c>
      <c r="AK40" s="22">
        <v>2.3420282260888472</v>
      </c>
      <c r="AL40" s="22">
        <v>2.3420282260888472</v>
      </c>
      <c r="AM40" s="22">
        <v>2.3420282260888472</v>
      </c>
      <c r="AN40" s="22">
        <v>2.4286922182624049</v>
      </c>
      <c r="AO40" s="22">
        <v>2.8137742696937149</v>
      </c>
    </row>
    <row r="41" spans="1:49">
      <c r="A41" s="33" t="s">
        <v>33</v>
      </c>
      <c r="B41">
        <v>2.7451559839282988</v>
      </c>
      <c r="G41" s="59"/>
      <c r="Z41" s="22">
        <v>2.0287183037134096</v>
      </c>
      <c r="AA41" s="22">
        <v>2</v>
      </c>
      <c r="AB41" s="22">
        <v>2.1073955738122807</v>
      </c>
      <c r="AC41" s="22">
        <v>2.486092019395536</v>
      </c>
      <c r="AD41" s="22">
        <v>2.486092019395536</v>
      </c>
      <c r="AE41" s="22">
        <v>2.486092019395536</v>
      </c>
      <c r="AF41" s="22">
        <v>2.1492300274432372</v>
      </c>
      <c r="AG41" s="22">
        <v>2.1492300274432372</v>
      </c>
      <c r="AH41" s="22">
        <v>2.8281718524210486</v>
      </c>
      <c r="AI41" s="22">
        <v>2.5109682516993206</v>
      </c>
      <c r="AJ41" s="22">
        <v>2.3237138791164504</v>
      </c>
      <c r="AK41" s="22">
        <v>2.4887450353138738</v>
      </c>
      <c r="AL41" s="22">
        <v>2.4887450353138738</v>
      </c>
      <c r="AM41" s="22">
        <v>2.4887450353138738</v>
      </c>
      <c r="AN41" s="22">
        <v>2.7060930993897063</v>
      </c>
      <c r="AO41" s="22">
        <v>2.9004384096465787</v>
      </c>
      <c r="AP41">
        <v>2.7446780448499148</v>
      </c>
    </row>
    <row r="42" spans="1:49">
      <c r="A42" s="33" t="s">
        <v>34</v>
      </c>
      <c r="B42">
        <v>2.5773817510712367</v>
      </c>
      <c r="G42" s="59"/>
      <c r="Z42" s="22">
        <v>2.1339714516260591</v>
      </c>
      <c r="AA42" s="22">
        <v>1.9</v>
      </c>
      <c r="AB42" s="22">
        <v>2.0078851677374523</v>
      </c>
      <c r="AC42" s="22">
        <v>2.3686997132411163</v>
      </c>
      <c r="AD42" s="22">
        <v>2.3686997132411163</v>
      </c>
      <c r="AE42" s="22">
        <v>2.3686997132411163</v>
      </c>
      <c r="AF42" s="22">
        <v>2.2150923217060448</v>
      </c>
      <c r="AG42" s="22">
        <v>2.2150923217060448</v>
      </c>
      <c r="AH42" s="22">
        <v>2.9399531511658781</v>
      </c>
      <c r="AI42" s="22">
        <v>2.5947058167212909</v>
      </c>
      <c r="AJ42" s="22">
        <v>2.407146611438868</v>
      </c>
      <c r="AK42" s="22">
        <v>2.5101292134430824</v>
      </c>
      <c r="AL42" s="22">
        <v>2.5101292134430824</v>
      </c>
      <c r="AM42" s="22">
        <v>2.5101292134430828</v>
      </c>
      <c r="AN42" s="22">
        <v>2.7646927452781886</v>
      </c>
      <c r="AO42" s="22">
        <v>2.9606269936666174</v>
      </c>
      <c r="AP42">
        <v>2.9606269936666174</v>
      </c>
      <c r="AQ42">
        <v>2.8747697224554796</v>
      </c>
    </row>
    <row r="43" spans="1:49">
      <c r="A43" s="33" t="s">
        <v>35</v>
      </c>
      <c r="B43">
        <v>4.4466372901422657</v>
      </c>
      <c r="G43" s="59"/>
      <c r="Z43" s="22">
        <v>2.5672213823233667</v>
      </c>
      <c r="AA43" s="22">
        <v>1.77</v>
      </c>
      <c r="AB43" s="22">
        <v>1.8687211681023799</v>
      </c>
      <c r="AC43" s="22">
        <v>2.2045281105390906</v>
      </c>
      <c r="AD43" s="22">
        <v>2.2045281105390906</v>
      </c>
      <c r="AE43" s="22">
        <v>2.2045281105390906</v>
      </c>
      <c r="AF43" s="22">
        <v>1.8093635295881147</v>
      </c>
      <c r="AG43" s="22">
        <v>1.8093635295881147</v>
      </c>
      <c r="AH43" s="22">
        <v>2.7464670657269177</v>
      </c>
      <c r="AI43" s="22">
        <v>2.4270654193200341</v>
      </c>
      <c r="AJ43" s="22">
        <v>2.247266630293776</v>
      </c>
      <c r="AK43" s="22">
        <v>2.409569685074024</v>
      </c>
      <c r="AL43" s="22">
        <v>2.409569685074024</v>
      </c>
      <c r="AM43" s="22">
        <v>2.4095696850740245</v>
      </c>
      <c r="AN43" s="22">
        <v>2.7465019689939001</v>
      </c>
      <c r="AO43" s="22">
        <v>2.7465019689939001</v>
      </c>
      <c r="AP43">
        <v>2.7465019689939001</v>
      </c>
      <c r="AQ43">
        <v>2.7465019689939001</v>
      </c>
      <c r="AR43">
        <v>3.3420977689360964</v>
      </c>
    </row>
    <row r="44" spans="1:49">
      <c r="A44" s="33" t="s">
        <v>36</v>
      </c>
      <c r="B44">
        <v>4.2524321371637983</v>
      </c>
      <c r="G44" s="59"/>
      <c r="Z44" s="22">
        <v>1.8315532723318708</v>
      </c>
      <c r="AA44" s="22">
        <v>1.62</v>
      </c>
      <c r="AB44" s="22">
        <v>1.7080570355689391</v>
      </c>
      <c r="AC44" s="22">
        <v>2.014992826960635</v>
      </c>
      <c r="AD44" s="22">
        <v>2.014992826960635</v>
      </c>
      <c r="AE44" s="22">
        <v>2.014992826960635</v>
      </c>
      <c r="AF44" s="22">
        <v>1.4165961960188664</v>
      </c>
      <c r="AG44" s="22">
        <v>1.4165961960188664</v>
      </c>
      <c r="AH44" s="22">
        <v>2.482812751887427</v>
      </c>
      <c r="AI44" s="22">
        <v>2.1897611782578199</v>
      </c>
      <c r="AJ44" s="22">
        <v>1.9576319081500713</v>
      </c>
      <c r="AK44" s="22">
        <v>2.0884275635732306</v>
      </c>
      <c r="AL44" s="22">
        <v>2.0884275635732306</v>
      </c>
      <c r="AM44" s="22">
        <v>2.0884275635732306</v>
      </c>
      <c r="AN44" s="22">
        <v>2.4838797463828661</v>
      </c>
      <c r="AO44" s="22">
        <v>2.4838797463828661</v>
      </c>
      <c r="AP44">
        <v>2.4838797463828661</v>
      </c>
      <c r="AQ44">
        <v>2.4838797463828657</v>
      </c>
      <c r="AR44">
        <v>2.4854119227460929</v>
      </c>
      <c r="AS44">
        <v>3.321932934477148</v>
      </c>
    </row>
    <row r="45" spans="1:49">
      <c r="A45" s="33" t="s">
        <v>37</v>
      </c>
      <c r="B45">
        <v>2.8715938857317727</v>
      </c>
      <c r="G45" s="59"/>
      <c r="Z45" s="22">
        <v>2.4479025217958399</v>
      </c>
      <c r="AA45" s="22">
        <v>2.4</v>
      </c>
      <c r="AB45" s="22">
        <v>2.4891604220830623</v>
      </c>
      <c r="AC45" s="22">
        <v>2.9364595509429283</v>
      </c>
      <c r="AD45" s="22">
        <v>2.9364595509429283</v>
      </c>
      <c r="AE45" s="22">
        <v>2.9364595509429283</v>
      </c>
      <c r="AF45" s="22">
        <v>1.9228845992094847</v>
      </c>
      <c r="AG45" s="22">
        <v>1.9228845992094847</v>
      </c>
      <c r="AH45" s="22">
        <v>2.3462979329041862</v>
      </c>
      <c r="AI45" s="22">
        <v>1.9654261611960167</v>
      </c>
      <c r="AJ45" s="22">
        <v>1.746395413137489</v>
      </c>
      <c r="AK45" s="22">
        <v>1.9868404988163537</v>
      </c>
      <c r="AL45" s="22">
        <v>1.9868404988163537</v>
      </c>
      <c r="AM45" s="22">
        <v>1.9868404988163537</v>
      </c>
      <c r="AN45" s="22">
        <v>2.2701422791536396</v>
      </c>
      <c r="AO45" s="22">
        <v>2.2701422791536396</v>
      </c>
      <c r="AP45">
        <v>2.2701422791536396</v>
      </c>
      <c r="AQ45">
        <v>2.2701422791536401</v>
      </c>
      <c r="AR45">
        <v>2.2098379371288956</v>
      </c>
      <c r="AS45">
        <v>2.3301613025974888</v>
      </c>
      <c r="AT45">
        <v>2.8617010000288738</v>
      </c>
    </row>
    <row r="46" spans="1:49">
      <c r="A46" s="33" t="s">
        <v>38</v>
      </c>
      <c r="B46">
        <v>2.5654061185266901</v>
      </c>
      <c r="G46" s="59"/>
      <c r="Z46" s="22">
        <v>1.5833403365760952</v>
      </c>
      <c r="AA46" s="22">
        <v>1.75</v>
      </c>
      <c r="AB46" s="22">
        <v>1.8355149958030406</v>
      </c>
      <c r="AC46" s="22">
        <v>2.1653548290849964</v>
      </c>
      <c r="AD46" s="22">
        <v>2.1653548290849964</v>
      </c>
      <c r="AE46" s="22">
        <v>2.1653548290849964</v>
      </c>
      <c r="AF46" s="22">
        <v>1.8730277054953504</v>
      </c>
      <c r="AG46" s="22">
        <v>1.8730277054953504</v>
      </c>
      <c r="AH46" s="22">
        <v>2.1908257126667974</v>
      </c>
      <c r="AI46" s="22">
        <v>1.7988216028336972</v>
      </c>
      <c r="AJ46" s="22">
        <v>1.5923054573863507</v>
      </c>
      <c r="AK46" s="22">
        <v>1.8519780246121287</v>
      </c>
      <c r="AL46" s="22">
        <v>1.8519780246121287</v>
      </c>
      <c r="AM46" s="22">
        <v>1.8519780246121287</v>
      </c>
      <c r="AN46" s="22">
        <v>2.0335266685034332</v>
      </c>
      <c r="AO46" s="22">
        <v>2.0335266685034332</v>
      </c>
      <c r="AP46">
        <v>2.0335266685034332</v>
      </c>
      <c r="AQ46">
        <v>2.0335266685034332</v>
      </c>
      <c r="AR46">
        <v>1.9896420243351083</v>
      </c>
      <c r="AS46">
        <v>2.0128070309825512</v>
      </c>
      <c r="AT46">
        <v>2.5667292133967656</v>
      </c>
      <c r="AU46">
        <v>2.6165185737672507</v>
      </c>
    </row>
    <row r="47" spans="1:49">
      <c r="A47" s="33" t="s">
        <v>39</v>
      </c>
      <c r="B47">
        <v>1.9797928747496603</v>
      </c>
      <c r="G47" s="59"/>
      <c r="Z47" s="22">
        <v>1.3084234377332753</v>
      </c>
      <c r="AA47" s="22">
        <v>1.53</v>
      </c>
      <c r="AB47" s="22">
        <v>1.6092637175215647</v>
      </c>
      <c r="AC47" s="22">
        <v>1.8984464686882412</v>
      </c>
      <c r="AD47" s="22">
        <v>1.8984464686882412</v>
      </c>
      <c r="AE47" s="22">
        <v>1.8984464686882412</v>
      </c>
      <c r="AF47" s="22">
        <v>1.5818829555570797</v>
      </c>
      <c r="AG47" s="22">
        <v>1.5818829555570797</v>
      </c>
      <c r="AH47" s="22">
        <v>2.0423071909633363</v>
      </c>
      <c r="AI47" s="22">
        <v>1.6913982510997398</v>
      </c>
      <c r="AJ47" s="22">
        <v>1.4889533415971865</v>
      </c>
      <c r="AK47" s="22">
        <v>1.7101395079243999</v>
      </c>
      <c r="AL47" s="22">
        <v>1.7101395079243999</v>
      </c>
      <c r="AM47" s="22">
        <v>1.7101395079243999</v>
      </c>
      <c r="AN47" s="22">
        <v>1.7217074430415134</v>
      </c>
      <c r="AO47" s="22">
        <v>1.7217074430415134</v>
      </c>
      <c r="AP47">
        <v>1.7217074430415134</v>
      </c>
      <c r="AQ47">
        <v>1.7217074430415134</v>
      </c>
      <c r="AR47">
        <v>1.6783807385948952</v>
      </c>
      <c r="AS47">
        <v>1.701730967814117</v>
      </c>
      <c r="AT47">
        <v>1.9664308096611041</v>
      </c>
      <c r="AU47">
        <v>2.3101324902708216</v>
      </c>
      <c r="AV47">
        <v>2.3571499167445356</v>
      </c>
    </row>
    <row r="48" spans="1:49">
      <c r="A48" s="33" t="s">
        <v>40</v>
      </c>
      <c r="B48">
        <v>2.4488846837282385</v>
      </c>
      <c r="G48" s="59"/>
      <c r="Z48" s="22">
        <v>1.3054595350933644</v>
      </c>
      <c r="AA48" s="22">
        <v>1.1000000000000001</v>
      </c>
      <c r="AB48" s="22">
        <v>1.1720541180773318</v>
      </c>
      <c r="AC48" s="22">
        <v>1.3826708309824332</v>
      </c>
      <c r="AD48" s="22">
        <v>1.3826708309824332</v>
      </c>
      <c r="AE48" s="22">
        <v>1.3826708309824332</v>
      </c>
      <c r="AF48" s="22">
        <v>1.1735680892891789</v>
      </c>
      <c r="AG48" s="22">
        <v>1.1735680892891789</v>
      </c>
      <c r="AH48" s="22">
        <v>1.9895274899168736</v>
      </c>
      <c r="AI48" s="22">
        <v>1.682248323172715</v>
      </c>
      <c r="AJ48" s="22">
        <v>1.4642850136012289</v>
      </c>
      <c r="AK48" s="22">
        <v>1.6316702891404178</v>
      </c>
      <c r="AL48" s="22">
        <v>1.6316702891404178</v>
      </c>
      <c r="AM48" s="22">
        <v>1.6316702891404178</v>
      </c>
      <c r="AN48" s="22">
        <v>1.8888869282445491</v>
      </c>
      <c r="AO48" s="22">
        <v>1.8888869282445491</v>
      </c>
      <c r="AP48">
        <v>1.8888869282445491</v>
      </c>
      <c r="AQ48">
        <v>1.8888869282445486</v>
      </c>
      <c r="AR48">
        <v>1.8888869282445486</v>
      </c>
      <c r="AS48">
        <v>1.9115934809555732</v>
      </c>
      <c r="AT48">
        <v>1.9115934809555732</v>
      </c>
      <c r="AU48">
        <v>1.9115934809555732</v>
      </c>
      <c r="AV48">
        <v>2.4356477863112578</v>
      </c>
      <c r="AW48">
        <v>2.2906833072407711</v>
      </c>
    </row>
    <row r="49" spans="1:55">
      <c r="A49" s="33" t="s">
        <v>41</v>
      </c>
      <c r="B49">
        <v>3.9923248447713631</v>
      </c>
      <c r="G49" s="59"/>
      <c r="Z49" s="22">
        <v>1.4668964354994438</v>
      </c>
      <c r="AA49" s="22">
        <v>1.02</v>
      </c>
      <c r="AB49" s="22">
        <v>1.1024674325223645</v>
      </c>
      <c r="AC49" s="22">
        <v>1.3005795018726181</v>
      </c>
      <c r="AD49" s="22">
        <v>1.3005795018726181</v>
      </c>
      <c r="AE49" s="22">
        <v>1.3005795018726181</v>
      </c>
      <c r="AF49" s="22">
        <v>1.1303161391984597</v>
      </c>
      <c r="AG49" s="22">
        <v>1.1303161391984597</v>
      </c>
      <c r="AH49" s="22">
        <v>1.9705325381231373</v>
      </c>
      <c r="AI49" s="22">
        <v>1.667823795766213</v>
      </c>
      <c r="AJ49" s="22">
        <v>1.4517317620104151</v>
      </c>
      <c r="AK49" s="22">
        <v>1.6159729181642579</v>
      </c>
      <c r="AL49" s="22">
        <v>1.6159729181642579</v>
      </c>
      <c r="AM49" s="22">
        <v>1.6159729181642579</v>
      </c>
      <c r="AN49" s="22">
        <v>1.8830734900577686</v>
      </c>
      <c r="AO49" s="22">
        <v>1.8830734900577686</v>
      </c>
      <c r="AP49">
        <v>1.8830734900577686</v>
      </c>
      <c r="AQ49">
        <v>1.8830734900577686</v>
      </c>
      <c r="AR49">
        <v>1.8415046399142085</v>
      </c>
      <c r="AS49">
        <v>1.8649042803493767</v>
      </c>
      <c r="AT49">
        <v>1.8441808451252688</v>
      </c>
      <c r="AU49">
        <v>1.8441808451252688</v>
      </c>
      <c r="AV49">
        <v>2.477864642763862</v>
      </c>
      <c r="AW49">
        <v>2.3465649480225839</v>
      </c>
      <c r="AX49">
        <v>2.7818411619759935</v>
      </c>
    </row>
    <row r="50" spans="1:55">
      <c r="A50" s="33" t="s">
        <v>100</v>
      </c>
      <c r="B50">
        <v>2.8224163078078459</v>
      </c>
      <c r="G50" s="60"/>
      <c r="Z50" s="22"/>
      <c r="AA50" s="22"/>
      <c r="AB50" s="22"/>
      <c r="AC50" s="22"/>
      <c r="AD50" s="22"/>
      <c r="AE50" s="22"/>
      <c r="AF50" s="22"/>
      <c r="AG50" s="22"/>
      <c r="AH50" s="22"/>
      <c r="AI50" s="22"/>
      <c r="AJ50" s="22"/>
      <c r="AK50" s="22"/>
      <c r="AL50" s="22"/>
      <c r="AM50" s="22">
        <v>2.2537996344276312</v>
      </c>
      <c r="AN50" s="22">
        <v>2.2537996344276312</v>
      </c>
      <c r="AO50" s="22">
        <v>2.2537996344276312</v>
      </c>
      <c r="AP50">
        <v>2.2537996344276312</v>
      </c>
      <c r="AQ50">
        <v>2.2817593182831799</v>
      </c>
      <c r="AR50">
        <v>2.2226831123693223</v>
      </c>
      <c r="AS50">
        <v>2.2226831123693223</v>
      </c>
      <c r="AT50">
        <v>2.2171194836893435</v>
      </c>
      <c r="AU50">
        <v>2.4800407007986491</v>
      </c>
      <c r="AV50">
        <v>2.4800407007986491</v>
      </c>
      <c r="AW50">
        <v>3.0150370702093099</v>
      </c>
      <c r="AX50">
        <v>3.0150370702093099</v>
      </c>
      <c r="AY50">
        <v>2.8987110097154258</v>
      </c>
    </row>
    <row r="51" spans="1:55">
      <c r="A51" s="37" t="s">
        <v>106</v>
      </c>
      <c r="B51">
        <v>2.4643122069619992</v>
      </c>
      <c r="Z51" s="22"/>
      <c r="AA51" s="22"/>
      <c r="AB51" s="22"/>
      <c r="AC51" s="22"/>
      <c r="AD51" s="22"/>
      <c r="AE51" s="22"/>
      <c r="AF51" s="22"/>
      <c r="AG51" s="22"/>
      <c r="AH51" s="22"/>
      <c r="AI51" s="22"/>
      <c r="AJ51" s="22"/>
      <c r="AK51" s="22"/>
      <c r="AL51" s="22"/>
      <c r="AM51" s="22">
        <v>2.4788884169951557</v>
      </c>
      <c r="AN51" s="22">
        <v>2.4788884169951557</v>
      </c>
      <c r="AO51" s="22">
        <v>2.4788884169951557</v>
      </c>
      <c r="AP51">
        <v>2.4788884169951557</v>
      </c>
      <c r="AQ51">
        <v>2.5073268929105907</v>
      </c>
      <c r="AR51">
        <v>2.4266221712168767</v>
      </c>
      <c r="AS51">
        <v>2.4266221712168767</v>
      </c>
      <c r="AT51">
        <v>2.420963268883237</v>
      </c>
      <c r="AU51">
        <v>2.6883868470270187</v>
      </c>
      <c r="AV51">
        <v>2.6883868470270187</v>
      </c>
      <c r="AW51">
        <v>3.1246517664661688</v>
      </c>
      <c r="AX51">
        <v>3.1246517664661688</v>
      </c>
      <c r="AY51">
        <v>3.1246517664661688</v>
      </c>
      <c r="AZ51" s="28">
        <v>3.1246517664661688</v>
      </c>
    </row>
    <row r="52" spans="1:55">
      <c r="A52" s="37" t="s">
        <v>107</v>
      </c>
      <c r="B52">
        <v>3.3449159582556245</v>
      </c>
      <c r="Z52" s="22"/>
      <c r="AA52" s="22"/>
      <c r="AB52" s="22"/>
      <c r="AC52" s="22"/>
      <c r="AD52" s="22"/>
      <c r="AE52" s="22"/>
      <c r="AF52" s="22"/>
      <c r="AG52" s="22"/>
      <c r="AH52" s="22"/>
      <c r="AI52" s="22"/>
      <c r="AJ52" s="22"/>
      <c r="AK52" s="22"/>
      <c r="AL52" s="22"/>
      <c r="AM52" s="22">
        <v>2.5215068865754771</v>
      </c>
      <c r="AN52" s="22">
        <v>2.5215068865754771</v>
      </c>
      <c r="AO52" s="22">
        <v>2.5215068865754771</v>
      </c>
      <c r="AP52">
        <v>2.5215068865754771</v>
      </c>
      <c r="AQ52">
        <v>2.5513253210386737</v>
      </c>
      <c r="AR52">
        <v>2.4664983171802404</v>
      </c>
      <c r="AS52">
        <v>2.4664983171802404</v>
      </c>
      <c r="AT52">
        <v>2.4605648202913408</v>
      </c>
      <c r="AU52">
        <v>2.7409649536355505</v>
      </c>
      <c r="AV52">
        <v>2.7409649536355505</v>
      </c>
      <c r="AW52">
        <v>3.2480392894124677</v>
      </c>
      <c r="AX52">
        <v>3.2480392894124677</v>
      </c>
      <c r="AY52">
        <v>3.2480392894124677</v>
      </c>
      <c r="AZ52" s="28">
        <v>3.074644079952539</v>
      </c>
      <c r="BA52">
        <v>3.074644079952539</v>
      </c>
    </row>
    <row r="53" spans="1:55">
      <c r="A53" s="37" t="s">
        <v>108</v>
      </c>
      <c r="B53">
        <v>2.6875696936649405</v>
      </c>
      <c r="Z53" s="22"/>
      <c r="AA53" s="22"/>
      <c r="AB53" s="22"/>
      <c r="AC53" s="22"/>
      <c r="AD53" s="22"/>
      <c r="AE53" s="22"/>
      <c r="AF53" s="22"/>
      <c r="AG53" s="22"/>
      <c r="AH53" s="22"/>
      <c r="AI53" s="22"/>
      <c r="AJ53" s="22"/>
      <c r="AK53" s="22"/>
      <c r="AL53" s="22"/>
      <c r="AM53" s="22">
        <v>2.5294433859748882</v>
      </c>
      <c r="AN53" s="22">
        <v>2.5294433859748882</v>
      </c>
      <c r="AO53" s="22">
        <v>2.6928417727352607</v>
      </c>
      <c r="AP53">
        <v>2.6928417727352607</v>
      </c>
      <c r="AQ53">
        <v>2.7229516919459145</v>
      </c>
      <c r="AR53">
        <v>2.6355896615000978</v>
      </c>
      <c r="AS53">
        <v>2.6355896615000978</v>
      </c>
      <c r="AT53">
        <v>2.6295981627786627</v>
      </c>
      <c r="AU53">
        <v>2.91273929723598</v>
      </c>
      <c r="AV53">
        <v>2.91273929723598</v>
      </c>
      <c r="AW53">
        <v>3.5282705963217036</v>
      </c>
      <c r="AX53">
        <v>3.5282705963217036</v>
      </c>
      <c r="AY53">
        <v>3.5282705963217036</v>
      </c>
      <c r="AZ53" s="28">
        <v>3.2279940796034348</v>
      </c>
      <c r="BA53">
        <v>3.2279940796034348</v>
      </c>
      <c r="BB53">
        <v>3.1574142308200157</v>
      </c>
    </row>
    <row r="54" spans="1:55">
      <c r="A54" s="37" t="s">
        <v>109</v>
      </c>
      <c r="Z54" s="22"/>
      <c r="AA54" s="22"/>
      <c r="AB54" s="22"/>
      <c r="AC54" s="22"/>
      <c r="AD54" s="22"/>
      <c r="AE54" s="22"/>
      <c r="AF54" s="22"/>
      <c r="AG54" s="22"/>
      <c r="AH54" s="22"/>
      <c r="AI54" s="22"/>
      <c r="AJ54" s="22"/>
      <c r="AK54" s="22"/>
      <c r="AL54" s="22"/>
      <c r="AM54" s="22">
        <v>2.8212965918786868</v>
      </c>
      <c r="AN54" s="22">
        <v>2.8212965918786868</v>
      </c>
      <c r="AO54" s="22">
        <v>2.6501503236505406</v>
      </c>
      <c r="AP54">
        <v>2.8212965918786868</v>
      </c>
      <c r="AQ54">
        <v>2.8516526852764548</v>
      </c>
      <c r="AR54">
        <v>2.7651067901675419</v>
      </c>
      <c r="AS54">
        <v>2.7651067901675419</v>
      </c>
      <c r="AT54">
        <v>2.7590663058504625</v>
      </c>
      <c r="AU54">
        <v>3.0445223597908218</v>
      </c>
      <c r="AV54">
        <v>3.0445223597908218</v>
      </c>
      <c r="AW54">
        <v>3.6174303479942855</v>
      </c>
      <c r="AX54">
        <v>3.6174303479942855</v>
      </c>
      <c r="AY54">
        <v>3.6174303479942855</v>
      </c>
      <c r="AZ54" s="28">
        <v>3.6174303479942855</v>
      </c>
      <c r="BA54">
        <v>3.6174303479942855</v>
      </c>
      <c r="BB54">
        <v>3.3409894621756511</v>
      </c>
      <c r="BC54">
        <v>3.0467659085926102</v>
      </c>
    </row>
    <row r="55" spans="1:55">
      <c r="A55" s="37" t="s">
        <v>110</v>
      </c>
      <c r="Z55" s="22"/>
      <c r="AA55" s="22"/>
      <c r="AB55" s="22"/>
      <c r="AC55" s="22"/>
      <c r="AD55" s="22"/>
      <c r="AE55" s="22"/>
      <c r="AF55" s="22"/>
      <c r="AG55" s="22"/>
      <c r="AH55" s="22"/>
      <c r="AI55" s="22"/>
      <c r="AJ55" s="22"/>
      <c r="AK55" s="22"/>
      <c r="AL55" s="22"/>
      <c r="AM55" s="22">
        <v>2.8321268070865195</v>
      </c>
      <c r="AN55" s="22">
        <v>2.8321268070865195</v>
      </c>
      <c r="AO55" s="22">
        <v>2.8321268070865195</v>
      </c>
      <c r="AP55">
        <v>2.660417692695797</v>
      </c>
      <c r="AQ55">
        <v>2.8601952560087867</v>
      </c>
      <c r="AR55">
        <v>2.7514865227510472</v>
      </c>
      <c r="AS55">
        <v>2.7514865227510472</v>
      </c>
      <c r="AT55">
        <v>2.7459012511781196</v>
      </c>
      <c r="AU55">
        <v>3.0098452496560646</v>
      </c>
      <c r="AV55">
        <v>3.0098452496560646</v>
      </c>
      <c r="AW55">
        <v>3.7148266933275438</v>
      </c>
      <c r="AX55">
        <v>3.7148266933275438</v>
      </c>
      <c r="AY55">
        <v>3.7148266933275438</v>
      </c>
      <c r="AZ55" s="28">
        <v>3.7148266933275438</v>
      </c>
      <c r="BA55">
        <v>3.7148266933275438</v>
      </c>
      <c r="BB55">
        <v>3.7148266933275438</v>
      </c>
      <c r="BC55">
        <v>3.7148266933275438</v>
      </c>
    </row>
    <row r="56" spans="1:55">
      <c r="A56" s="37" t="s">
        <v>111</v>
      </c>
      <c r="Z56" s="22"/>
      <c r="AA56" s="22"/>
      <c r="AB56" s="22"/>
      <c r="AC56" s="22"/>
      <c r="AD56" s="22"/>
      <c r="AE56" s="22"/>
      <c r="AF56" s="22"/>
      <c r="AG56" s="22"/>
      <c r="AH56" s="22"/>
      <c r="AI56" s="22"/>
      <c r="AJ56" s="22"/>
      <c r="AK56" s="22"/>
      <c r="AL56" s="22"/>
      <c r="AM56" s="22">
        <v>2.6571555882668618</v>
      </c>
      <c r="AN56" s="22">
        <v>2.6571555882668618</v>
      </c>
      <c r="AO56" s="22">
        <v>2.6571555882668618</v>
      </c>
      <c r="AP56">
        <v>2.6571555882668618</v>
      </c>
      <c r="AQ56">
        <v>2.6835816809584228</v>
      </c>
      <c r="AR56">
        <v>2.6074255912356774</v>
      </c>
      <c r="AS56">
        <v>2.6074255912356774</v>
      </c>
      <c r="AT56">
        <v>2.6021671280871619</v>
      </c>
      <c r="AU56">
        <v>2.8506670928866416</v>
      </c>
      <c r="AV56">
        <v>2.8506670928866416</v>
      </c>
      <c r="AW56">
        <v>3.5957283708224517</v>
      </c>
      <c r="AX56">
        <v>3.5957283708224517</v>
      </c>
      <c r="AY56">
        <v>3.5957283708224517</v>
      </c>
      <c r="AZ56" s="28">
        <v>3.5957283708224517</v>
      </c>
      <c r="BA56">
        <v>3.5957283708224517</v>
      </c>
      <c r="BB56">
        <v>3.5957283708224517</v>
      </c>
      <c r="BC56">
        <v>3.5957283708224517</v>
      </c>
    </row>
    <row r="57" spans="1:55">
      <c r="A57" s="36" t="s">
        <v>112</v>
      </c>
      <c r="Z57" s="22"/>
      <c r="AA57" s="22"/>
      <c r="AB57" s="22"/>
      <c r="AC57" s="22"/>
      <c r="AD57" s="22"/>
      <c r="AE57" s="22"/>
      <c r="AF57" s="22"/>
      <c r="AG57" s="22"/>
      <c r="AH57" s="22"/>
      <c r="AI57" s="22"/>
      <c r="AJ57" s="22"/>
      <c r="AK57" s="22"/>
      <c r="AL57" s="22"/>
      <c r="AM57" s="22">
        <v>2.3178774707689915</v>
      </c>
      <c r="AN57" s="22">
        <v>2.3178774707689915</v>
      </c>
      <c r="AO57" s="22">
        <v>2.3178774707689915</v>
      </c>
      <c r="AP57">
        <v>2.3178774707689915</v>
      </c>
      <c r="AQ57">
        <v>2.3403584415386347</v>
      </c>
      <c r="AR57">
        <v>2.276188436563586</v>
      </c>
      <c r="AS57">
        <v>2.276188436563586</v>
      </c>
      <c r="AT57">
        <v>2.276188436563586</v>
      </c>
      <c r="AU57">
        <v>2.4875901186101528</v>
      </c>
      <c r="AV57">
        <v>2.4875901186101528</v>
      </c>
      <c r="AW57">
        <v>3.0203231291635131</v>
      </c>
      <c r="AX57">
        <v>3.0203231291635131</v>
      </c>
      <c r="AY57">
        <v>3.0203231291635131</v>
      </c>
      <c r="AZ57" s="28">
        <v>3.0203231291635131</v>
      </c>
      <c r="BA57">
        <v>3.0203231291635131</v>
      </c>
      <c r="BB57">
        <v>3.0203231291635131</v>
      </c>
      <c r="BC57">
        <v>3.0203231291635131</v>
      </c>
    </row>
    <row r="58" spans="1:55">
      <c r="A58" s="36" t="s">
        <v>113</v>
      </c>
      <c r="Z58" s="22"/>
      <c r="AA58" s="22"/>
      <c r="AB58" s="22"/>
      <c r="AC58" s="22"/>
      <c r="AD58" s="22"/>
      <c r="AE58" s="22"/>
      <c r="AF58" s="22"/>
      <c r="AG58" s="22"/>
      <c r="AH58" s="22"/>
      <c r="AI58" s="22"/>
      <c r="AJ58" s="22"/>
      <c r="AK58" s="22"/>
      <c r="AL58" s="22"/>
      <c r="AM58" s="22">
        <v>2.0996511060137029</v>
      </c>
      <c r="AN58" s="22">
        <v>2.0996511060137029</v>
      </c>
      <c r="AO58" s="22">
        <v>2.0996511060137029</v>
      </c>
      <c r="AP58">
        <v>2.0996511060137029</v>
      </c>
      <c r="AQ58">
        <v>2.1219005190465525</v>
      </c>
      <c r="AR58">
        <v>2.0596368358675621</v>
      </c>
      <c r="AS58">
        <v>2.0596368358675621</v>
      </c>
      <c r="AT58">
        <v>2.0596368358675621</v>
      </c>
      <c r="AU58">
        <v>2.2688610454397176</v>
      </c>
      <c r="AV58">
        <v>2.2688610454397176</v>
      </c>
      <c r="AW58">
        <v>2.7346168961296478</v>
      </c>
      <c r="AX58">
        <v>2.7346168961296478</v>
      </c>
      <c r="AY58">
        <v>2.7346168961296478</v>
      </c>
      <c r="AZ58" s="28">
        <v>2.7346168961296478</v>
      </c>
      <c r="BA58">
        <v>2.7346168961296478</v>
      </c>
      <c r="BB58">
        <v>2.7346168961296478</v>
      </c>
      <c r="BC58">
        <v>2.7346168961296478</v>
      </c>
    </row>
    <row r="59" spans="1:55">
      <c r="A59" s="36" t="s">
        <v>114</v>
      </c>
      <c r="Z59" s="22"/>
      <c r="AA59" s="22"/>
      <c r="AB59" s="22"/>
      <c r="AC59" s="22"/>
      <c r="AD59" s="22"/>
      <c r="AE59" s="22"/>
      <c r="AF59" s="22"/>
      <c r="AG59" s="22"/>
      <c r="AH59" s="22"/>
      <c r="AI59" s="22"/>
      <c r="AJ59" s="22"/>
      <c r="AK59" s="22"/>
      <c r="AL59" s="22"/>
      <c r="AM59" s="22">
        <v>1.9182390219067962</v>
      </c>
      <c r="AN59" s="22">
        <v>1.9182390219067962</v>
      </c>
      <c r="AO59" s="22">
        <v>1.9182390219067962</v>
      </c>
      <c r="AP59">
        <v>1.9182390219067962</v>
      </c>
      <c r="AQ59">
        <v>1.9406663366154471</v>
      </c>
      <c r="AR59">
        <v>1.8791942602211003</v>
      </c>
      <c r="AS59">
        <v>1.8791942602211003</v>
      </c>
      <c r="AT59">
        <v>1.8791942602211003</v>
      </c>
      <c r="AU59">
        <v>2.0900913830267873</v>
      </c>
      <c r="AV59">
        <v>2.0900913830267873</v>
      </c>
      <c r="AW59">
        <v>2.5573707910256553</v>
      </c>
      <c r="AX59">
        <v>2.5573707910256553</v>
      </c>
      <c r="AY59">
        <v>2.5573707910256553</v>
      </c>
      <c r="AZ59" s="28">
        <v>2.5573707910256553</v>
      </c>
      <c r="BA59">
        <v>2.5573707910256553</v>
      </c>
      <c r="BB59">
        <v>2.5573707910256553</v>
      </c>
      <c r="BC59">
        <v>2.5573707910256553</v>
      </c>
    </row>
    <row r="60" spans="1:55">
      <c r="A60" s="36" t="s">
        <v>115</v>
      </c>
      <c r="Z60" s="22"/>
      <c r="AA60" s="22"/>
      <c r="AB60" s="22"/>
      <c r="AC60" s="22"/>
      <c r="AD60" s="22"/>
      <c r="AE60" s="22"/>
      <c r="AF60" s="22"/>
      <c r="AG60" s="22"/>
      <c r="AH60" s="22"/>
      <c r="AI60" s="22"/>
      <c r="AJ60" s="22"/>
      <c r="AK60" s="22"/>
      <c r="AL60" s="22"/>
      <c r="AM60" s="22">
        <v>2.0411979776138724</v>
      </c>
      <c r="AN60" s="22">
        <v>2.0411979776138724</v>
      </c>
      <c r="AO60" s="22">
        <v>2.0411979776138724</v>
      </c>
      <c r="AP60">
        <v>2.0411979776138724</v>
      </c>
      <c r="AQ60">
        <v>2.0630070570373626</v>
      </c>
      <c r="AR60">
        <v>2.0338416494839744</v>
      </c>
      <c r="AS60">
        <v>2.0338416494839744</v>
      </c>
      <c r="AT60">
        <v>2.0338416494839744</v>
      </c>
      <c r="AU60">
        <v>2.2389251452660521</v>
      </c>
      <c r="AV60">
        <v>2.2389251452660521</v>
      </c>
      <c r="AW60">
        <v>2.6745573905420921</v>
      </c>
      <c r="AX60">
        <v>2.6745573905420921</v>
      </c>
      <c r="AY60">
        <v>2.6745573905420921</v>
      </c>
      <c r="AZ60" s="28">
        <v>2.6745573905420921</v>
      </c>
      <c r="BA60">
        <v>2.6745573905420921</v>
      </c>
      <c r="BB60">
        <v>2.6745573905420921</v>
      </c>
      <c r="BC60">
        <v>2.6745573905420921</v>
      </c>
    </row>
    <row r="61" spans="1:55">
      <c r="A61" s="36" t="s">
        <v>116</v>
      </c>
      <c r="Z61" s="22"/>
      <c r="AA61" s="22"/>
      <c r="AB61" s="22"/>
      <c r="AC61" s="22"/>
      <c r="AD61" s="22"/>
      <c r="AE61" s="22"/>
      <c r="AF61" s="22"/>
      <c r="AG61" s="22"/>
      <c r="AH61" s="22"/>
      <c r="AI61" s="22"/>
      <c r="AJ61" s="22"/>
      <c r="AK61" s="22"/>
      <c r="AL61" s="22"/>
      <c r="AM61" s="22">
        <v>1.9155913901786596</v>
      </c>
      <c r="AN61" s="22">
        <v>1.9155913901786596</v>
      </c>
      <c r="AO61" s="22">
        <v>1.9155913901786596</v>
      </c>
      <c r="AP61">
        <v>1.9155913901786596</v>
      </c>
      <c r="AQ61">
        <v>1.9380661631319285</v>
      </c>
      <c r="AR61">
        <v>1.9062884646925649</v>
      </c>
      <c r="AS61">
        <v>1.9062884646925649</v>
      </c>
      <c r="AT61">
        <v>1.9062884646925649</v>
      </c>
      <c r="AU61">
        <v>2.1176318650563717</v>
      </c>
      <c r="AV61">
        <v>2.1176318650563717</v>
      </c>
      <c r="AW61">
        <v>2.5256832305147143</v>
      </c>
      <c r="AX61">
        <v>2.5256832305147143</v>
      </c>
      <c r="AY61">
        <v>2.5256832305147143</v>
      </c>
      <c r="AZ61" s="28">
        <v>2.5256832305147143</v>
      </c>
      <c r="BA61">
        <v>2.5256832305147143</v>
      </c>
      <c r="BB61">
        <v>2.5256832305147143</v>
      </c>
      <c r="BC61">
        <v>2.5256832305147143</v>
      </c>
    </row>
    <row r="62" spans="1:55">
      <c r="A62" s="23" t="s">
        <v>117</v>
      </c>
      <c r="Z62" s="22"/>
      <c r="AA62" s="22"/>
      <c r="AB62" s="22"/>
      <c r="AC62" s="22"/>
      <c r="AD62" s="22"/>
      <c r="AE62" s="22"/>
      <c r="AF62" s="22"/>
      <c r="AG62" s="22"/>
      <c r="AH62" s="22"/>
      <c r="AI62" s="22"/>
      <c r="AJ62" s="22"/>
      <c r="AK62" s="22"/>
      <c r="AL62" s="22"/>
      <c r="AM62" s="22">
        <v>2.2541597265104278</v>
      </c>
      <c r="AN62" s="22">
        <v>2.2541597265104278</v>
      </c>
      <c r="AO62" s="22">
        <v>2.2541597265104278</v>
      </c>
      <c r="AP62">
        <v>2.2541597265104278</v>
      </c>
      <c r="AQ62">
        <v>2.2821194103659765</v>
      </c>
      <c r="AR62">
        <v>2.2574648436105083</v>
      </c>
      <c r="AS62">
        <v>2.2574648436105083</v>
      </c>
      <c r="AT62">
        <v>2.2574648436105083</v>
      </c>
      <c r="AU62">
        <v>2.5203860607198143</v>
      </c>
      <c r="AV62">
        <v>2.5203860607198143</v>
      </c>
      <c r="AW62">
        <v>3.0517970717635698</v>
      </c>
      <c r="AX62">
        <v>3.0517970717635698</v>
      </c>
      <c r="AY62">
        <v>3.0517970717635698</v>
      </c>
      <c r="AZ62" s="28">
        <v>2.8536421323319874</v>
      </c>
      <c r="BA62">
        <v>2.8536421323319874</v>
      </c>
      <c r="BB62">
        <v>2.8536421323319874</v>
      </c>
      <c r="BC62">
        <v>2.8536421323319874</v>
      </c>
    </row>
    <row r="63" spans="1:55">
      <c r="A63" t="s">
        <v>123</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2"/>
      <c r="AO63" s="22">
        <v>2.4788884169951557</v>
      </c>
      <c r="AP63">
        <v>2.4788884169951557</v>
      </c>
      <c r="AQ63">
        <v>2.5073268929105907</v>
      </c>
      <c r="AR63">
        <v>2.4806556183783695</v>
      </c>
      <c r="AS63">
        <v>2.4806556183783695</v>
      </c>
      <c r="AT63">
        <v>2.4806556183783695</v>
      </c>
      <c r="AU63">
        <v>2.7480791965221507</v>
      </c>
      <c r="AV63">
        <v>2.7480791965221507</v>
      </c>
      <c r="AW63">
        <v>3.1806973605797952</v>
      </c>
      <c r="AX63">
        <v>3.1806973605797952</v>
      </c>
      <c r="AY63">
        <v>3.1806973605797952</v>
      </c>
      <c r="AZ63" s="28">
        <v>2.9791491420211251</v>
      </c>
      <c r="BA63">
        <v>2.9791491420211251</v>
      </c>
      <c r="BB63">
        <v>2.9791491420211251</v>
      </c>
      <c r="BC63">
        <v>2.9791491420211251</v>
      </c>
    </row>
    <row r="64" spans="1:55">
      <c r="A64" t="s">
        <v>124</v>
      </c>
      <c r="Z64" s="22"/>
      <c r="AA64" s="22"/>
      <c r="AB64" s="22"/>
      <c r="AC64" s="22"/>
      <c r="AD64" s="22"/>
      <c r="AE64" s="22"/>
      <c r="AF64" s="22"/>
      <c r="AG64" s="22"/>
      <c r="AH64" s="22"/>
      <c r="AI64" s="22"/>
      <c r="AJ64" s="22"/>
      <c r="AK64" s="22"/>
      <c r="AL64" s="22"/>
      <c r="AM64" s="22"/>
      <c r="AN64" s="22"/>
      <c r="AO64" s="22"/>
      <c r="AP64">
        <v>2.5215068865754771</v>
      </c>
      <c r="AQ64">
        <v>2.5513253210386737</v>
      </c>
      <c r="AR64">
        <v>2.5236520414020833</v>
      </c>
      <c r="AS64">
        <v>2.5236520414020833</v>
      </c>
      <c r="AT64">
        <v>2.5236520414020833</v>
      </c>
      <c r="AU64">
        <v>2.804052174746293</v>
      </c>
      <c r="AV64">
        <v>2.804052174746293</v>
      </c>
      <c r="AW64">
        <v>3.3073027987086223</v>
      </c>
      <c r="AX64">
        <v>3.3073027987086223</v>
      </c>
      <c r="AY64">
        <v>3.3073027987086223</v>
      </c>
      <c r="AZ64" s="28">
        <v>3.0959745839288693</v>
      </c>
      <c r="BA64">
        <v>3.0959745839288693</v>
      </c>
      <c r="BB64">
        <v>3.0959745839288693</v>
      </c>
      <c r="BC64">
        <v>3.0959745839288693</v>
      </c>
    </row>
    <row r="65" spans="1:55">
      <c r="A65" t="s">
        <v>125</v>
      </c>
      <c r="Z65" s="22"/>
      <c r="AA65" s="22"/>
      <c r="AB65" s="22"/>
      <c r="AC65" s="22"/>
      <c r="AD65" s="22"/>
      <c r="AE65" s="22"/>
      <c r="AF65" s="22"/>
      <c r="AG65" s="22"/>
      <c r="AH65" s="22"/>
      <c r="AI65" s="22"/>
      <c r="AJ65" s="22"/>
      <c r="AK65" s="22"/>
      <c r="AL65" s="22"/>
      <c r="AM65" s="22"/>
      <c r="AN65" s="22"/>
      <c r="AO65" s="22"/>
      <c r="AQ65">
        <v>2.722951691945914</v>
      </c>
      <c r="AR65">
        <v>2.7004217864185462</v>
      </c>
      <c r="AS65">
        <v>2.7004217864185462</v>
      </c>
      <c r="AT65">
        <v>2.7004217864185462</v>
      </c>
      <c r="AU65">
        <v>2.9835629208758636</v>
      </c>
      <c r="AV65">
        <v>2.9835629208758636</v>
      </c>
      <c r="AW65">
        <v>3.403201454528352</v>
      </c>
      <c r="AX65">
        <v>3.403201454528352</v>
      </c>
      <c r="AY65">
        <v>3.403201454528352</v>
      </c>
      <c r="AZ65" s="28">
        <v>3.1898074387625801</v>
      </c>
      <c r="BA65">
        <v>3.1898074387625801</v>
      </c>
      <c r="BB65">
        <v>3.1898074387625801</v>
      </c>
      <c r="BC65">
        <v>3.1898074387625801</v>
      </c>
    </row>
    <row r="66" spans="1:55">
      <c r="A66" t="s">
        <v>126</v>
      </c>
      <c r="Z66" s="22"/>
      <c r="AA66" s="22"/>
      <c r="AB66" s="22"/>
      <c r="AC66" s="22"/>
      <c r="AD66" s="22"/>
      <c r="AE66" s="22"/>
      <c r="AF66" s="22"/>
      <c r="AG66" s="22"/>
      <c r="AH66" s="22"/>
      <c r="AI66" s="22"/>
      <c r="AJ66" s="22"/>
      <c r="AK66" s="22"/>
      <c r="AL66" s="22"/>
      <c r="AM66" s="22"/>
      <c r="AN66" s="22"/>
      <c r="AO66" s="22"/>
      <c r="AR66">
        <v>2.8530572571711379</v>
      </c>
      <c r="AS66">
        <v>2.8530572571711379</v>
      </c>
      <c r="AT66">
        <v>2.8530572571711379</v>
      </c>
      <c r="AU66">
        <v>3.1385133111114971</v>
      </c>
      <c r="AV66">
        <v>3.1385133111114971</v>
      </c>
      <c r="AW66">
        <v>3.7075286418009297</v>
      </c>
      <c r="AX66">
        <v>3.7075286418009297</v>
      </c>
      <c r="AY66">
        <v>3.7075286418009297</v>
      </c>
      <c r="AZ66" s="28">
        <v>3.4923899485420495</v>
      </c>
      <c r="BA66">
        <v>3.4923899485420495</v>
      </c>
      <c r="BB66">
        <v>3.4923899485420495</v>
      </c>
      <c r="BC66">
        <v>3.4923899485420495</v>
      </c>
    </row>
    <row r="67" spans="1:55">
      <c r="A67" t="s">
        <v>127</v>
      </c>
      <c r="Z67" s="22"/>
      <c r="AA67" s="22"/>
      <c r="AB67" s="22"/>
      <c r="AC67" s="22"/>
      <c r="AD67" s="22"/>
      <c r="AE67" s="22"/>
      <c r="AF67" s="22"/>
      <c r="AG67" s="22"/>
      <c r="AH67" s="22"/>
      <c r="AI67" s="22"/>
      <c r="AJ67" s="22"/>
      <c r="AK67" s="22"/>
      <c r="AL67" s="22"/>
      <c r="AM67" s="22"/>
      <c r="AN67" s="22"/>
      <c r="AO67" s="22"/>
      <c r="AS67">
        <v>2.7861071283568664</v>
      </c>
      <c r="AT67">
        <v>2.7861071283568664</v>
      </c>
      <c r="AU67">
        <v>3.0500511268348114</v>
      </c>
      <c r="AV67">
        <v>3.0500511268348114</v>
      </c>
      <c r="AW67">
        <v>3.7514332648521416</v>
      </c>
      <c r="AX67">
        <v>3.7514332648521416</v>
      </c>
      <c r="AY67">
        <v>3.7514332648521416</v>
      </c>
      <c r="AZ67" s="28">
        <v>3.5525074892652171</v>
      </c>
      <c r="BA67">
        <v>3.5525074892652171</v>
      </c>
      <c r="BB67">
        <v>3.5525074892652171</v>
      </c>
      <c r="BC67">
        <v>3.5525074892652171</v>
      </c>
    </row>
    <row r="68" spans="1:55">
      <c r="A68" t="s">
        <v>128</v>
      </c>
      <c r="AA68" s="22"/>
      <c r="AB68" s="22"/>
      <c r="AC68" s="22"/>
      <c r="AD68" s="22"/>
      <c r="AE68" s="22"/>
      <c r="AF68" s="22"/>
      <c r="AG68" s="22"/>
      <c r="AH68" s="22"/>
      <c r="AI68" s="22"/>
      <c r="AK68" s="22"/>
      <c r="AL68" s="22"/>
      <c r="AM68" s="22"/>
      <c r="AN68" s="22"/>
      <c r="AO68" s="22"/>
      <c r="AT68">
        <v>2.6255190074800647</v>
      </c>
      <c r="AU68">
        <v>2.8740189722795448</v>
      </c>
      <c r="AV68">
        <v>2.8740189722795448</v>
      </c>
      <c r="AW68">
        <v>3.6156915490760357</v>
      </c>
      <c r="AX68">
        <v>3.6156915490760357</v>
      </c>
      <c r="AY68">
        <v>3.6156915490760357</v>
      </c>
      <c r="AZ68" s="28">
        <v>3.4284054258221652</v>
      </c>
      <c r="BA68">
        <v>3.4284054258221652</v>
      </c>
      <c r="BB68">
        <v>3.4284054258221652</v>
      </c>
      <c r="BC68">
        <v>3.4284054258221652</v>
      </c>
    </row>
    <row r="69" spans="1:55">
      <c r="A69" t="s">
        <v>129</v>
      </c>
      <c r="AU69">
        <v>2.5188880460851779</v>
      </c>
      <c r="AV69">
        <v>2.5188880460851779</v>
      </c>
      <c r="AW69">
        <v>3.0487382509150724</v>
      </c>
      <c r="AX69">
        <v>3.0487382509150724</v>
      </c>
      <c r="AY69">
        <v>3.0487382509150724</v>
      </c>
      <c r="AZ69" s="28">
        <v>2.8894118642421525</v>
      </c>
      <c r="BA69">
        <v>2.8894118642421525</v>
      </c>
      <c r="BB69">
        <v>2.8894118642421525</v>
      </c>
      <c r="BC69">
        <v>2.8894118642421525</v>
      </c>
    </row>
    <row r="70" spans="1:55">
      <c r="A70" t="s">
        <v>130</v>
      </c>
      <c r="AV70">
        <v>2.2891934635877162</v>
      </c>
      <c r="AW70">
        <v>2.7520962019324502</v>
      </c>
      <c r="AX70">
        <v>2.7520962019324502</v>
      </c>
      <c r="AY70">
        <v>2.7520962019324502</v>
      </c>
      <c r="AZ70" s="28">
        <v>2.5944109035331384</v>
      </c>
      <c r="BA70">
        <v>2.5944109035331384</v>
      </c>
      <c r="BB70">
        <v>2.5944109035331384</v>
      </c>
      <c r="BC70">
        <v>2.5944109035331384</v>
      </c>
    </row>
    <row r="71" spans="1:55">
      <c r="A71" t="s">
        <v>118</v>
      </c>
      <c r="AW71">
        <v>2.5755619645116234</v>
      </c>
      <c r="AX71">
        <v>2.5755619645116234</v>
      </c>
      <c r="AY71">
        <v>2.5755619645116234</v>
      </c>
      <c r="AZ71" s="28">
        <v>2.4166158472856334</v>
      </c>
      <c r="BA71">
        <v>2.4166158472856334</v>
      </c>
      <c r="BB71">
        <v>2.4166158472856334</v>
      </c>
      <c r="BC71">
        <v>2.4166158472856334</v>
      </c>
    </row>
    <row r="72" spans="1:55">
      <c r="A72" t="s">
        <v>119</v>
      </c>
      <c r="AX72">
        <v>2.9037979879930202</v>
      </c>
      <c r="AY72">
        <v>2.9037979879930202</v>
      </c>
      <c r="AZ72" s="28">
        <v>2.7492334072721722</v>
      </c>
      <c r="BA72">
        <v>2.7492334072721722</v>
      </c>
      <c r="BB72">
        <v>2.7492334072721722</v>
      </c>
      <c r="BC72">
        <v>2.7492334072721722</v>
      </c>
    </row>
    <row r="73" spans="1:55">
      <c r="A73" t="s">
        <v>120</v>
      </c>
      <c r="AY73">
        <v>2.6531287274492419</v>
      </c>
      <c r="AZ73" s="28">
        <v>2.4938462657339358</v>
      </c>
      <c r="BA73">
        <v>2.4938462657339358</v>
      </c>
      <c r="BB73">
        <v>2.4938462657339358</v>
      </c>
      <c r="BC73">
        <v>2.4938462657339358</v>
      </c>
    </row>
    <row r="74" spans="1:55">
      <c r="A74" t="s">
        <v>121</v>
      </c>
      <c r="AZ74" s="28">
        <v>2.8565157665060301</v>
      </c>
      <c r="BA74">
        <v>2.8565157665060301</v>
      </c>
      <c r="BB74">
        <v>2.8565157665060301</v>
      </c>
      <c r="BC74">
        <v>2.8565157665060301</v>
      </c>
    </row>
    <row r="75" spans="1:55">
      <c r="A75" t="s">
        <v>122</v>
      </c>
      <c r="BA75">
        <v>2.9786522331677641</v>
      </c>
      <c r="BB75">
        <v>2.9786522331677641</v>
      </c>
      <c r="BC75">
        <v>2.9786522331677641</v>
      </c>
    </row>
    <row r="76" spans="1:55">
      <c r="A76" t="s">
        <v>131</v>
      </c>
      <c r="BB76">
        <v>3.0992877433136687</v>
      </c>
      <c r="BC76">
        <v>3.0992877433136687</v>
      </c>
    </row>
    <row r="77" spans="1:55">
      <c r="A77" t="s">
        <v>132</v>
      </c>
      <c r="BC77">
        <v>3.1895241465119422</v>
      </c>
    </row>
  </sheetData>
  <phoneticPr fontId="75" type="noConversion"/>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workbookViewId="0">
      <selection sqref="A1:G1048576"/>
    </sheetView>
  </sheetViews>
  <sheetFormatPr defaultRowHeight="15"/>
  <cols>
    <col min="3" max="3" width="23.42578125" customWidth="1"/>
    <col min="11" max="11" width="18.5703125" bestFit="1" customWidth="1"/>
  </cols>
  <sheetData>
    <row r="1" spans="1:15">
      <c r="A1" s="5" t="s">
        <v>0</v>
      </c>
      <c r="B1" t="s">
        <v>43</v>
      </c>
      <c r="C1" t="s">
        <v>88</v>
      </c>
      <c r="D1" t="s">
        <v>86</v>
      </c>
      <c r="E1" t="s">
        <v>85</v>
      </c>
      <c r="F1" t="s">
        <v>87</v>
      </c>
      <c r="I1" s="28"/>
      <c r="J1" s="23"/>
      <c r="K1" s="28" t="s">
        <v>177</v>
      </c>
      <c r="L1" s="31" t="s">
        <v>42</v>
      </c>
      <c r="M1" s="28" t="s">
        <v>85</v>
      </c>
      <c r="N1" s="30"/>
      <c r="O1" s="30"/>
    </row>
    <row r="2" spans="1:15">
      <c r="A2" s="23" t="s">
        <v>34</v>
      </c>
      <c r="B2" s="29">
        <v>2.5773817510712367</v>
      </c>
      <c r="C2" s="29">
        <v>2.9606269936666174</v>
      </c>
      <c r="D2" s="29">
        <f t="shared" ref="D2:D13" si="0">ABS(B2-C2)</f>
        <v>0.38324524259538073</v>
      </c>
      <c r="E2" s="29">
        <f t="shared" ref="E2:E13" si="1">ABS((B2-C2)/B2)</f>
        <v>0.14869556767680714</v>
      </c>
      <c r="F2">
        <f t="shared" ref="F2:F13" si="2">D2^2</f>
        <v>0.14687691597199223</v>
      </c>
      <c r="I2" s="28"/>
      <c r="J2" s="23" t="s">
        <v>90</v>
      </c>
      <c r="K2" s="28">
        <v>1.5</v>
      </c>
      <c r="L2" s="28">
        <v>1.72</v>
      </c>
      <c r="M2" s="28">
        <f t="shared" ref="M2:M7" si="3">ABS((L2-K2)/L2)</f>
        <v>0.12790697674418602</v>
      </c>
      <c r="N2" s="20"/>
      <c r="O2" s="28"/>
    </row>
    <row r="3" spans="1:15">
      <c r="A3" s="23" t="s">
        <v>35</v>
      </c>
      <c r="B3" s="29">
        <v>4.4466372901422657</v>
      </c>
      <c r="C3" s="29">
        <v>2.7465019689939001</v>
      </c>
      <c r="D3" s="29">
        <f t="shared" si="0"/>
        <v>1.7001353211483656</v>
      </c>
      <c r="E3" s="29">
        <f t="shared" si="1"/>
        <v>0.38234180352811542</v>
      </c>
      <c r="F3" s="24">
        <f t="shared" si="2"/>
        <v>2.8904601102162562</v>
      </c>
      <c r="I3" s="28"/>
      <c r="J3" s="23" t="s">
        <v>91</v>
      </c>
      <c r="K3" s="28">
        <v>1.51</v>
      </c>
      <c r="L3" s="28">
        <v>1.91</v>
      </c>
      <c r="M3" s="28">
        <f t="shared" si="3"/>
        <v>0.20942408376963348</v>
      </c>
      <c r="N3" s="20"/>
      <c r="O3" s="28"/>
    </row>
    <row r="4" spans="1:15">
      <c r="A4" s="23" t="s">
        <v>36</v>
      </c>
      <c r="B4" s="29">
        <v>4.2524321371637983</v>
      </c>
      <c r="C4" s="29">
        <v>2.4854119227460929</v>
      </c>
      <c r="D4" s="29">
        <f t="shared" si="0"/>
        <v>1.7670202144177054</v>
      </c>
      <c r="E4" s="29">
        <f t="shared" si="1"/>
        <v>0.41553166691949539</v>
      </c>
      <c r="F4">
        <f t="shared" si="2"/>
        <v>3.1223604381607934</v>
      </c>
      <c r="I4" s="28"/>
      <c r="J4" s="23" t="s">
        <v>92</v>
      </c>
      <c r="K4" s="28">
        <v>1.71</v>
      </c>
      <c r="L4" s="28">
        <v>2</v>
      </c>
      <c r="M4" s="28">
        <f t="shared" si="3"/>
        <v>0.14500000000000002</v>
      </c>
      <c r="N4" s="20"/>
      <c r="O4" s="29"/>
    </row>
    <row r="5" spans="1:15">
      <c r="A5" s="23" t="s">
        <v>37</v>
      </c>
      <c r="B5" s="29">
        <v>2.8715938857317727</v>
      </c>
      <c r="C5" s="29">
        <v>2.3301613025974888</v>
      </c>
      <c r="D5" s="29">
        <f t="shared" si="0"/>
        <v>0.54143258313428388</v>
      </c>
      <c r="E5" s="29">
        <f t="shared" si="1"/>
        <v>0.18854775594297166</v>
      </c>
      <c r="F5">
        <f t="shared" si="2"/>
        <v>0.29314924207946325</v>
      </c>
      <c r="J5" s="23" t="s">
        <v>93</v>
      </c>
      <c r="K5" s="28">
        <v>1.63</v>
      </c>
      <c r="L5" s="28">
        <v>2.4700000000000002</v>
      </c>
      <c r="M5" s="28">
        <f t="shared" si="3"/>
        <v>0.34008097165991913</v>
      </c>
      <c r="N5" s="20"/>
    </row>
    <row r="6" spans="1:15">
      <c r="A6" s="23" t="s">
        <v>38</v>
      </c>
      <c r="B6" s="29">
        <v>2.5654061185266901</v>
      </c>
      <c r="C6" s="29">
        <v>2.5667292133967656</v>
      </c>
      <c r="D6" s="29">
        <f t="shared" si="0"/>
        <v>1.3230948700755363E-3</v>
      </c>
      <c r="E6" s="29">
        <f t="shared" si="1"/>
        <v>5.1574480177640964E-4</v>
      </c>
      <c r="F6">
        <f t="shared" si="2"/>
        <v>1.7505800352202003E-6</v>
      </c>
      <c r="J6" s="23" t="s">
        <v>94</v>
      </c>
      <c r="K6" s="28">
        <v>1.73</v>
      </c>
      <c r="L6" s="28">
        <v>2.31</v>
      </c>
      <c r="M6" s="28">
        <f t="shared" si="3"/>
        <v>0.25108225108225113</v>
      </c>
      <c r="N6" s="20"/>
    </row>
    <row r="7" spans="1:15">
      <c r="A7" s="23" t="s">
        <v>39</v>
      </c>
      <c r="B7" s="29">
        <v>1.9797928747496603</v>
      </c>
      <c r="C7" s="29">
        <v>2.3101324902708216</v>
      </c>
      <c r="D7" s="29">
        <f t="shared" si="0"/>
        <v>0.33033961552116131</v>
      </c>
      <c r="E7" s="29">
        <f t="shared" si="1"/>
        <v>0.16685564421123189</v>
      </c>
      <c r="F7">
        <f t="shared" si="2"/>
        <v>0.10912426158266868</v>
      </c>
      <c r="J7" s="23" t="s">
        <v>95</v>
      </c>
      <c r="K7" s="28">
        <v>2.23</v>
      </c>
      <c r="L7" s="28">
        <v>2.88</v>
      </c>
      <c r="M7" s="28">
        <f t="shared" si="3"/>
        <v>0.22569444444444442</v>
      </c>
      <c r="N7" s="28"/>
    </row>
    <row r="8" spans="1:15">
      <c r="A8" s="23" t="s">
        <v>40</v>
      </c>
      <c r="B8" s="29">
        <v>2.4488846837282385</v>
      </c>
      <c r="C8" s="29">
        <v>2.4356477863112578</v>
      </c>
      <c r="D8" s="29">
        <f t="shared" si="0"/>
        <v>1.3236897416980753E-2</v>
      </c>
      <c r="E8" s="29">
        <f t="shared" si="1"/>
        <v>5.4052759221102217E-3</v>
      </c>
      <c r="F8">
        <f t="shared" si="2"/>
        <v>1.7521545322767172E-4</v>
      </c>
    </row>
    <row r="9" spans="1:15">
      <c r="A9" s="23" t="s">
        <v>41</v>
      </c>
      <c r="B9" s="29">
        <v>3.9923248447713631</v>
      </c>
      <c r="C9" s="29">
        <v>2.3465649480225839</v>
      </c>
      <c r="D9" s="29">
        <f t="shared" si="0"/>
        <v>1.6457598967487792</v>
      </c>
      <c r="E9" s="29">
        <f t="shared" si="1"/>
        <v>0.41223095833601447</v>
      </c>
      <c r="F9">
        <f t="shared" si="2"/>
        <v>2.7085256377465523</v>
      </c>
    </row>
    <row r="10" spans="1:15">
      <c r="A10" s="23" t="s">
        <v>100</v>
      </c>
      <c r="B10" s="29">
        <v>2.8224163078078459</v>
      </c>
      <c r="C10" s="29">
        <v>3.0150370702093099</v>
      </c>
      <c r="D10" s="29">
        <f t="shared" si="0"/>
        <v>0.19262076240146397</v>
      </c>
      <c r="E10" s="29">
        <f t="shared" si="1"/>
        <v>6.8246757882103992E-2</v>
      </c>
      <c r="F10">
        <f t="shared" si="2"/>
        <v>3.7102758108121241E-2</v>
      </c>
    </row>
    <row r="11" spans="1:15">
      <c r="A11" s="23" t="s">
        <v>106</v>
      </c>
      <c r="B11" s="29">
        <v>2.4643122069619992</v>
      </c>
      <c r="C11" s="29">
        <v>3.1246517664661688</v>
      </c>
      <c r="D11" s="29">
        <f t="shared" si="0"/>
        <v>0.66033955950416967</v>
      </c>
      <c r="E11" s="29">
        <f t="shared" si="1"/>
        <v>0.2679609984638413</v>
      </c>
      <c r="F11">
        <f t="shared" si="2"/>
        <v>0.43604833384616082</v>
      </c>
    </row>
    <row r="12" spans="1:15">
      <c r="A12" s="23" t="s">
        <v>107</v>
      </c>
      <c r="B12" s="29">
        <v>3.3449159582556245</v>
      </c>
      <c r="C12" s="29">
        <v>3.074644079952539</v>
      </c>
      <c r="D12" s="29">
        <f t="shared" si="0"/>
        <v>0.27027187830308552</v>
      </c>
      <c r="E12" s="29">
        <f t="shared" si="1"/>
        <v>8.0800797890310055E-2</v>
      </c>
      <c r="F12">
        <f t="shared" si="2"/>
        <v>7.3046888201477866E-2</v>
      </c>
    </row>
    <row r="13" spans="1:15">
      <c r="A13" s="23" t="s">
        <v>108</v>
      </c>
      <c r="B13" s="29">
        <v>2.6875696936649405</v>
      </c>
      <c r="C13" s="29">
        <v>3.2279940796034348</v>
      </c>
      <c r="D13" s="29">
        <f t="shared" si="0"/>
        <v>0.54042438593849429</v>
      </c>
      <c r="E13" s="29">
        <f t="shared" si="1"/>
        <v>0.20108292901663782</v>
      </c>
      <c r="F13">
        <f t="shared" si="2"/>
        <v>0.29205851691699863</v>
      </c>
    </row>
    <row r="14" spans="1:15">
      <c r="A14" s="23"/>
    </row>
    <row r="15" spans="1:15">
      <c r="A15" s="23"/>
    </row>
    <row r="16" spans="1:15">
      <c r="A16" s="23"/>
      <c r="F16" s="25"/>
      <c r="G16" s="27"/>
      <c r="H16" s="27"/>
      <c r="I16" s="27"/>
      <c r="J16" s="27"/>
      <c r="K16" s="27"/>
      <c r="L16" s="27"/>
    </row>
    <row r="17" spans="1:12">
      <c r="A17" s="23"/>
      <c r="F17" s="25"/>
      <c r="G17" s="25"/>
      <c r="H17" s="25"/>
      <c r="I17" s="25"/>
      <c r="J17" s="25"/>
      <c r="K17" s="25"/>
      <c r="L17" s="25"/>
    </row>
    <row r="18" spans="1:12">
      <c r="A18" s="23"/>
      <c r="F18" s="25"/>
      <c r="G18" s="25"/>
      <c r="H18" s="25"/>
      <c r="I18" s="25"/>
      <c r="J18" s="25"/>
      <c r="K18" s="25"/>
      <c r="L18" s="25"/>
    </row>
    <row r="19" spans="1:12">
      <c r="A19" s="23"/>
      <c r="F19" s="25"/>
      <c r="G19" s="26"/>
      <c r="H19" s="26"/>
      <c r="I19" s="26"/>
      <c r="J19" s="26"/>
      <c r="K19" s="26"/>
      <c r="L19" s="26"/>
    </row>
    <row r="20" spans="1:12">
      <c r="A20" s="23"/>
    </row>
    <row r="21" spans="1:12">
      <c r="A21" s="23"/>
    </row>
    <row r="22" spans="1:12">
      <c r="A22" s="23"/>
    </row>
    <row r="23" spans="1:12">
      <c r="A23" s="23"/>
    </row>
    <row r="24" spans="1:12">
      <c r="A24" s="23"/>
    </row>
    <row r="25" spans="1:12">
      <c r="A25" s="23"/>
    </row>
    <row r="26" spans="1:12">
      <c r="A26" s="23"/>
    </row>
    <row r="27" spans="1:12">
      <c r="A27" s="23"/>
    </row>
    <row r="28" spans="1:12">
      <c r="A28" s="23"/>
    </row>
    <row r="29" spans="1:12">
      <c r="A29" s="23"/>
    </row>
    <row r="30" spans="1:12">
      <c r="A30" s="23"/>
    </row>
    <row r="31" spans="1:12">
      <c r="A31" s="23"/>
    </row>
    <row r="32" spans="1:12">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3"/>
    </row>
    <row r="43" spans="1:1">
      <c r="A43" s="23"/>
    </row>
    <row r="44" spans="1:1">
      <c r="A44" s="23"/>
    </row>
    <row r="45" spans="1:1">
      <c r="A45" s="23"/>
    </row>
    <row r="46" spans="1:1">
      <c r="A46" s="23"/>
    </row>
    <row r="47" spans="1:1">
      <c r="A47" s="23"/>
    </row>
    <row r="48" spans="1:1">
      <c r="A48" s="23"/>
    </row>
    <row r="49" spans="1:1">
      <c r="A49" s="23"/>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sheetData>
  <phoneticPr fontId="75" type="noConversion"/>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X2000"/>
  <sheetViews>
    <sheetView workbookViewId="0">
      <selection activeCell="A3" sqref="A3:DM2000"/>
    </sheetView>
  </sheetViews>
  <sheetFormatPr defaultRowHeight="15"/>
  <cols>
    <col min="3" max="3" width="10.7109375" bestFit="1" customWidth="1"/>
    <col min="4" max="4" width="10.42578125" bestFit="1" customWidth="1"/>
  </cols>
  <sheetData>
    <row r="1" spans="1:180">
      <c r="C1" s="28" t="s">
        <v>102</v>
      </c>
      <c r="D1" s="28" t="s">
        <v>180</v>
      </c>
      <c r="E1" s="28" t="s">
        <v>9</v>
      </c>
      <c r="F1" s="28" t="s">
        <v>11</v>
      </c>
      <c r="G1" s="28" t="s">
        <v>12</v>
      </c>
      <c r="H1" s="28" t="s">
        <v>13</v>
      </c>
      <c r="I1" s="28" t="s">
        <v>14</v>
      </c>
      <c r="J1" s="28" t="s">
        <v>15</v>
      </c>
      <c r="K1" s="28" t="s">
        <v>181</v>
      </c>
      <c r="L1" s="28" t="s">
        <v>104</v>
      </c>
      <c r="M1" s="28" t="s">
        <v>7</v>
      </c>
      <c r="N1" s="28" t="s">
        <v>6</v>
      </c>
      <c r="O1" s="28" t="s">
        <v>182</v>
      </c>
      <c r="P1" s="28" t="s">
        <v>10</v>
      </c>
      <c r="Q1" s="28" t="s">
        <v>16</v>
      </c>
      <c r="R1" s="28" t="s">
        <v>8</v>
      </c>
      <c r="S1" s="28" t="s">
        <v>103</v>
      </c>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row>
    <row r="2" spans="1:180">
      <c r="A2" s="5" t="s">
        <v>157</v>
      </c>
      <c r="B2" s="5" t="s">
        <v>34</v>
      </c>
      <c r="C2" s="34">
        <v>43313</v>
      </c>
      <c r="D2" s="34">
        <v>43343</v>
      </c>
      <c r="E2" s="35">
        <v>-0.51950765000000021</v>
      </c>
      <c r="F2" s="35">
        <v>9.6811827203249989E-2</v>
      </c>
      <c r="G2" s="35">
        <v>0.24744220499999997</v>
      </c>
      <c r="H2" s="35">
        <v>2.46344611829617</v>
      </c>
      <c r="I2" s="35">
        <v>1.43400950567522</v>
      </c>
      <c r="J2" s="35">
        <v>0</v>
      </c>
      <c r="K2" s="35">
        <v>7.5228629487999993E-2</v>
      </c>
      <c r="L2" s="35">
        <v>6.5527518910019997E-2</v>
      </c>
      <c r="M2" s="35">
        <v>0.26411474804997997</v>
      </c>
      <c r="N2" s="35">
        <v>0.34450270449783743</v>
      </c>
      <c r="O2" s="35">
        <v>2.6800076774193549E-2</v>
      </c>
      <c r="P2" s="35">
        <v>0.21061653967741933</v>
      </c>
      <c r="Q2" s="35">
        <v>0.12377725938337064</v>
      </c>
      <c r="R2" s="35">
        <v>0.15390352677419356</v>
      </c>
      <c r="S2" s="35">
        <v>4.9866730097296541</v>
      </c>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row>
    <row r="3" spans="1:180">
      <c r="A3" s="5" t="s">
        <v>157</v>
      </c>
      <c r="B3" s="5" t="s">
        <v>34</v>
      </c>
      <c r="C3" s="34">
        <v>43314</v>
      </c>
      <c r="D3" s="34">
        <v>43343</v>
      </c>
      <c r="E3" s="35">
        <v>-0.14562199500000014</v>
      </c>
      <c r="F3" s="35">
        <v>7.7338943977739993E-2</v>
      </c>
      <c r="G3" s="35">
        <v>0.218506271</v>
      </c>
      <c r="H3" s="35">
        <v>1.61920568872516</v>
      </c>
      <c r="I3" s="35">
        <v>0</v>
      </c>
      <c r="J3" s="35">
        <v>0</v>
      </c>
      <c r="K3" s="35">
        <v>4.2722294879999996E-3</v>
      </c>
      <c r="L3" s="35">
        <v>3.8158907399999997E-5</v>
      </c>
      <c r="M3" s="35">
        <v>0.15538383824019</v>
      </c>
      <c r="N3" s="35">
        <v>0.35409435009234741</v>
      </c>
      <c r="O3" s="35">
        <v>2.8338976774193544E-2</v>
      </c>
      <c r="P3" s="35">
        <v>0.21395139967741933</v>
      </c>
      <c r="Q3" s="35">
        <v>3.6343281073009784E-2</v>
      </c>
      <c r="R3" s="35">
        <v>0.11547870677419356</v>
      </c>
      <c r="S3" s="35">
        <v>2.6773298497296536</v>
      </c>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row>
    <row r="4" spans="1:180">
      <c r="A4" s="5" t="s">
        <v>157</v>
      </c>
      <c r="B4" s="5" t="s">
        <v>34</v>
      </c>
      <c r="C4" s="34">
        <v>43315</v>
      </c>
      <c r="D4" s="34">
        <v>43343</v>
      </c>
      <c r="E4" s="35">
        <v>-4.4733340999999982E-2</v>
      </c>
      <c r="F4" s="35">
        <v>0.15056719992907999</v>
      </c>
      <c r="G4" s="35">
        <v>0.23251550999999995</v>
      </c>
      <c r="H4" s="35">
        <v>0.28009330182511999</v>
      </c>
      <c r="I4" s="35">
        <v>0</v>
      </c>
      <c r="J4" s="35">
        <v>0</v>
      </c>
      <c r="K4" s="35">
        <v>8.4194494880000005E-3</v>
      </c>
      <c r="L4" s="35">
        <v>3.13610626262E-3</v>
      </c>
      <c r="M4" s="35">
        <v>0.26697320620543002</v>
      </c>
      <c r="N4" s="35">
        <v>0.35886885677413738</v>
      </c>
      <c r="O4" s="35">
        <v>2.0106456774193548E-2</v>
      </c>
      <c r="P4" s="35">
        <v>0.20388812967741926</v>
      </c>
      <c r="Q4" s="35">
        <v>-0.16343989298053982</v>
      </c>
      <c r="R4" s="35">
        <v>0.11368281677419355</v>
      </c>
      <c r="S4" s="35">
        <v>1.4300777997296537</v>
      </c>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row>
    <row r="5" spans="1:180">
      <c r="A5" s="5" t="s">
        <v>157</v>
      </c>
      <c r="B5" s="5" t="s">
        <v>34</v>
      </c>
      <c r="C5" s="34">
        <v>43316</v>
      </c>
      <c r="D5" s="34">
        <v>43343</v>
      </c>
      <c r="E5" s="35">
        <v>-8.5385108000000098E-2</v>
      </c>
      <c r="F5" s="35">
        <v>9.6543894445079992E-2</v>
      </c>
      <c r="G5" s="35">
        <v>0.19302588923126998</v>
      </c>
      <c r="H5" s="35">
        <v>0.62370895200690002</v>
      </c>
      <c r="I5" s="35">
        <v>0</v>
      </c>
      <c r="J5" s="35">
        <v>9.5132256179999996E-4</v>
      </c>
      <c r="K5" s="35">
        <v>8.7087894879999996E-3</v>
      </c>
      <c r="L5" s="35">
        <v>0</v>
      </c>
      <c r="M5" s="35">
        <v>0.17335161236244001</v>
      </c>
      <c r="N5" s="35">
        <v>0.32301703563880746</v>
      </c>
      <c r="O5" s="35">
        <v>3.0364396774193544E-2</v>
      </c>
      <c r="P5" s="35">
        <v>0.23202006967741928</v>
      </c>
      <c r="Q5" s="35">
        <v>5.350254876954974E-2</v>
      </c>
      <c r="R5" s="35">
        <v>0.11130783677419355</v>
      </c>
      <c r="S5" s="35">
        <v>1.7611172397296535</v>
      </c>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row>
    <row r="6" spans="1:180">
      <c r="A6" s="5" t="s">
        <v>157</v>
      </c>
      <c r="B6" s="5" t="s">
        <v>34</v>
      </c>
      <c r="C6" s="34">
        <v>43317</v>
      </c>
      <c r="D6" s="34">
        <v>43343</v>
      </c>
      <c r="E6" s="35">
        <v>-0.12977251900000009</v>
      </c>
      <c r="F6" s="35">
        <v>2.6089811153600002E-2</v>
      </c>
      <c r="G6" s="35">
        <v>0.12114653</v>
      </c>
      <c r="H6" s="35">
        <v>0.74640292938675001</v>
      </c>
      <c r="I6" s="35">
        <v>0</v>
      </c>
      <c r="J6" s="35">
        <v>1.92594111681E-2</v>
      </c>
      <c r="K6" s="35">
        <v>4.2722294879999996E-3</v>
      </c>
      <c r="L6" s="35">
        <v>1.199988679549E-2</v>
      </c>
      <c r="M6" s="35">
        <v>0.29045136710891001</v>
      </c>
      <c r="N6" s="35">
        <v>0.33521594237680746</v>
      </c>
      <c r="O6" s="35">
        <v>2.9551896774193544E-2</v>
      </c>
      <c r="P6" s="35">
        <v>0.25851978967741945</v>
      </c>
      <c r="Q6" s="35">
        <v>2.2563808026188709E-2</v>
      </c>
      <c r="R6" s="35">
        <v>0.11130783677419355</v>
      </c>
      <c r="S6" s="35">
        <v>1.8470089197296526</v>
      </c>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row>
    <row r="7" spans="1:180">
      <c r="A7" s="5" t="s">
        <v>158</v>
      </c>
      <c r="B7" s="5" t="s">
        <v>34</v>
      </c>
      <c r="C7" s="34">
        <v>43318</v>
      </c>
      <c r="D7" s="34">
        <v>43343</v>
      </c>
      <c r="E7" s="35">
        <v>-0.25856444099999998</v>
      </c>
      <c r="F7" s="35">
        <v>7.1736353218984195E-2</v>
      </c>
      <c r="G7" s="35">
        <v>0.19022003868645998</v>
      </c>
      <c r="H7" s="35">
        <v>0.41316965612345002</v>
      </c>
      <c r="I7" s="35">
        <v>0</v>
      </c>
      <c r="J7" s="35">
        <v>0</v>
      </c>
      <c r="K7" s="35">
        <v>1.7217559487999998E-2</v>
      </c>
      <c r="L7" s="35">
        <v>1.116484357403E-2</v>
      </c>
      <c r="M7" s="35">
        <v>0.20935434447373996</v>
      </c>
      <c r="N7" s="35">
        <v>0.37574711156370949</v>
      </c>
      <c r="O7" s="35">
        <v>2.8181486774193548E-2</v>
      </c>
      <c r="P7" s="35">
        <v>0.19427111967741931</v>
      </c>
      <c r="Q7" s="35">
        <v>3.9698042358490324E-2</v>
      </c>
      <c r="R7" s="35">
        <v>0.11130783677419355</v>
      </c>
      <c r="S7" s="35">
        <v>1.4035039517126706</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row>
    <row r="8" spans="1:180">
      <c r="A8" s="5" t="s">
        <v>158</v>
      </c>
      <c r="B8" s="5" t="s">
        <v>34</v>
      </c>
      <c r="C8" s="34">
        <v>43319</v>
      </c>
      <c r="D8" s="34">
        <v>43343</v>
      </c>
      <c r="E8" s="35">
        <v>9.4942599999999766E-3</v>
      </c>
      <c r="F8" s="35">
        <v>6.3910934183110002E-2</v>
      </c>
      <c r="G8" s="35">
        <v>0.24050567530104</v>
      </c>
      <c r="H8" s="35">
        <v>0.3466402039789</v>
      </c>
      <c r="I8" s="35">
        <v>0</v>
      </c>
      <c r="J8" s="35">
        <v>0</v>
      </c>
      <c r="K8" s="35">
        <v>4.2722294879999996E-3</v>
      </c>
      <c r="L8" s="35">
        <v>1.7642883322699998E-3</v>
      </c>
      <c r="M8" s="35">
        <v>0.30540240810654001</v>
      </c>
      <c r="N8" s="35">
        <v>0.31676666450876539</v>
      </c>
      <c r="O8" s="35">
        <v>2.0986336774193547E-2</v>
      </c>
      <c r="P8" s="35">
        <v>0.1902293296774194</v>
      </c>
      <c r="Q8" s="35">
        <v>3.390961260518989E-2</v>
      </c>
      <c r="R8" s="35">
        <v>0.11130783677419355</v>
      </c>
      <c r="S8" s="35">
        <v>1.6451897797296218</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row>
    <row r="9" spans="1:180">
      <c r="A9" s="5" t="s">
        <v>158</v>
      </c>
      <c r="B9" s="5" t="s">
        <v>34</v>
      </c>
      <c r="C9" s="34">
        <v>43320</v>
      </c>
      <c r="D9" s="34">
        <v>43343</v>
      </c>
      <c r="E9" s="35">
        <v>-0.49151017899999982</v>
      </c>
      <c r="F9" s="35">
        <v>0.16079650471092002</v>
      </c>
      <c r="G9" s="35">
        <v>0.19211075199464001</v>
      </c>
      <c r="H9" s="35">
        <v>0.27765425525096998</v>
      </c>
      <c r="I9" s="35">
        <v>0</v>
      </c>
      <c r="J9" s="35">
        <v>0</v>
      </c>
      <c r="K9" s="35">
        <v>8.6659294879999991E-3</v>
      </c>
      <c r="L9" s="35">
        <v>9.7931798727400009E-3</v>
      </c>
      <c r="M9" s="35">
        <v>0.18411716174155002</v>
      </c>
      <c r="N9" s="35">
        <v>0.31439825562861745</v>
      </c>
      <c r="O9" s="35">
        <v>6.2789396774193554E-2</v>
      </c>
      <c r="P9" s="35">
        <v>0.18165103967741936</v>
      </c>
      <c r="Q9" s="35">
        <v>3.9786793036409501E-2</v>
      </c>
      <c r="R9" s="35">
        <v>0.11130783677419355</v>
      </c>
      <c r="S9" s="35">
        <v>1.0515609259496537</v>
      </c>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row>
    <row r="10" spans="1:180">
      <c r="A10" s="5" t="s">
        <v>158</v>
      </c>
      <c r="B10" s="5" t="s">
        <v>34</v>
      </c>
      <c r="C10" s="34">
        <v>43321</v>
      </c>
      <c r="D10" s="34">
        <v>43343</v>
      </c>
      <c r="E10" s="35">
        <v>-0.32845743100000002</v>
      </c>
      <c r="F10" s="35">
        <v>0.20327106976207998</v>
      </c>
      <c r="G10" s="35">
        <v>0.23535583999999998</v>
      </c>
      <c r="H10" s="35">
        <v>0.49358723373147995</v>
      </c>
      <c r="I10" s="35">
        <v>0</v>
      </c>
      <c r="J10" s="35">
        <v>0</v>
      </c>
      <c r="K10" s="35">
        <v>1.7592629488E-2</v>
      </c>
      <c r="L10" s="35">
        <v>9.1100000000000004E-7</v>
      </c>
      <c r="M10" s="35">
        <v>0.27864850082787002</v>
      </c>
      <c r="N10" s="35">
        <v>0.31549153787336742</v>
      </c>
      <c r="O10" s="35">
        <v>2.0234136774193546E-2</v>
      </c>
      <c r="P10" s="35">
        <v>0.20867238967741936</v>
      </c>
      <c r="Q10" s="35">
        <v>4.0134064821049829E-2</v>
      </c>
      <c r="R10" s="35">
        <v>0.11155823677419356</v>
      </c>
      <c r="S10" s="35">
        <v>1.5960891197296536</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row>
    <row r="11" spans="1:180">
      <c r="A11" s="5" t="s">
        <v>158</v>
      </c>
      <c r="B11" s="5" t="s">
        <v>34</v>
      </c>
      <c r="C11" s="34">
        <v>43322</v>
      </c>
      <c r="D11" s="34">
        <v>43343</v>
      </c>
      <c r="E11" s="35">
        <v>-0.2441941569999998</v>
      </c>
      <c r="F11" s="35">
        <v>8.6554206859350002E-2</v>
      </c>
      <c r="G11" s="35">
        <v>0.21867221000000001</v>
      </c>
      <c r="H11" s="35">
        <v>0.60141392280804007</v>
      </c>
      <c r="I11" s="35">
        <v>0</v>
      </c>
      <c r="J11" s="35">
        <v>0</v>
      </c>
      <c r="K11" s="35">
        <v>4.2722294879999996E-3</v>
      </c>
      <c r="L11" s="35">
        <v>-3.3914011400000002E-6</v>
      </c>
      <c r="M11" s="35">
        <v>0.27228410965401001</v>
      </c>
      <c r="N11" s="35">
        <v>0.30807757436138744</v>
      </c>
      <c r="O11" s="35">
        <v>3.0324146774193546E-2</v>
      </c>
      <c r="P11" s="35">
        <v>0.20866691967741927</v>
      </c>
      <c r="Q11" s="35">
        <v>3.6066521734189415E-2</v>
      </c>
      <c r="R11" s="35">
        <v>0.11411813677419355</v>
      </c>
      <c r="S11" s="35">
        <v>1.6362524297296435</v>
      </c>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row>
    <row r="12" spans="1:180">
      <c r="A12" s="5" t="s">
        <v>158</v>
      </c>
      <c r="B12" s="5" t="s">
        <v>34</v>
      </c>
      <c r="C12" s="34">
        <v>43323</v>
      </c>
      <c r="D12" s="34">
        <v>43343</v>
      </c>
      <c r="E12" s="35">
        <v>-0.42362807600000019</v>
      </c>
      <c r="F12" s="35">
        <v>4.1117385860370004E-2</v>
      </c>
      <c r="G12" s="35">
        <v>0.19013612000000002</v>
      </c>
      <c r="H12" s="35">
        <v>1.0368639138714799</v>
      </c>
      <c r="I12" s="35">
        <v>0</v>
      </c>
      <c r="J12" s="35">
        <v>0</v>
      </c>
      <c r="K12" s="35">
        <v>9.8875894880000002E-3</v>
      </c>
      <c r="L12" s="35">
        <v>4.0816412000000003E-2</v>
      </c>
      <c r="M12" s="35">
        <v>0.12298500433341</v>
      </c>
      <c r="N12" s="35">
        <v>0.34307581442074742</v>
      </c>
      <c r="O12" s="35">
        <v>3.2344976774193547E-2</v>
      </c>
      <c r="P12" s="35">
        <v>0.25495330967741936</v>
      </c>
      <c r="Q12" s="35">
        <v>3.1555552529829854E-2</v>
      </c>
      <c r="R12" s="35">
        <v>0.11573496677419357</v>
      </c>
      <c r="S12" s="35">
        <v>1.7958429697296434</v>
      </c>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row>
    <row r="13" spans="1:180">
      <c r="A13" s="5" t="s">
        <v>158</v>
      </c>
      <c r="B13" s="5" t="s">
        <v>34</v>
      </c>
      <c r="C13" s="34">
        <v>43324</v>
      </c>
      <c r="D13" s="34">
        <v>43343</v>
      </c>
      <c r="E13" s="35">
        <v>0.24734421200000023</v>
      </c>
      <c r="F13" s="35">
        <v>0.10031717596764</v>
      </c>
      <c r="G13" s="35">
        <v>0.14132417999999999</v>
      </c>
      <c r="H13" s="35">
        <v>1.3740325915061899</v>
      </c>
      <c r="I13" s="35">
        <v>0</v>
      </c>
      <c r="J13" s="35">
        <v>0</v>
      </c>
      <c r="K13" s="35">
        <v>5.6472229488E-2</v>
      </c>
      <c r="L13" s="35">
        <v>0.21986325953204999</v>
      </c>
      <c r="M13" s="35">
        <v>0.23861944324785</v>
      </c>
      <c r="N13" s="35">
        <v>0.35822113438740744</v>
      </c>
      <c r="O13" s="35">
        <v>6.0559976774193544E-2</v>
      </c>
      <c r="P13" s="35">
        <v>0.26915549967741947</v>
      </c>
      <c r="Q13" s="35">
        <v>8.5727503747104281E-3</v>
      </c>
      <c r="R13" s="35">
        <v>0.11885749677419356</v>
      </c>
      <c r="S13" s="35">
        <v>3.1933399497296544</v>
      </c>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row>
    <row r="14" spans="1:180">
      <c r="A14" s="5" t="s">
        <v>159</v>
      </c>
      <c r="B14" s="5" t="s">
        <v>34</v>
      </c>
      <c r="C14" s="34">
        <v>43325</v>
      </c>
      <c r="D14" s="34">
        <v>43343</v>
      </c>
      <c r="E14" s="35">
        <v>0.40468790499999985</v>
      </c>
      <c r="F14" s="35">
        <v>0.13246181860559</v>
      </c>
      <c r="G14" s="35">
        <v>0.34761178361146999</v>
      </c>
      <c r="H14" s="35">
        <v>0.38861220734488</v>
      </c>
      <c r="I14" s="35">
        <v>0</v>
      </c>
      <c r="J14" s="35">
        <v>0</v>
      </c>
      <c r="K14" s="35">
        <v>4.2722294879999996E-3</v>
      </c>
      <c r="L14" s="35">
        <v>1.9449230000000001E-3</v>
      </c>
      <c r="M14" s="35">
        <v>0.25574509937529999</v>
      </c>
      <c r="N14" s="35">
        <v>0.30970412511870749</v>
      </c>
      <c r="O14" s="35">
        <v>2.3697516774193548E-2</v>
      </c>
      <c r="P14" s="35">
        <v>0.22234640967741942</v>
      </c>
      <c r="Q14" s="35">
        <v>3.7368851856563919E-2</v>
      </c>
      <c r="R14" s="35">
        <v>0.10921752677419357</v>
      </c>
      <c r="S14" s="35">
        <v>2.2376703966263176</v>
      </c>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row>
    <row r="15" spans="1:180">
      <c r="A15" s="5" t="s">
        <v>159</v>
      </c>
      <c r="B15" s="5" t="s">
        <v>34</v>
      </c>
      <c r="C15" s="34">
        <v>43326</v>
      </c>
      <c r="D15" s="34">
        <v>43343</v>
      </c>
      <c r="E15" s="35">
        <v>-0.40060031799999996</v>
      </c>
      <c r="F15" s="35">
        <v>7.4834144013139994E-2</v>
      </c>
      <c r="G15" s="35">
        <v>0.19957959462065</v>
      </c>
      <c r="H15" s="35">
        <v>0.12022602710122</v>
      </c>
      <c r="I15" s="35">
        <v>0</v>
      </c>
      <c r="J15" s="35">
        <v>0</v>
      </c>
      <c r="K15" s="35">
        <v>4.2722294879999996E-3</v>
      </c>
      <c r="L15" s="35">
        <v>0</v>
      </c>
      <c r="M15" s="35">
        <v>0.26096423195823004</v>
      </c>
      <c r="N15" s="35">
        <v>0.30082843895697747</v>
      </c>
      <c r="O15" s="35">
        <v>2.5486216774193549E-2</v>
      </c>
      <c r="P15" s="35">
        <v>0.19461788967741936</v>
      </c>
      <c r="Q15" s="35">
        <v>3.2220048365629785E-2</v>
      </c>
      <c r="R15" s="35">
        <v>0.10947906677419356</v>
      </c>
      <c r="S15" s="35">
        <v>0.92190756972965371</v>
      </c>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row>
    <row r="16" spans="1:180">
      <c r="A16" s="5" t="s">
        <v>159</v>
      </c>
      <c r="B16" s="5" t="s">
        <v>34</v>
      </c>
      <c r="C16" s="34">
        <v>43327</v>
      </c>
      <c r="D16" s="34">
        <v>43343</v>
      </c>
      <c r="E16" s="35">
        <v>0.10738864100000001</v>
      </c>
      <c r="F16" s="35">
        <v>0.14722238489763997</v>
      </c>
      <c r="G16" s="35">
        <v>0.19609750584884</v>
      </c>
      <c r="H16" s="35">
        <v>0.83951933125566003</v>
      </c>
      <c r="I16" s="35">
        <v>0</v>
      </c>
      <c r="J16" s="35">
        <v>2.0381637000000001E-2</v>
      </c>
      <c r="K16" s="35">
        <v>6.1722489488E-2</v>
      </c>
      <c r="L16" s="35">
        <v>2.1023883279999999E-5</v>
      </c>
      <c r="M16" s="35">
        <v>0.21335453825115</v>
      </c>
      <c r="N16" s="35">
        <v>0.32102723060718741</v>
      </c>
      <c r="O16" s="35">
        <v>2.5463856774193543E-2</v>
      </c>
      <c r="P16" s="35">
        <v>0.16910662967741932</v>
      </c>
      <c r="Q16" s="35">
        <v>4.1394742720903179E-3</v>
      </c>
      <c r="R16" s="35">
        <v>0.10942253677419356</v>
      </c>
      <c r="S16" s="35">
        <v>2.214867279729654</v>
      </c>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row>
    <row r="17" spans="1:180">
      <c r="A17" s="5" t="s">
        <v>159</v>
      </c>
      <c r="B17" s="5" t="s">
        <v>34</v>
      </c>
      <c r="C17" s="34">
        <v>43328</v>
      </c>
      <c r="D17" s="34">
        <v>43343</v>
      </c>
      <c r="E17" s="35">
        <v>-0.14678057400000011</v>
      </c>
      <c r="F17" s="35">
        <v>8.0841872247730012E-2</v>
      </c>
      <c r="G17" s="35">
        <v>0.19429945005961002</v>
      </c>
      <c r="H17" s="35">
        <v>1.0777739083786599</v>
      </c>
      <c r="I17" s="35">
        <v>0</v>
      </c>
      <c r="J17" s="35">
        <v>0</v>
      </c>
      <c r="K17" s="35">
        <v>4.2722294879999996E-3</v>
      </c>
      <c r="L17" s="35">
        <v>1.9891407501399999E-3</v>
      </c>
      <c r="M17" s="35">
        <v>0.23260159814117001</v>
      </c>
      <c r="N17" s="35">
        <v>0.35577586959439744</v>
      </c>
      <c r="O17" s="35">
        <v>7.7901356774193548E-2</v>
      </c>
      <c r="P17" s="35">
        <v>0.19314734967741928</v>
      </c>
      <c r="Q17" s="35">
        <v>6.1749479004130949E-2</v>
      </c>
      <c r="R17" s="35">
        <v>0.10721832677419356</v>
      </c>
      <c r="S17" s="35">
        <v>2.2407900068896445</v>
      </c>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c r="A18" s="5" t="s">
        <v>159</v>
      </c>
      <c r="B18" s="5" t="s">
        <v>34</v>
      </c>
      <c r="C18" s="34">
        <v>43329</v>
      </c>
      <c r="D18" s="34">
        <v>43343</v>
      </c>
      <c r="E18" s="35">
        <v>-0.24637395399999962</v>
      </c>
      <c r="F18" s="35">
        <v>0.16777296866983002</v>
      </c>
      <c r="G18" s="35">
        <v>0.34646279500000005</v>
      </c>
      <c r="H18" s="35">
        <v>4.2579539344670172</v>
      </c>
      <c r="I18" s="35">
        <v>0</v>
      </c>
      <c r="J18" s="35">
        <v>0</v>
      </c>
      <c r="K18" s="35">
        <v>4.2722294879999996E-3</v>
      </c>
      <c r="L18" s="35">
        <v>0</v>
      </c>
      <c r="M18" s="35">
        <v>0.28316009432716999</v>
      </c>
      <c r="N18" s="35">
        <v>0.34729691973584742</v>
      </c>
      <c r="O18" s="35">
        <v>2.5088856774193542E-2</v>
      </c>
      <c r="P18" s="35">
        <v>0.18933291967741933</v>
      </c>
      <c r="Q18" s="35">
        <v>8.7153753439588866E-2</v>
      </c>
      <c r="R18" s="35">
        <v>0.10912863677419356</v>
      </c>
      <c r="S18" s="35">
        <v>5.5712491543532598</v>
      </c>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row>
    <row r="19" spans="1:180">
      <c r="A19" s="5" t="s">
        <v>159</v>
      </c>
      <c r="B19" s="5" t="s">
        <v>34</v>
      </c>
      <c r="C19" s="34">
        <v>43330</v>
      </c>
      <c r="D19" s="34">
        <v>43343</v>
      </c>
      <c r="E19" s="35">
        <v>-5.5929829000000097E-2</v>
      </c>
      <c r="F19" s="35">
        <v>6.8051910021799999E-2</v>
      </c>
      <c r="G19" s="35">
        <v>0.18601124830129998</v>
      </c>
      <c r="H19" s="35">
        <v>5.3818775332229478</v>
      </c>
      <c r="I19" s="35">
        <v>0</v>
      </c>
      <c r="J19" s="35">
        <v>0</v>
      </c>
      <c r="K19" s="35">
        <v>1.5460889488E-2</v>
      </c>
      <c r="L19" s="35">
        <v>0</v>
      </c>
      <c r="M19" s="35">
        <v>0.29356654813139998</v>
      </c>
      <c r="N19" s="35">
        <v>0.42023070301639742</v>
      </c>
      <c r="O19" s="35">
        <v>3.9829556774193545E-2</v>
      </c>
      <c r="P19" s="35">
        <v>0.26671969967741943</v>
      </c>
      <c r="Q19" s="35">
        <v>6.5780365651090564E-2</v>
      </c>
      <c r="R19" s="35">
        <v>0.11742305677419354</v>
      </c>
      <c r="S19" s="35">
        <v>6.7990216820587426</v>
      </c>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row>
    <row r="20" spans="1:180">
      <c r="A20" s="5" t="s">
        <v>159</v>
      </c>
      <c r="B20" s="5" t="s">
        <v>34</v>
      </c>
      <c r="C20" s="34">
        <v>43331</v>
      </c>
      <c r="D20" s="34">
        <v>43343</v>
      </c>
      <c r="E20" s="35">
        <v>-0.170461164</v>
      </c>
      <c r="F20" s="35">
        <v>8.3168615269589991E-2</v>
      </c>
      <c r="G20" s="35">
        <v>0.12792954969030002</v>
      </c>
      <c r="H20" s="35">
        <v>0.9889698888241194</v>
      </c>
      <c r="I20" s="35">
        <v>0</v>
      </c>
      <c r="J20" s="35">
        <v>0</v>
      </c>
      <c r="K20" s="35">
        <v>4.2722294879999996E-3</v>
      </c>
      <c r="L20" s="35">
        <v>-1.0593999999999999E-2</v>
      </c>
      <c r="M20" s="35">
        <v>0.25873850436879997</v>
      </c>
      <c r="N20" s="35">
        <v>0.41302078047168744</v>
      </c>
      <c r="O20" s="35">
        <v>3.6983856774193545E-2</v>
      </c>
      <c r="P20" s="35">
        <v>0.3159442396774193</v>
      </c>
      <c r="Q20" s="35">
        <v>0.36462986738262143</v>
      </c>
      <c r="R20" s="35">
        <v>0.11030602677419354</v>
      </c>
      <c r="S20" s="35">
        <v>2.522908394720925</v>
      </c>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row>
    <row r="21" spans="1:180">
      <c r="A21" s="5" t="s">
        <v>160</v>
      </c>
      <c r="B21" s="5" t="s">
        <v>34</v>
      </c>
      <c r="C21" s="34">
        <v>43332</v>
      </c>
      <c r="D21" s="34">
        <v>43343</v>
      </c>
      <c r="E21" s="35">
        <v>0.16354872399999976</v>
      </c>
      <c r="F21" s="35">
        <v>0.46393129233528002</v>
      </c>
      <c r="G21" s="35">
        <v>0.41265391842991006</v>
      </c>
      <c r="H21" s="35">
        <v>0.36254081817229661</v>
      </c>
      <c r="I21" s="35">
        <v>0.14588027318022001</v>
      </c>
      <c r="J21" s="35">
        <v>0</v>
      </c>
      <c r="K21" s="35">
        <v>4.2722294879999996E-3</v>
      </c>
      <c r="L21" s="35">
        <v>2.2309099691000001E-4</v>
      </c>
      <c r="M21" s="35">
        <v>0.40180588664839001</v>
      </c>
      <c r="N21" s="35">
        <v>0.33903834760704743</v>
      </c>
      <c r="O21" s="35">
        <v>2.1185866774193547E-2</v>
      </c>
      <c r="P21" s="35">
        <v>0.24229119967741936</v>
      </c>
      <c r="Q21" s="35">
        <v>2.3500715419609842E-2</v>
      </c>
      <c r="R21" s="35">
        <v>0.10073355677419354</v>
      </c>
      <c r="S21" s="35">
        <v>2.68160591950347</v>
      </c>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row>
    <row r="22" spans="1:180">
      <c r="A22" s="5" t="s">
        <v>160</v>
      </c>
      <c r="B22" s="5" t="s">
        <v>34</v>
      </c>
      <c r="C22" s="34">
        <v>43333</v>
      </c>
      <c r="D22" s="34">
        <v>43343</v>
      </c>
      <c r="E22" s="35">
        <v>-0.14432895699999992</v>
      </c>
      <c r="F22" s="35">
        <v>0.10247474505109999</v>
      </c>
      <c r="G22" s="35">
        <v>0.27038679173560998</v>
      </c>
      <c r="H22" s="35">
        <v>0.85067902905899995</v>
      </c>
      <c r="I22" s="35">
        <v>0</v>
      </c>
      <c r="J22" s="35">
        <v>0</v>
      </c>
      <c r="K22" s="35">
        <v>4.2722294879999996E-3</v>
      </c>
      <c r="L22" s="35">
        <v>3.1897999999999999E-5</v>
      </c>
      <c r="M22" s="35">
        <v>0.2516622868426</v>
      </c>
      <c r="N22" s="35">
        <v>0.33035589227431739</v>
      </c>
      <c r="O22" s="35">
        <v>4.4263516774193545E-2</v>
      </c>
      <c r="P22" s="35">
        <v>0.21060162967741936</v>
      </c>
      <c r="Q22" s="35">
        <v>2.8476191053219843E-2</v>
      </c>
      <c r="R22" s="35">
        <v>0.10912863677419356</v>
      </c>
      <c r="S22" s="35">
        <v>2.0580038897296538</v>
      </c>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row>
    <row r="23" spans="1:180">
      <c r="A23" s="5" t="s">
        <v>160</v>
      </c>
      <c r="B23" s="5" t="s">
        <v>34</v>
      </c>
      <c r="C23" s="34">
        <v>43334</v>
      </c>
      <c r="D23" s="34">
        <v>43343</v>
      </c>
      <c r="E23" s="35">
        <v>-6.7082613999999929E-2</v>
      </c>
      <c r="F23" s="35">
        <v>0.16773312671198998</v>
      </c>
      <c r="G23" s="35">
        <v>0.20354250184184003</v>
      </c>
      <c r="H23" s="35">
        <v>1.2557107665887499</v>
      </c>
      <c r="I23" s="35">
        <v>0</v>
      </c>
      <c r="J23" s="35">
        <v>0</v>
      </c>
      <c r="K23" s="35">
        <v>7.9050694879999987E-3</v>
      </c>
      <c r="L23" s="35">
        <v>2.1389730833499998E-3</v>
      </c>
      <c r="M23" s="35">
        <v>0.22248920850479001</v>
      </c>
      <c r="N23" s="35">
        <v>0.32042249431529746</v>
      </c>
      <c r="O23" s="35">
        <v>2.8401356774193545E-2</v>
      </c>
      <c r="P23" s="35">
        <v>0.19524934967741936</v>
      </c>
      <c r="Q23" s="35">
        <v>1.4245999969819371E-2</v>
      </c>
      <c r="R23" s="35">
        <v>0.10912863677419356</v>
      </c>
      <c r="S23" s="35">
        <v>2.4598848697296432</v>
      </c>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row>
    <row r="24" spans="1:180">
      <c r="A24" s="5" t="s">
        <v>160</v>
      </c>
      <c r="B24" s="5" t="s">
        <v>34</v>
      </c>
      <c r="C24" s="34">
        <v>43335</v>
      </c>
      <c r="D24" s="34">
        <v>43343</v>
      </c>
      <c r="E24" s="35">
        <v>0.48480547299999999</v>
      </c>
      <c r="F24" s="35">
        <v>0.25961103622283999</v>
      </c>
      <c r="G24" s="35">
        <v>0.23483823457956002</v>
      </c>
      <c r="H24" s="35">
        <v>0.23651641015191999</v>
      </c>
      <c r="I24" s="35">
        <v>2.2092331582400002E-3</v>
      </c>
      <c r="J24" s="35">
        <v>0</v>
      </c>
      <c r="K24" s="35">
        <v>5.8153794879999996E-3</v>
      </c>
      <c r="L24" s="35">
        <v>6.9030749999999998E-3</v>
      </c>
      <c r="M24" s="35">
        <v>0.38040054558220004</v>
      </c>
      <c r="N24" s="35">
        <v>0.30513389091728743</v>
      </c>
      <c r="O24" s="35">
        <v>3.6338856774193545E-2</v>
      </c>
      <c r="P24" s="35">
        <v>0.19280807967741939</v>
      </c>
      <c r="Q24" s="35">
        <v>0.18373263840379953</v>
      </c>
      <c r="R24" s="35">
        <v>0.11246580677419354</v>
      </c>
      <c r="S24" s="35">
        <v>2.4415786597296534</v>
      </c>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row>
    <row r="25" spans="1:180">
      <c r="A25" s="5" t="s">
        <v>160</v>
      </c>
      <c r="B25" s="5" t="s">
        <v>34</v>
      </c>
      <c r="C25" s="34">
        <v>43336</v>
      </c>
      <c r="D25" s="34">
        <v>43343</v>
      </c>
      <c r="E25" s="35">
        <v>-0.22118062599999999</v>
      </c>
      <c r="F25" s="35">
        <v>8.6501905337939985E-2</v>
      </c>
      <c r="G25" s="35">
        <v>0.21224354000000001</v>
      </c>
      <c r="H25" s="35">
        <v>1.2464710531635501</v>
      </c>
      <c r="I25" s="35">
        <v>0</v>
      </c>
      <c r="J25" s="35">
        <v>0</v>
      </c>
      <c r="K25" s="35">
        <v>1.5781569488E-2</v>
      </c>
      <c r="L25" s="35">
        <v>6.2493003094100004E-3</v>
      </c>
      <c r="M25" s="35">
        <v>0.41603029372516004</v>
      </c>
      <c r="N25" s="35">
        <v>0.28961440608344741</v>
      </c>
      <c r="O25" s="35">
        <v>2.9651356774193546E-2</v>
      </c>
      <c r="P25" s="35">
        <v>0.21438773967741931</v>
      </c>
      <c r="Q25" s="35">
        <v>0.2276139543963494</v>
      </c>
      <c r="R25" s="35">
        <v>0.11918548677419355</v>
      </c>
      <c r="S25" s="35">
        <v>2.6425499797296634</v>
      </c>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row>
    <row r="26" spans="1:180">
      <c r="A26" s="5" t="s">
        <v>160</v>
      </c>
      <c r="B26" s="5" t="s">
        <v>34</v>
      </c>
      <c r="C26" s="34">
        <v>43337</v>
      </c>
      <c r="D26" s="34">
        <v>43343</v>
      </c>
      <c r="E26" s="35">
        <v>-0.59513140099999995</v>
      </c>
      <c r="F26" s="35">
        <v>0.14589396895296</v>
      </c>
      <c r="G26" s="35">
        <v>0.20392883658848002</v>
      </c>
      <c r="H26" s="35">
        <v>0.69600090932997005</v>
      </c>
      <c r="I26" s="35">
        <v>0</v>
      </c>
      <c r="J26" s="35">
        <v>0</v>
      </c>
      <c r="K26" s="35">
        <v>4.2722294879999996E-3</v>
      </c>
      <c r="L26" s="35">
        <v>-1.276846290213E-2</v>
      </c>
      <c r="M26" s="35">
        <v>0.27813399828834001</v>
      </c>
      <c r="N26" s="35">
        <v>0.42964648432788244</v>
      </c>
      <c r="O26" s="35">
        <v>0.10371718677419355</v>
      </c>
      <c r="P26" s="35">
        <v>0.24448412967741931</v>
      </c>
      <c r="Q26" s="35">
        <v>0.11039621975261024</v>
      </c>
      <c r="R26" s="35">
        <v>0.12786898677419353</v>
      </c>
      <c r="S26" s="35">
        <v>1.7364430860519193</v>
      </c>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row>
    <row r="27" spans="1:180">
      <c r="A27" s="5" t="s">
        <v>160</v>
      </c>
      <c r="B27" s="5" t="s">
        <v>34</v>
      </c>
      <c r="C27" s="34">
        <v>43338</v>
      </c>
      <c r="D27" s="34">
        <v>43343</v>
      </c>
      <c r="E27" s="35">
        <v>2.9059434999999745E-2</v>
      </c>
      <c r="F27" s="35">
        <v>0.13833689686160996</v>
      </c>
      <c r="G27" s="35">
        <v>7.0943263129359987E-2</v>
      </c>
      <c r="H27" s="35">
        <v>1.7255723185782599</v>
      </c>
      <c r="I27" s="35">
        <v>0</v>
      </c>
      <c r="J27" s="35">
        <v>0</v>
      </c>
      <c r="K27" s="35">
        <v>4.915209488E-3</v>
      </c>
      <c r="L27" s="35">
        <v>6.4486420000000001E-3</v>
      </c>
      <c r="M27" s="35">
        <v>0.31347980367338002</v>
      </c>
      <c r="N27" s="35">
        <v>0.31082347217121159</v>
      </c>
      <c r="O27" s="35">
        <v>4.9428026774193543E-2</v>
      </c>
      <c r="P27" s="35">
        <v>0.22727727023297253</v>
      </c>
      <c r="Q27" s="35">
        <v>0.14944765582775876</v>
      </c>
      <c r="R27" s="35">
        <v>0.13199198677419355</v>
      </c>
      <c r="S27" s="35">
        <v>3.1577239805109394</v>
      </c>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row>
    <row r="28" spans="1:180">
      <c r="A28" s="5" t="s">
        <v>161</v>
      </c>
      <c r="B28" s="5" t="s">
        <v>34</v>
      </c>
      <c r="C28" s="34">
        <v>43339</v>
      </c>
      <c r="D28" s="34">
        <v>43343</v>
      </c>
      <c r="E28" s="35">
        <v>0.23211113600000011</v>
      </c>
      <c r="F28" s="35">
        <v>0.74087455218495002</v>
      </c>
      <c r="G28" s="35">
        <v>0.17603640922705999</v>
      </c>
      <c r="H28" s="35">
        <v>1.02782758547233</v>
      </c>
      <c r="I28" s="35">
        <v>0</v>
      </c>
      <c r="J28" s="35">
        <v>0</v>
      </c>
      <c r="K28" s="35">
        <v>0.71820357948799995</v>
      </c>
      <c r="L28" s="35">
        <v>7.6662984794400001E-3</v>
      </c>
      <c r="M28" s="35">
        <v>0.34430640916094002</v>
      </c>
      <c r="N28" s="35">
        <v>0.6212988276629775</v>
      </c>
      <c r="O28" s="35">
        <v>4.7329686774193552E-2</v>
      </c>
      <c r="P28" s="35">
        <v>0.20698850678853856</v>
      </c>
      <c r="Q28" s="35">
        <v>0.15567252882815014</v>
      </c>
      <c r="R28" s="35">
        <v>0.12288658677419355</v>
      </c>
      <c r="S28" s="35">
        <v>4.4012021068407732</v>
      </c>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row>
    <row r="29" spans="1:180">
      <c r="A29" s="5" t="s">
        <v>161</v>
      </c>
      <c r="B29" s="5" t="s">
        <v>34</v>
      </c>
      <c r="C29" s="34">
        <v>43340</v>
      </c>
      <c r="D29" s="34">
        <v>43343</v>
      </c>
      <c r="E29" s="35">
        <v>5.1127998000000119E-2</v>
      </c>
      <c r="F29" s="35">
        <v>0.34044639558244</v>
      </c>
      <c r="G29" s="35">
        <v>0.26242826000000002</v>
      </c>
      <c r="H29" s="35">
        <v>0.39894483669635999</v>
      </c>
      <c r="I29" s="35">
        <v>0</v>
      </c>
      <c r="J29" s="35">
        <v>1.3472009979300001E-2</v>
      </c>
      <c r="K29" s="35">
        <v>4.2722294879999996E-3</v>
      </c>
      <c r="L29" s="35">
        <v>1.776522850708E-2</v>
      </c>
      <c r="M29" s="35">
        <v>0.28996287923923997</v>
      </c>
      <c r="N29" s="35">
        <v>0.29322480076713742</v>
      </c>
      <c r="O29" s="35">
        <v>4.5434696774193546E-2</v>
      </c>
      <c r="P29" s="35">
        <v>0.20404125967741935</v>
      </c>
      <c r="Q29" s="35">
        <v>0.13879091824428993</v>
      </c>
      <c r="R29" s="35">
        <v>0.11940282677419356</v>
      </c>
      <c r="S29" s="35">
        <v>2.1793143397296539</v>
      </c>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row>
    <row r="30" spans="1:180">
      <c r="A30" s="5" t="s">
        <v>161</v>
      </c>
      <c r="B30" s="5" t="s">
        <v>34</v>
      </c>
      <c r="C30" s="34">
        <v>43341</v>
      </c>
      <c r="D30" s="34">
        <v>43343</v>
      </c>
      <c r="E30" s="35">
        <v>4.5414727000000044E-2</v>
      </c>
      <c r="F30" s="35">
        <v>4.8420884713539995E-2</v>
      </c>
      <c r="G30" s="35">
        <v>0.30843210565965001</v>
      </c>
      <c r="H30" s="35">
        <v>0.40341698153576999</v>
      </c>
      <c r="I30" s="35">
        <v>0</v>
      </c>
      <c r="J30" s="35">
        <v>0.42629292192230001</v>
      </c>
      <c r="K30" s="35">
        <v>4.2722294879999996E-3</v>
      </c>
      <c r="L30" s="35">
        <v>0</v>
      </c>
      <c r="M30" s="35">
        <v>0.32372469840845003</v>
      </c>
      <c r="N30" s="35">
        <v>0.35644797461800737</v>
      </c>
      <c r="O30" s="35">
        <v>4.0026356774193542E-2</v>
      </c>
      <c r="P30" s="35">
        <v>0.20371862967741936</v>
      </c>
      <c r="Q30" s="35">
        <v>4.2588453158130209E-2</v>
      </c>
      <c r="R30" s="35">
        <v>0.11786487677419355</v>
      </c>
      <c r="S30" s="35">
        <v>2.3206208397296546</v>
      </c>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row>
    <row r="31" spans="1:180">
      <c r="A31" s="5" t="s">
        <v>161</v>
      </c>
      <c r="B31" s="5" t="s">
        <v>34</v>
      </c>
      <c r="C31" s="34">
        <v>43342</v>
      </c>
      <c r="D31" s="34">
        <v>43343</v>
      </c>
      <c r="E31" s="35">
        <v>-0.37116812299999991</v>
      </c>
      <c r="F31" s="35">
        <v>2.1260268551359998E-2</v>
      </c>
      <c r="G31" s="35">
        <v>0.22601356939821002</v>
      </c>
      <c r="H31" s="35">
        <v>0.25885709529679002</v>
      </c>
      <c r="I31" s="35">
        <v>0</v>
      </c>
      <c r="J31" s="35">
        <v>0</v>
      </c>
      <c r="K31" s="35">
        <v>4.2722294879999996E-3</v>
      </c>
      <c r="L31" s="35">
        <v>2.5564449518199997E-3</v>
      </c>
      <c r="M31" s="35">
        <v>0.19703223610033002</v>
      </c>
      <c r="N31" s="35">
        <v>0.34483352118361743</v>
      </c>
      <c r="O31" s="35">
        <v>2.9588856774193546E-2</v>
      </c>
      <c r="P31" s="35">
        <v>0.23366404967741938</v>
      </c>
      <c r="Q31" s="35">
        <v>4.3890664533709926E-2</v>
      </c>
      <c r="R31" s="35">
        <v>0.11707815677419355</v>
      </c>
      <c r="S31" s="35">
        <v>1.1078789697296441</v>
      </c>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row>
    <row r="32" spans="1:180">
      <c r="A32" s="5" t="s">
        <v>161</v>
      </c>
      <c r="B32" s="5" t="s">
        <v>34</v>
      </c>
      <c r="C32" s="34">
        <v>43343</v>
      </c>
      <c r="D32" s="34">
        <v>43343</v>
      </c>
      <c r="E32" s="35">
        <v>-0.58692432899999991</v>
      </c>
      <c r="F32" s="35">
        <v>3.5976581939109999E-2</v>
      </c>
      <c r="G32" s="35">
        <v>0.21089271469949003</v>
      </c>
      <c r="H32" s="35">
        <v>0.28402499955409999</v>
      </c>
      <c r="I32" s="35">
        <v>0</v>
      </c>
      <c r="J32" s="35">
        <v>0.80602229728654995</v>
      </c>
      <c r="K32" s="35">
        <v>4.2722294879999996E-3</v>
      </c>
      <c r="L32" s="35">
        <v>1.2070446533199999E-3</v>
      </c>
      <c r="M32" s="35">
        <v>0.24702161734707001</v>
      </c>
      <c r="N32" s="35">
        <v>0.30397348928966744</v>
      </c>
      <c r="O32" s="35">
        <v>2.4838856774193542E-2</v>
      </c>
      <c r="P32" s="35">
        <v>0.20227330967741933</v>
      </c>
      <c r="Q32" s="35">
        <v>5.1094091246540151E-2</v>
      </c>
      <c r="R32" s="35">
        <v>0.10940367677419356</v>
      </c>
      <c r="S32" s="35">
        <v>1.694076579729654</v>
      </c>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row>
    <row r="33" spans="1:180">
      <c r="A33" s="5" t="s">
        <v>161</v>
      </c>
      <c r="B33" s="5" t="s">
        <v>35</v>
      </c>
      <c r="C33" s="34">
        <v>43344</v>
      </c>
      <c r="D33" s="34">
        <v>43373</v>
      </c>
      <c r="E33" s="35">
        <v>-7.8429557999999844E-2</v>
      </c>
      <c r="F33" s="35">
        <v>3.2936168371199996E-2</v>
      </c>
      <c r="G33" s="35">
        <v>0.18880081975034002</v>
      </c>
      <c r="H33" s="35">
        <v>1.2589984792425544</v>
      </c>
      <c r="I33" s="35">
        <v>0</v>
      </c>
      <c r="J33" s="35">
        <v>0</v>
      </c>
      <c r="K33" s="35">
        <v>5.9392294879999996E-3</v>
      </c>
      <c r="L33" s="35">
        <v>1.3381176458739999E-2</v>
      </c>
      <c r="M33" s="35">
        <v>0.17272459796766332</v>
      </c>
      <c r="N33" s="35">
        <v>0.30200220738796474</v>
      </c>
      <c r="O33" s="35">
        <v>4.2276737333333328E-2</v>
      </c>
      <c r="P33" s="35">
        <v>0.2429274463333333</v>
      </c>
      <c r="Q33" s="35">
        <v>7.4456719840157476E-2</v>
      </c>
      <c r="R33" s="35">
        <v>0.80743276633333427</v>
      </c>
      <c r="S33" s="35">
        <v>3.0634467905066209</v>
      </c>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row>
    <row r="34" spans="1:180">
      <c r="A34" s="5" t="s">
        <v>161</v>
      </c>
      <c r="B34" s="5" t="s">
        <v>35</v>
      </c>
      <c r="C34" s="34">
        <v>43345</v>
      </c>
      <c r="D34" s="34">
        <v>43373</v>
      </c>
      <c r="E34" s="35">
        <v>-0.39250053900000004</v>
      </c>
      <c r="F34" s="35">
        <v>6.2832293712090009E-2</v>
      </c>
      <c r="G34" s="35">
        <v>8.1656885575250013E-2</v>
      </c>
      <c r="H34" s="35">
        <v>1.0263871022627999</v>
      </c>
      <c r="I34" s="35">
        <v>5.0693813800000001E-5</v>
      </c>
      <c r="J34" s="35">
        <v>0.28055369077337999</v>
      </c>
      <c r="K34" s="35">
        <v>4.2722294879999996E-3</v>
      </c>
      <c r="L34" s="35">
        <v>4.9926134168099996E-2</v>
      </c>
      <c r="M34" s="35">
        <v>0.24197840425206335</v>
      </c>
      <c r="N34" s="35">
        <v>0.36715264494131394</v>
      </c>
      <c r="O34" s="35">
        <v>2.896423733333333E-2</v>
      </c>
      <c r="P34" s="35">
        <v>0.28494241824306399</v>
      </c>
      <c r="Q34" s="35">
        <v>0.1083376477011268</v>
      </c>
      <c r="R34" s="35">
        <v>0.10701200633333417</v>
      </c>
      <c r="S34" s="35">
        <v>2.2515658495976552</v>
      </c>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row>
    <row r="35" spans="1:180">
      <c r="A35" s="5" t="s">
        <v>162</v>
      </c>
      <c r="B35" s="5" t="s">
        <v>35</v>
      </c>
      <c r="C35" s="34">
        <v>43346</v>
      </c>
      <c r="D35" s="34">
        <v>43373</v>
      </c>
      <c r="E35" s="35">
        <v>-0.58966766799999981</v>
      </c>
      <c r="F35" s="35">
        <v>0.10717995064426176</v>
      </c>
      <c r="G35" s="35">
        <v>0.18396775900000001</v>
      </c>
      <c r="H35" s="35">
        <v>0.30449704267373001</v>
      </c>
      <c r="I35" s="35">
        <v>0</v>
      </c>
      <c r="J35" s="35">
        <v>1.069420871388E-2</v>
      </c>
      <c r="K35" s="35">
        <v>6.6975894880000001E-3</v>
      </c>
      <c r="L35" s="35">
        <v>-2.4584999999999999E-5</v>
      </c>
      <c r="M35" s="35">
        <v>0.22631590343786334</v>
      </c>
      <c r="N35" s="35">
        <v>0.31832230204306017</v>
      </c>
      <c r="O35" s="35">
        <v>3.0151737333333331E-2</v>
      </c>
      <c r="P35" s="35">
        <v>0.26158226633333342</v>
      </c>
      <c r="Q35" s="35">
        <v>5.2921550726228089E-2</v>
      </c>
      <c r="R35" s="35">
        <v>0.10934888633333417</v>
      </c>
      <c r="S35" s="35">
        <v>1.0219869437270244</v>
      </c>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row>
    <row r="36" spans="1:180">
      <c r="A36" s="5" t="s">
        <v>162</v>
      </c>
      <c r="B36" s="5" t="s">
        <v>35</v>
      </c>
      <c r="C36" s="34">
        <v>43347</v>
      </c>
      <c r="D36" s="34">
        <v>43373</v>
      </c>
      <c r="E36" s="35">
        <v>-0.48368894199999996</v>
      </c>
      <c r="F36" s="35">
        <v>0.11378344812336</v>
      </c>
      <c r="G36" s="35">
        <v>0.17069208000000002</v>
      </c>
      <c r="H36" s="35">
        <v>0.27360306351430003</v>
      </c>
      <c r="I36" s="35">
        <v>0</v>
      </c>
      <c r="J36" s="35">
        <v>0</v>
      </c>
      <c r="K36" s="35">
        <v>4.1015969487999994E-2</v>
      </c>
      <c r="L36" s="35">
        <v>0</v>
      </c>
      <c r="M36" s="35">
        <v>0.20725335341972337</v>
      </c>
      <c r="N36" s="35">
        <v>0.2915015553728717</v>
      </c>
      <c r="O36" s="35">
        <v>2.4651737333333333E-2</v>
      </c>
      <c r="P36" s="35">
        <v>0.22053074633333325</v>
      </c>
      <c r="Q36" s="35">
        <v>2.8719345446648403E-2</v>
      </c>
      <c r="R36" s="35">
        <v>9.814888633333417E-2</v>
      </c>
      <c r="S36" s="35">
        <v>0.9862112433649044</v>
      </c>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row>
    <row r="37" spans="1:180">
      <c r="A37" s="5" t="s">
        <v>162</v>
      </c>
      <c r="B37" s="5" t="s">
        <v>35</v>
      </c>
      <c r="C37" s="34">
        <v>43348</v>
      </c>
      <c r="D37" s="34">
        <v>43373</v>
      </c>
      <c r="E37" s="35">
        <v>-5.4852073000000057E-2</v>
      </c>
      <c r="F37" s="35">
        <v>4.6114041422551294E-2</v>
      </c>
      <c r="G37" s="35">
        <v>0.19450866686388005</v>
      </c>
      <c r="H37" s="35">
        <v>0.34523917656024294</v>
      </c>
      <c r="I37" s="35">
        <v>0</v>
      </c>
      <c r="J37" s="35">
        <v>1.5808287443830001E-2</v>
      </c>
      <c r="K37" s="35">
        <v>3.8692049487999987E-2</v>
      </c>
      <c r="L37" s="35">
        <v>8.9574222325000002E-4</v>
      </c>
      <c r="M37" s="35">
        <v>0.27851400199894333</v>
      </c>
      <c r="N37" s="35">
        <v>0.31662117650808641</v>
      </c>
      <c r="O37" s="35">
        <v>3.9297567333333332E-2</v>
      </c>
      <c r="P37" s="35">
        <v>0.18685034633333331</v>
      </c>
      <c r="Q37" s="35">
        <v>4.2398639421508573E-2</v>
      </c>
      <c r="R37" s="35">
        <v>9.814888633333417E-2</v>
      </c>
      <c r="S37" s="35">
        <v>1.5482365089302932</v>
      </c>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row>
    <row r="38" spans="1:180">
      <c r="A38" s="5" t="s">
        <v>162</v>
      </c>
      <c r="B38" s="5" t="s">
        <v>35</v>
      </c>
      <c r="C38" s="34">
        <v>43349</v>
      </c>
      <c r="D38" s="34">
        <v>43373</v>
      </c>
      <c r="E38" s="35">
        <v>-1.6102405000000042E-2</v>
      </c>
      <c r="F38" s="35">
        <v>0.17231874246637</v>
      </c>
      <c r="G38" s="35">
        <v>0.15437783106766001</v>
      </c>
      <c r="H38" s="35">
        <v>0.40522469261226002</v>
      </c>
      <c r="I38" s="35">
        <v>0</v>
      </c>
      <c r="J38" s="35">
        <v>0</v>
      </c>
      <c r="K38" s="35">
        <v>7.9078694879999994E-3</v>
      </c>
      <c r="L38" s="35">
        <v>0</v>
      </c>
      <c r="M38" s="35">
        <v>0.2517416196609033</v>
      </c>
      <c r="N38" s="35">
        <v>0.28703428089637556</v>
      </c>
      <c r="O38" s="35">
        <v>3.2550907333333337E-2</v>
      </c>
      <c r="P38" s="35">
        <v>0.20004596633333332</v>
      </c>
      <c r="Q38" s="35">
        <v>3.4928992854978566E-2</v>
      </c>
      <c r="R38" s="35">
        <v>0.10064491633333417</v>
      </c>
      <c r="S38" s="35">
        <v>1.6306734140465484</v>
      </c>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row>
    <row r="39" spans="1:180">
      <c r="A39" s="5" t="s">
        <v>162</v>
      </c>
      <c r="B39" s="5" t="s">
        <v>35</v>
      </c>
      <c r="C39" s="34">
        <v>43350</v>
      </c>
      <c r="D39" s="34">
        <v>43373</v>
      </c>
      <c r="E39" s="35">
        <v>-0.46061070100000001</v>
      </c>
      <c r="F39" s="35">
        <v>7.0509609776590015E-2</v>
      </c>
      <c r="G39" s="35">
        <v>0.25537073385174003</v>
      </c>
      <c r="H39" s="35">
        <v>0.60632479684675999</v>
      </c>
      <c r="I39" s="35">
        <v>0</v>
      </c>
      <c r="J39" s="35">
        <v>0</v>
      </c>
      <c r="K39" s="35">
        <v>4.2542109488000003E-2</v>
      </c>
      <c r="L39" s="35">
        <v>4.0805550870000003E-4</v>
      </c>
      <c r="M39" s="35">
        <v>0.19583286171904335</v>
      </c>
      <c r="N39" s="35">
        <v>0.30468399798084156</v>
      </c>
      <c r="O39" s="35">
        <v>3.3682427333333334E-2</v>
      </c>
      <c r="P39" s="35">
        <v>0.19441229633333332</v>
      </c>
      <c r="Q39" s="35">
        <v>6.4487691586137846E-2</v>
      </c>
      <c r="R39" s="35">
        <v>9.4505596333334163E-2</v>
      </c>
      <c r="S39" s="35">
        <v>1.4021494757578137</v>
      </c>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row>
    <row r="40" spans="1:180">
      <c r="A40" s="5" t="s">
        <v>162</v>
      </c>
      <c r="B40" s="5" t="s">
        <v>35</v>
      </c>
      <c r="C40" s="34">
        <v>43351</v>
      </c>
      <c r="D40" s="34">
        <v>43373</v>
      </c>
      <c r="E40" s="35">
        <v>0.45851525300000007</v>
      </c>
      <c r="F40" s="35">
        <v>0.22652737181533</v>
      </c>
      <c r="G40" s="35">
        <v>0.17645597408117</v>
      </c>
      <c r="H40" s="35">
        <v>1.2069459326104699</v>
      </c>
      <c r="I40" s="35">
        <v>0</v>
      </c>
      <c r="J40" s="35">
        <v>0</v>
      </c>
      <c r="K40" s="35">
        <v>5.2647694879999997E-3</v>
      </c>
      <c r="L40" s="35">
        <v>4.6256405336799998E-3</v>
      </c>
      <c r="M40" s="35">
        <v>0.21254264093286335</v>
      </c>
      <c r="N40" s="35">
        <v>0.32721415243101448</v>
      </c>
      <c r="O40" s="35">
        <v>3.4589237333333328E-2</v>
      </c>
      <c r="P40" s="35">
        <v>0.2557249963333334</v>
      </c>
      <c r="Q40" s="35">
        <v>5.9560252961484515E-3</v>
      </c>
      <c r="R40" s="35">
        <v>8.8248166333334169E-2</v>
      </c>
      <c r="S40" s="35">
        <v>3.0026101601886777</v>
      </c>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row>
    <row r="41" spans="1:180">
      <c r="A41" s="5" t="s">
        <v>162</v>
      </c>
      <c r="B41" s="5" t="s">
        <v>35</v>
      </c>
      <c r="C41" s="34">
        <v>43352</v>
      </c>
      <c r="D41" s="34">
        <v>43373</v>
      </c>
      <c r="E41" s="35">
        <v>-0.13536514300000024</v>
      </c>
      <c r="F41" s="35">
        <v>0.11458446732818001</v>
      </c>
      <c r="G41" s="35">
        <v>6.6761832615330002E-2</v>
      </c>
      <c r="H41" s="35">
        <v>1.5868078607412928</v>
      </c>
      <c r="I41" s="35">
        <v>0</v>
      </c>
      <c r="J41" s="35">
        <v>0.24535307617013999</v>
      </c>
      <c r="K41" s="35">
        <v>0.10261411948799999</v>
      </c>
      <c r="L41" s="35">
        <v>3.748276004E-4</v>
      </c>
      <c r="M41" s="35">
        <v>0.26877580000328333</v>
      </c>
      <c r="N41" s="35">
        <v>0.36286086711258947</v>
      </c>
      <c r="O41" s="35">
        <v>4.8795077333333325E-2</v>
      </c>
      <c r="P41" s="35">
        <v>0.22128485633333331</v>
      </c>
      <c r="Q41" s="35">
        <v>0.11124565425822852</v>
      </c>
      <c r="R41" s="35">
        <v>0.10155001633333419</v>
      </c>
      <c r="S41" s="35">
        <v>3.0956433123174447</v>
      </c>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row>
    <row r="42" spans="1:180">
      <c r="A42" s="5" t="s">
        <v>163</v>
      </c>
      <c r="B42" s="5" t="s">
        <v>35</v>
      </c>
      <c r="C42" s="34">
        <v>43353</v>
      </c>
      <c r="D42" s="34">
        <v>43373</v>
      </c>
      <c r="E42" s="35">
        <v>-0.106043844</v>
      </c>
      <c r="F42" s="35">
        <v>0.23472322681735</v>
      </c>
      <c r="G42" s="35">
        <v>0.17919846375121001</v>
      </c>
      <c r="H42" s="35">
        <v>1.6800302887554399</v>
      </c>
      <c r="I42" s="35">
        <v>0</v>
      </c>
      <c r="J42" s="35">
        <v>0.88576033840672008</v>
      </c>
      <c r="K42" s="35">
        <v>8.2035452487999996E-2</v>
      </c>
      <c r="L42" s="35">
        <v>8.892249129399999E-3</v>
      </c>
      <c r="M42" s="35">
        <v>0.22928679092204335</v>
      </c>
      <c r="N42" s="35">
        <v>0.43857648837226404</v>
      </c>
      <c r="O42" s="35">
        <v>3.4038337333333335E-2</v>
      </c>
      <c r="P42" s="35">
        <v>0.16778895633333335</v>
      </c>
      <c r="Q42" s="35">
        <v>2.3683504804277004E-2</v>
      </c>
      <c r="R42" s="35">
        <v>0.10640488633333417</v>
      </c>
      <c r="S42" s="35">
        <v>3.9643751394467057</v>
      </c>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row>
    <row r="43" spans="1:180">
      <c r="A43" s="5" t="s">
        <v>163</v>
      </c>
      <c r="B43" s="5" t="s">
        <v>35</v>
      </c>
      <c r="C43" s="34">
        <v>43354</v>
      </c>
      <c r="D43" s="34">
        <v>43373</v>
      </c>
      <c r="E43" s="35">
        <v>-0.39034624799999995</v>
      </c>
      <c r="F43" s="35">
        <v>0.16678478696144999</v>
      </c>
      <c r="G43" s="35">
        <v>0.31884545034147999</v>
      </c>
      <c r="H43" s="35">
        <v>6.5622476249407393</v>
      </c>
      <c r="I43" s="35">
        <v>0</v>
      </c>
      <c r="J43" s="35">
        <v>0.11399332353185</v>
      </c>
      <c r="K43" s="35">
        <v>2.2907783487999996E-2</v>
      </c>
      <c r="L43" s="35">
        <v>0.14724622996955</v>
      </c>
      <c r="M43" s="35">
        <v>0.28708001212189327</v>
      </c>
      <c r="N43" s="35">
        <v>0.75300935431520344</v>
      </c>
      <c r="O43" s="35">
        <v>2.2089237333333331E-2</v>
      </c>
      <c r="P43" s="35">
        <v>0.14806232633333333</v>
      </c>
      <c r="Q43" s="35">
        <v>-6.7300252945008188E-2</v>
      </c>
      <c r="R43" s="35">
        <v>9.8434576333334176E-2</v>
      </c>
      <c r="S43" s="35">
        <v>8.183054204725158</v>
      </c>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row>
    <row r="44" spans="1:180">
      <c r="A44" s="5" t="s">
        <v>163</v>
      </c>
      <c r="B44" s="5" t="s">
        <v>35</v>
      </c>
      <c r="C44" s="34">
        <v>43355</v>
      </c>
      <c r="D44" s="34">
        <v>43373</v>
      </c>
      <c r="E44" s="35">
        <v>-0.15603780699999925</v>
      </c>
      <c r="F44" s="35">
        <v>0.13852510616259001</v>
      </c>
      <c r="G44" s="35">
        <v>0.34294755601067006</v>
      </c>
      <c r="H44" s="35">
        <v>3.34577877212365</v>
      </c>
      <c r="I44" s="35">
        <v>0</v>
      </c>
      <c r="J44" s="35">
        <v>7.809776215401E-2</v>
      </c>
      <c r="K44" s="35">
        <v>9.4531771488000016E-2</v>
      </c>
      <c r="L44" s="35">
        <v>5.0789425092700007E-3</v>
      </c>
      <c r="M44" s="35">
        <v>0.27435129531025332</v>
      </c>
      <c r="N44" s="35">
        <v>0.33742704950056696</v>
      </c>
      <c r="O44" s="35">
        <v>2.3089237333333332E-2</v>
      </c>
      <c r="P44" s="35">
        <v>0.16827566633333335</v>
      </c>
      <c r="Q44" s="35">
        <v>7.3884033848037503E-2</v>
      </c>
      <c r="R44" s="35">
        <v>0.10286241633333418</v>
      </c>
      <c r="S44" s="35">
        <v>4.8288118021070501</v>
      </c>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row>
    <row r="45" spans="1:180">
      <c r="A45" s="5" t="s">
        <v>163</v>
      </c>
      <c r="B45" s="5" t="s">
        <v>35</v>
      </c>
      <c r="C45" s="34">
        <v>43356</v>
      </c>
      <c r="D45" s="34">
        <v>43373</v>
      </c>
      <c r="E45" s="35">
        <v>-3.4883887000000335E-2</v>
      </c>
      <c r="F45" s="35">
        <v>7.3777014899179996E-2</v>
      </c>
      <c r="G45" s="35">
        <v>0.20615246217529001</v>
      </c>
      <c r="H45" s="35">
        <v>2.60020385223886</v>
      </c>
      <c r="I45" s="35">
        <v>0</v>
      </c>
      <c r="J45" s="35">
        <v>0.16754848408906001</v>
      </c>
      <c r="K45" s="35">
        <v>4.1651675488000001E-2</v>
      </c>
      <c r="L45" s="35">
        <v>5.8375824074000007E-4</v>
      </c>
      <c r="M45" s="35">
        <v>0.26576212378609332</v>
      </c>
      <c r="N45" s="35">
        <v>0.36080648609736454</v>
      </c>
      <c r="O45" s="35">
        <v>2.4238217333333333E-2</v>
      </c>
      <c r="P45" s="35">
        <v>0.1767768863333333</v>
      </c>
      <c r="Q45" s="35">
        <v>3.0275072751978212E-2</v>
      </c>
      <c r="R45" s="35">
        <v>0.10165606633333418</v>
      </c>
      <c r="S45" s="35">
        <v>4.0145482127665675</v>
      </c>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row>
    <row r="46" spans="1:180">
      <c r="A46" s="5" t="s">
        <v>163</v>
      </c>
      <c r="B46" s="5" t="s">
        <v>35</v>
      </c>
      <c r="C46" s="34">
        <v>43357</v>
      </c>
      <c r="D46" s="34">
        <v>43373</v>
      </c>
      <c r="E46" s="35">
        <v>-0.30774528199999995</v>
      </c>
      <c r="F46" s="35">
        <v>0.15223718249651996</v>
      </c>
      <c r="G46" s="35">
        <v>0.19817002018473001</v>
      </c>
      <c r="H46" s="35">
        <v>2.2019685122635799</v>
      </c>
      <c r="I46" s="35">
        <v>0</v>
      </c>
      <c r="J46" s="35">
        <v>3.7359520773560001E-2</v>
      </c>
      <c r="K46" s="35">
        <v>4.2722294879999996E-3</v>
      </c>
      <c r="L46" s="35">
        <v>8.1770486444010013E-2</v>
      </c>
      <c r="M46" s="35">
        <v>0.26081315588354331</v>
      </c>
      <c r="N46" s="35">
        <v>0.35263584534156422</v>
      </c>
      <c r="O46" s="35">
        <v>2.9925077333333334E-2</v>
      </c>
      <c r="P46" s="35">
        <v>0.18756269633333339</v>
      </c>
      <c r="Q46" s="35">
        <v>8.2804447233297884E-2</v>
      </c>
      <c r="R46" s="35">
        <v>9.814888633333417E-2</v>
      </c>
      <c r="S46" s="35">
        <v>3.3799227781088064</v>
      </c>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row>
    <row r="47" spans="1:180">
      <c r="A47" s="5" t="s">
        <v>163</v>
      </c>
      <c r="B47" s="5" t="s">
        <v>35</v>
      </c>
      <c r="C47" s="34">
        <v>43358</v>
      </c>
      <c r="D47" s="34">
        <v>43373</v>
      </c>
      <c r="E47" s="35">
        <v>0.12731272000000038</v>
      </c>
      <c r="F47" s="35">
        <v>4.5032002189750002E-2</v>
      </c>
      <c r="G47" s="35">
        <v>0.16707886</v>
      </c>
      <c r="H47" s="35">
        <v>1.4844268639148501</v>
      </c>
      <c r="I47" s="35">
        <v>0.37303055599999996</v>
      </c>
      <c r="J47" s="35">
        <v>0</v>
      </c>
      <c r="K47" s="35">
        <v>1.7862814487999999E-2</v>
      </c>
      <c r="L47" s="35">
        <v>0</v>
      </c>
      <c r="M47" s="35">
        <v>0.23709234877926333</v>
      </c>
      <c r="N47" s="35">
        <v>0.36460464890317296</v>
      </c>
      <c r="O47" s="35">
        <v>5.7193407333333328E-2</v>
      </c>
      <c r="P47" s="35">
        <v>0.26263693633333329</v>
      </c>
      <c r="Q47" s="35">
        <v>5.7721378352989013E-3</v>
      </c>
      <c r="R47" s="35">
        <v>9.5460886333334175E-2</v>
      </c>
      <c r="S47" s="35">
        <v>3.2375041821103365</v>
      </c>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row>
    <row r="48" spans="1:180">
      <c r="A48" s="5" t="s">
        <v>163</v>
      </c>
      <c r="B48" s="5" t="s">
        <v>35</v>
      </c>
      <c r="C48" s="34">
        <v>43359</v>
      </c>
      <c r="D48" s="34">
        <v>43373</v>
      </c>
      <c r="E48" s="35">
        <v>0.16574449700000013</v>
      </c>
      <c r="F48" s="35">
        <v>0.21655175831802997</v>
      </c>
      <c r="G48" s="35">
        <v>5.8848400000000009E-2</v>
      </c>
      <c r="H48" s="35">
        <v>0.97305774202250006</v>
      </c>
      <c r="I48" s="35">
        <v>6.6483989972164004</v>
      </c>
      <c r="J48" s="35">
        <v>0</v>
      </c>
      <c r="K48" s="35">
        <v>1.6025323987999995E-2</v>
      </c>
      <c r="L48" s="35">
        <v>2.1147679999999999E-3</v>
      </c>
      <c r="M48" s="35">
        <v>0.24071570188193334</v>
      </c>
      <c r="N48" s="35">
        <v>0.53294881694532314</v>
      </c>
      <c r="O48" s="35">
        <v>5.1101037333333328E-2</v>
      </c>
      <c r="P48" s="35">
        <v>0.18597391633333329</v>
      </c>
      <c r="Q48" s="35">
        <v>-1.1717149237602397E-2</v>
      </c>
      <c r="R48" s="35">
        <v>0.10116432633333418</v>
      </c>
      <c r="S48" s="35">
        <v>9.180928136134586</v>
      </c>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row>
    <row r="49" spans="1:180">
      <c r="A49" s="5" t="s">
        <v>164</v>
      </c>
      <c r="B49" s="5" t="s">
        <v>35</v>
      </c>
      <c r="C49" s="34">
        <v>43360</v>
      </c>
      <c r="D49" s="34">
        <v>43373</v>
      </c>
      <c r="E49" s="35">
        <v>6.8741646999999517E-2</v>
      </c>
      <c r="F49" s="35">
        <v>0.17992217550222001</v>
      </c>
      <c r="G49" s="35">
        <v>0.23810169558422001</v>
      </c>
      <c r="H49" s="35">
        <v>3.1038602158328952</v>
      </c>
      <c r="I49" s="35">
        <v>0</v>
      </c>
      <c r="J49" s="35">
        <v>1.0971715882920001E-2</v>
      </c>
      <c r="K49" s="35">
        <v>4.1600338988000002E-2</v>
      </c>
      <c r="L49" s="35">
        <v>4.7668585265140007E-2</v>
      </c>
      <c r="M49" s="35">
        <v>0.26882913738451331</v>
      </c>
      <c r="N49" s="35">
        <v>0.34049952561452212</v>
      </c>
      <c r="O49" s="35">
        <v>3.7040227333333328E-2</v>
      </c>
      <c r="P49" s="35">
        <v>0.19023461633333333</v>
      </c>
      <c r="Q49" s="35">
        <v>-7.4734935105513888E-3</v>
      </c>
      <c r="R49" s="35">
        <v>0.10934888633333417</v>
      </c>
      <c r="S49" s="35">
        <v>4.6293452735438807</v>
      </c>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row>
    <row r="50" spans="1:180">
      <c r="A50" s="5" t="s">
        <v>164</v>
      </c>
      <c r="B50" s="5" t="s">
        <v>35</v>
      </c>
      <c r="C50" s="34">
        <v>43361</v>
      </c>
      <c r="D50" s="34">
        <v>43373</v>
      </c>
      <c r="E50" s="35">
        <v>0.10756144199999973</v>
      </c>
      <c r="F50" s="35">
        <v>0.40751133475928997</v>
      </c>
      <c r="G50" s="35">
        <v>0.16854912713115999</v>
      </c>
      <c r="H50" s="35">
        <v>3.49216119481585</v>
      </c>
      <c r="I50" s="35">
        <v>0</v>
      </c>
      <c r="J50" s="35">
        <v>4.8084921926140001E-2</v>
      </c>
      <c r="K50" s="35">
        <v>7.5541157987999999E-2</v>
      </c>
      <c r="L50" s="35">
        <v>6.1474341988799995E-3</v>
      </c>
      <c r="M50" s="35">
        <v>0.2913826128130933</v>
      </c>
      <c r="N50" s="35">
        <v>0.5073023677462456</v>
      </c>
      <c r="O50" s="35">
        <v>2.5059237333333331E-2</v>
      </c>
      <c r="P50" s="35">
        <v>0.16906809633333333</v>
      </c>
      <c r="Q50" s="35">
        <v>0.19502637784333923</v>
      </c>
      <c r="R50" s="35">
        <v>9.814888633333417E-2</v>
      </c>
      <c r="S50" s="35">
        <v>5.5915441912219981</v>
      </c>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row>
    <row r="51" spans="1:180">
      <c r="A51" s="5" t="s">
        <v>164</v>
      </c>
      <c r="B51" s="5" t="s">
        <v>35</v>
      </c>
      <c r="C51" s="34">
        <v>43362</v>
      </c>
      <c r="D51" s="34">
        <v>43373</v>
      </c>
      <c r="E51" s="35">
        <v>0.71667659199999978</v>
      </c>
      <c r="F51" s="35">
        <v>0.53415435414433987</v>
      </c>
      <c r="G51" s="35">
        <v>0.22360048821945999</v>
      </c>
      <c r="H51" s="35">
        <v>8.4824557759963302</v>
      </c>
      <c r="I51" s="35">
        <v>0</v>
      </c>
      <c r="J51" s="35">
        <v>0</v>
      </c>
      <c r="K51" s="35">
        <v>0.10856078448800002</v>
      </c>
      <c r="L51" s="35">
        <v>4.0160701717279999E-2</v>
      </c>
      <c r="M51" s="35">
        <v>0.3582727219567533</v>
      </c>
      <c r="N51" s="35">
        <v>0.4228911248438969</v>
      </c>
      <c r="O51" s="35">
        <v>4.2315707333333334E-2</v>
      </c>
      <c r="P51" s="35">
        <v>0.16395876633333334</v>
      </c>
      <c r="Q51" s="35">
        <v>2.5589084629221069E-2</v>
      </c>
      <c r="R51" s="35">
        <v>0.10934888633333417</v>
      </c>
      <c r="S51" s="35">
        <v>11.227984987995283</v>
      </c>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row>
    <row r="52" spans="1:180">
      <c r="A52" s="5" t="s">
        <v>164</v>
      </c>
      <c r="B52" s="5" t="s">
        <v>35</v>
      </c>
      <c r="C52" s="34">
        <v>43363</v>
      </c>
      <c r="D52" s="34">
        <v>43373</v>
      </c>
      <c r="E52" s="35">
        <v>1.0466879849999993</v>
      </c>
      <c r="F52" s="35">
        <v>0.27708877072408</v>
      </c>
      <c r="G52" s="35">
        <v>0.26089176980098</v>
      </c>
      <c r="H52" s="35">
        <v>5.7387244534869204</v>
      </c>
      <c r="I52" s="35">
        <v>0</v>
      </c>
      <c r="J52" s="35">
        <v>0</v>
      </c>
      <c r="K52" s="35">
        <v>1.1835781487999998E-2</v>
      </c>
      <c r="L52" s="35">
        <v>4.0650579395410003E-2</v>
      </c>
      <c r="M52" s="35">
        <v>0.26676718319017334</v>
      </c>
      <c r="N52" s="35">
        <v>0.34501532160794907</v>
      </c>
      <c r="O52" s="35">
        <v>3.3530037333333332E-2</v>
      </c>
      <c r="P52" s="35">
        <v>0.16692069633333331</v>
      </c>
      <c r="Q52" s="35">
        <v>-6.60562492951061E-3</v>
      </c>
      <c r="R52" s="35">
        <v>9.8419796333334184E-2</v>
      </c>
      <c r="S52" s="35">
        <v>8.2799267497640017</v>
      </c>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row>
    <row r="53" spans="1:180">
      <c r="A53" s="5" t="s">
        <v>164</v>
      </c>
      <c r="B53" s="5" t="s">
        <v>35</v>
      </c>
      <c r="C53" s="34">
        <v>43364</v>
      </c>
      <c r="D53" s="34">
        <v>43373</v>
      </c>
      <c r="E53" s="35">
        <v>0.15606926099999985</v>
      </c>
      <c r="F53" s="35">
        <v>0.10891112117141001</v>
      </c>
      <c r="G53" s="35">
        <v>0.17264311134949001</v>
      </c>
      <c r="H53" s="35">
        <v>2.7885220700617901</v>
      </c>
      <c r="I53" s="35">
        <v>0</v>
      </c>
      <c r="J53" s="35">
        <v>0</v>
      </c>
      <c r="K53" s="35">
        <v>9.0884519487999985E-2</v>
      </c>
      <c r="L53" s="35">
        <v>9.1370941507600001E-3</v>
      </c>
      <c r="M53" s="35">
        <v>0.23180293300364332</v>
      </c>
      <c r="N53" s="35">
        <v>0.41107850367119253</v>
      </c>
      <c r="O53" s="35">
        <v>2.6844907333333334E-2</v>
      </c>
      <c r="P53" s="35">
        <v>0.16785599633333334</v>
      </c>
      <c r="Q53" s="35">
        <v>0.25170285582327756</v>
      </c>
      <c r="R53" s="35">
        <v>0.12236996633333419</v>
      </c>
      <c r="S53" s="35">
        <v>4.5378223397195647</v>
      </c>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row>
    <row r="54" spans="1:180">
      <c r="A54" s="5" t="s">
        <v>164</v>
      </c>
      <c r="B54" s="5" t="s">
        <v>35</v>
      </c>
      <c r="C54" s="34">
        <v>43365</v>
      </c>
      <c r="D54" s="34">
        <v>43373</v>
      </c>
      <c r="E54" s="35">
        <v>1.005248087</v>
      </c>
      <c r="F54" s="35">
        <v>0.135966029387</v>
      </c>
      <c r="G54" s="35">
        <v>0.33268501999999994</v>
      </c>
      <c r="H54" s="35">
        <v>1.4446522172616945</v>
      </c>
      <c r="I54" s="35">
        <v>0</v>
      </c>
      <c r="J54" s="35">
        <v>2.1765388289516898</v>
      </c>
      <c r="K54" s="35">
        <v>9.7819309487999995E-2</v>
      </c>
      <c r="L54" s="35">
        <v>0</v>
      </c>
      <c r="M54" s="35">
        <v>0.27224115710533331</v>
      </c>
      <c r="N54" s="35">
        <v>0.38275064351752119</v>
      </c>
      <c r="O54" s="35">
        <v>6.2987557333333333E-2</v>
      </c>
      <c r="P54" s="35">
        <v>0.20980804633333322</v>
      </c>
      <c r="Q54" s="35">
        <v>-5.3404202301210509E-3</v>
      </c>
      <c r="R54" s="35">
        <v>0.12116659633333417</v>
      </c>
      <c r="S54" s="35">
        <v>6.236523072481118</v>
      </c>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row>
    <row r="55" spans="1:180">
      <c r="A55" s="5" t="s">
        <v>164</v>
      </c>
      <c r="B55" s="5" t="s">
        <v>35</v>
      </c>
      <c r="C55" s="34">
        <v>43366</v>
      </c>
      <c r="D55" s="34">
        <v>43373</v>
      </c>
      <c r="E55" s="35">
        <v>7.3779268999999648E-2</v>
      </c>
      <c r="F55" s="35">
        <v>0.11772479633456001</v>
      </c>
      <c r="G55" s="35">
        <v>6.2770269999999989E-2</v>
      </c>
      <c r="H55" s="35">
        <v>1.5126916367774044</v>
      </c>
      <c r="I55" s="35">
        <v>8.2083383999999995E-2</v>
      </c>
      <c r="J55" s="35">
        <v>0</v>
      </c>
      <c r="K55" s="35">
        <v>8.3551494880000007E-3</v>
      </c>
      <c r="L55" s="35">
        <v>5.0771339551520002E-2</v>
      </c>
      <c r="M55" s="35">
        <v>0.17837100762393332</v>
      </c>
      <c r="N55" s="35">
        <v>0.31531825670155333</v>
      </c>
      <c r="O55" s="35">
        <v>2.858107733333333E-2</v>
      </c>
      <c r="P55" s="35">
        <v>0.26686243633333334</v>
      </c>
      <c r="Q55" s="35">
        <v>9.0115926038288205E-2</v>
      </c>
      <c r="R55" s="35">
        <v>0.11192030633333419</v>
      </c>
      <c r="S55" s="35">
        <v>2.8993448555152601</v>
      </c>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row>
    <row r="56" spans="1:180">
      <c r="A56" s="5" t="s">
        <v>165</v>
      </c>
      <c r="B56" s="5" t="s">
        <v>35</v>
      </c>
      <c r="C56" s="34">
        <v>43367</v>
      </c>
      <c r="D56" s="34">
        <v>43373</v>
      </c>
      <c r="E56" s="35">
        <v>-0.2361454209999998</v>
      </c>
      <c r="F56" s="35">
        <v>0.26030231655751995</v>
      </c>
      <c r="G56" s="35">
        <v>0.21330422313475003</v>
      </c>
      <c r="H56" s="35">
        <v>0.84556804373925998</v>
      </c>
      <c r="I56" s="35">
        <v>0</v>
      </c>
      <c r="J56" s="35">
        <v>0</v>
      </c>
      <c r="K56" s="35">
        <v>7.0895494880000003E-3</v>
      </c>
      <c r="L56" s="35">
        <v>0</v>
      </c>
      <c r="M56" s="35">
        <v>0.16753954424567333</v>
      </c>
      <c r="N56" s="35">
        <v>0.31476385219281533</v>
      </c>
      <c r="O56" s="35">
        <v>2.0331077333333329E-2</v>
      </c>
      <c r="P56" s="35">
        <v>0.22727914633333338</v>
      </c>
      <c r="Q56" s="35">
        <v>4.542825107811857E-2</v>
      </c>
      <c r="R56" s="35">
        <v>0.10075369633333417</v>
      </c>
      <c r="S56" s="35">
        <v>1.9662142794361384</v>
      </c>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row>
    <row r="57" spans="1:180">
      <c r="A57" s="5" t="s">
        <v>165</v>
      </c>
      <c r="B57" s="5" t="s">
        <v>35</v>
      </c>
      <c r="C57" s="34">
        <v>43368</v>
      </c>
      <c r="D57" s="34">
        <v>43373</v>
      </c>
      <c r="E57" s="35">
        <v>-0.22029111800000001</v>
      </c>
      <c r="F57" s="35">
        <v>0.29306573149492998</v>
      </c>
      <c r="G57" s="35">
        <v>0.17287467825791999</v>
      </c>
      <c r="H57" s="35">
        <v>5.154339291364634</v>
      </c>
      <c r="I57" s="35">
        <v>0.36663153178400998</v>
      </c>
      <c r="J57" s="35">
        <v>0</v>
      </c>
      <c r="K57" s="35">
        <v>7.3636209487999982E-2</v>
      </c>
      <c r="L57" s="35">
        <v>1.8907754270999998E-3</v>
      </c>
      <c r="M57" s="35">
        <v>0.29192396250405334</v>
      </c>
      <c r="N57" s="35">
        <v>0.31863691130559296</v>
      </c>
      <c r="O57" s="35">
        <v>5.9402547333333333E-2</v>
      </c>
      <c r="P57" s="35">
        <v>0.18434312633333333</v>
      </c>
      <c r="Q57" s="35">
        <v>5.207302451306893E-2</v>
      </c>
      <c r="R57" s="35">
        <v>0.10507181633333418</v>
      </c>
      <c r="S57" s="35">
        <v>6.8535984881393093</v>
      </c>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row>
    <row r="58" spans="1:180">
      <c r="A58" s="5" t="s">
        <v>165</v>
      </c>
      <c r="B58" s="5" t="s">
        <v>35</v>
      </c>
      <c r="C58" s="34">
        <v>43369</v>
      </c>
      <c r="D58" s="34">
        <v>43373</v>
      </c>
      <c r="E58" s="35">
        <v>0.47736598699999977</v>
      </c>
      <c r="F58" s="35">
        <v>0.29123501423482995</v>
      </c>
      <c r="G58" s="35">
        <v>0.26604094354878</v>
      </c>
      <c r="H58" s="35">
        <v>0.75795122915306001</v>
      </c>
      <c r="I58" s="35">
        <v>6.34851082651398</v>
      </c>
      <c r="J58" s="35">
        <v>0</v>
      </c>
      <c r="K58" s="35">
        <v>1.0901629487999999E-2</v>
      </c>
      <c r="L58" s="35">
        <v>0</v>
      </c>
      <c r="M58" s="35">
        <v>0.37491608513539326</v>
      </c>
      <c r="N58" s="35">
        <v>0.65082180905786191</v>
      </c>
      <c r="O58" s="35">
        <v>2.1383117333333333E-2</v>
      </c>
      <c r="P58" s="35">
        <v>0.16140472633333333</v>
      </c>
      <c r="Q58" s="35">
        <v>-2.377143304181235E-2</v>
      </c>
      <c r="R58" s="35">
        <v>0.10895439633333417</v>
      </c>
      <c r="S58" s="35">
        <v>9.4457143310900928</v>
      </c>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row>
    <row r="59" spans="1:180">
      <c r="A59" s="5" t="s">
        <v>165</v>
      </c>
      <c r="B59" s="5" t="s">
        <v>35</v>
      </c>
      <c r="C59" s="34">
        <v>43370</v>
      </c>
      <c r="D59" s="34">
        <v>43373</v>
      </c>
      <c r="E59" s="35">
        <v>-0.25259158199999993</v>
      </c>
      <c r="F59" s="35">
        <v>0.14808909252133001</v>
      </c>
      <c r="G59" s="35">
        <v>0.23201225166682998</v>
      </c>
      <c r="H59" s="35">
        <v>0.71587193724462994</v>
      </c>
      <c r="I59" s="35">
        <v>4.3613060644712602</v>
      </c>
      <c r="J59" s="35">
        <v>0</v>
      </c>
      <c r="K59" s="35">
        <v>8.0304269487999999E-2</v>
      </c>
      <c r="L59" s="35">
        <v>0</v>
      </c>
      <c r="M59" s="35">
        <v>0.26104710208902332</v>
      </c>
      <c r="N59" s="35">
        <v>0.3105697772449173</v>
      </c>
      <c r="O59" s="35">
        <v>2.803241733333333E-2</v>
      </c>
      <c r="P59" s="35">
        <v>0.15264874633333331</v>
      </c>
      <c r="Q59" s="35">
        <v>9.69034646646952E-3</v>
      </c>
      <c r="R59" s="35">
        <v>0.10619704633333418</v>
      </c>
      <c r="S59" s="35">
        <v>6.1531774691924612</v>
      </c>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row>
    <row r="60" spans="1:180">
      <c r="A60" s="5" t="s">
        <v>165</v>
      </c>
      <c r="B60" s="5" t="s">
        <v>35</v>
      </c>
      <c r="C60" s="34">
        <v>43371</v>
      </c>
      <c r="D60" s="34">
        <v>43373</v>
      </c>
      <c r="E60" s="35">
        <v>-0.43269159799999996</v>
      </c>
      <c r="F60" s="35">
        <v>0.1111290925783</v>
      </c>
      <c r="G60" s="35">
        <v>0.22447175599999999</v>
      </c>
      <c r="H60" s="35">
        <v>0.94926806824281995</v>
      </c>
      <c r="I60" s="35">
        <v>0</v>
      </c>
      <c r="J60" s="35">
        <v>0</v>
      </c>
      <c r="K60" s="35">
        <v>8.5244329487999995E-2</v>
      </c>
      <c r="L60" s="35">
        <v>-1.8479999999999999E-5</v>
      </c>
      <c r="M60" s="35">
        <v>0.21417562771930332</v>
      </c>
      <c r="N60" s="35">
        <v>0.30702451438820016</v>
      </c>
      <c r="O60" s="35">
        <v>2.1719917333333331E-2</v>
      </c>
      <c r="P60" s="35">
        <v>0.19054657633333333</v>
      </c>
      <c r="Q60" s="35">
        <v>3.2161399310697662E-2</v>
      </c>
      <c r="R60" s="35">
        <v>0.10619704633333418</v>
      </c>
      <c r="S60" s="35">
        <v>1.8092282497273222</v>
      </c>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row>
    <row r="61" spans="1:180">
      <c r="A61" s="5" t="s">
        <v>165</v>
      </c>
      <c r="B61" s="5" t="s">
        <v>35</v>
      </c>
      <c r="C61" s="34">
        <v>43372</v>
      </c>
      <c r="D61" s="34">
        <v>43373</v>
      </c>
      <c r="E61" s="35">
        <v>-0.66451152099999966</v>
      </c>
      <c r="F61" s="35">
        <v>0.20778417001103999</v>
      </c>
      <c r="G61" s="35">
        <v>0.16976520491708999</v>
      </c>
      <c r="H61" s="35">
        <v>7.9506659906183303</v>
      </c>
      <c r="I61" s="35">
        <v>0</v>
      </c>
      <c r="J61" s="35">
        <v>0</v>
      </c>
      <c r="K61" s="35">
        <v>0.19081268948799998</v>
      </c>
      <c r="L61" s="35">
        <v>4.6917238999999999E-2</v>
      </c>
      <c r="M61" s="35">
        <v>0.2351803813870833</v>
      </c>
      <c r="N61" s="35">
        <v>0.36360112132961975</v>
      </c>
      <c r="O61" s="35">
        <v>4.1344917333333328E-2</v>
      </c>
      <c r="P61" s="35">
        <v>0.24911720633333334</v>
      </c>
      <c r="Q61" s="35">
        <v>-0.1108148168699612</v>
      </c>
      <c r="R61" s="35">
        <v>0.11739704633333418</v>
      </c>
      <c r="S61" s="35">
        <v>8.7972596288812017</v>
      </c>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row>
    <row r="62" spans="1:180">
      <c r="A62" s="5" t="s">
        <v>165</v>
      </c>
      <c r="B62" s="5" t="s">
        <v>35</v>
      </c>
      <c r="C62" s="34">
        <v>43373</v>
      </c>
      <c r="D62" s="34">
        <v>43373</v>
      </c>
      <c r="E62" s="35">
        <v>-5.9956657999999941E-2</v>
      </c>
      <c r="F62" s="35">
        <v>0.35082755126655002</v>
      </c>
      <c r="G62" s="35">
        <v>8.910816160085E-2</v>
      </c>
      <c r="H62" s="35">
        <v>8.8692188662364</v>
      </c>
      <c r="I62" s="35">
        <v>0</v>
      </c>
      <c r="J62" s="35">
        <v>0</v>
      </c>
      <c r="K62" s="35">
        <v>0.167592989488</v>
      </c>
      <c r="L62" s="35">
        <v>5.0847836694600003E-3</v>
      </c>
      <c r="M62" s="35">
        <v>0.29241751619767331</v>
      </c>
      <c r="N62" s="35">
        <v>0.39082110724605512</v>
      </c>
      <c r="O62" s="35">
        <v>4.9968007333333328E-2</v>
      </c>
      <c r="P62" s="35">
        <v>0.28368067633333333</v>
      </c>
      <c r="Q62" s="35">
        <v>0.27970228854110663</v>
      </c>
      <c r="R62" s="35">
        <v>0.11739704633333418</v>
      </c>
      <c r="S62" s="35">
        <v>10.835862336246095</v>
      </c>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row>
    <row r="63" spans="1:180">
      <c r="A63" s="5" t="s">
        <v>166</v>
      </c>
      <c r="B63" s="5" t="s">
        <v>36</v>
      </c>
      <c r="C63" s="34">
        <v>43374</v>
      </c>
      <c r="D63" s="34">
        <v>43404</v>
      </c>
      <c r="E63" s="35">
        <v>0.19725933399999995</v>
      </c>
      <c r="F63" s="35">
        <v>0.17340299645384</v>
      </c>
      <c r="G63" s="35">
        <v>0.17077307149568999</v>
      </c>
      <c r="H63" s="35">
        <v>2.8992156004526199</v>
      </c>
      <c r="I63" s="35">
        <v>0</v>
      </c>
      <c r="J63" s="35">
        <v>9.9616845389630004E-2</v>
      </c>
      <c r="K63" s="35">
        <v>0.19377412948799999</v>
      </c>
      <c r="L63" s="35">
        <v>3.4109758304109998E-2</v>
      </c>
      <c r="M63" s="35">
        <v>0.30915071412307382</v>
      </c>
      <c r="N63" s="35">
        <v>0.41863061893991838</v>
      </c>
      <c r="O63" s="35">
        <v>4.0344267096774189E-2</v>
      </c>
      <c r="P63" s="35">
        <v>0.22870286290322578</v>
      </c>
      <c r="Q63" s="35">
        <v>4.9834253759847576E-2</v>
      </c>
      <c r="R63" s="35">
        <v>1.6882627680645161</v>
      </c>
      <c r="S63" s="35">
        <v>6.5030772204712459</v>
      </c>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row>
    <row r="64" spans="1:180">
      <c r="A64" s="5" t="s">
        <v>166</v>
      </c>
      <c r="B64" s="5" t="s">
        <v>36</v>
      </c>
      <c r="C64" s="34">
        <v>43375</v>
      </c>
      <c r="D64" s="34">
        <v>43404</v>
      </c>
      <c r="E64" s="35">
        <v>1.3536149280000007</v>
      </c>
      <c r="F64" s="35">
        <v>0.24625224769661996</v>
      </c>
      <c r="G64" s="35">
        <v>0.15218399521168002</v>
      </c>
      <c r="H64" s="35">
        <v>9.3510765029988292</v>
      </c>
      <c r="I64" s="35">
        <v>0</v>
      </c>
      <c r="J64" s="35">
        <v>0.16187375137273999</v>
      </c>
      <c r="K64" s="35">
        <v>0.55738222948799998</v>
      </c>
      <c r="L64" s="35">
        <v>9.7890589999999993E-3</v>
      </c>
      <c r="M64" s="35">
        <v>0.31920779581051384</v>
      </c>
      <c r="N64" s="35">
        <v>0.41358567606129504</v>
      </c>
      <c r="O64" s="35">
        <v>2.9679017096774195E-2</v>
      </c>
      <c r="P64" s="35">
        <v>0.17951001290322585</v>
      </c>
      <c r="Q64" s="35">
        <v>-0.67906077645977059</v>
      </c>
      <c r="R64" s="35">
        <v>0.11934013806451613</v>
      </c>
      <c r="S64" s="35">
        <v>12.214434577244422</v>
      </c>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row>
    <row r="65" spans="1:180">
      <c r="A65" s="5" t="s">
        <v>166</v>
      </c>
      <c r="B65" s="5" t="s">
        <v>36</v>
      </c>
      <c r="C65" s="34">
        <v>43376</v>
      </c>
      <c r="D65" s="34">
        <v>43404</v>
      </c>
      <c r="E65" s="35">
        <v>0.51035172399999995</v>
      </c>
      <c r="F65" s="35">
        <v>0.21866958050107002</v>
      </c>
      <c r="G65" s="35">
        <v>0.16710519000000004</v>
      </c>
      <c r="H65" s="35">
        <v>1.8055475519377602</v>
      </c>
      <c r="I65" s="35">
        <v>0</v>
      </c>
      <c r="J65" s="35">
        <v>0</v>
      </c>
      <c r="K65" s="35">
        <v>0.384844769488</v>
      </c>
      <c r="L65" s="35">
        <v>8.5421400000000001E-3</v>
      </c>
      <c r="M65" s="35">
        <v>0.37355458195070379</v>
      </c>
      <c r="N65" s="35">
        <v>0.31196902852089864</v>
      </c>
      <c r="O65" s="35">
        <v>2.1273817096774193E-2</v>
      </c>
      <c r="P65" s="35">
        <v>0.21068632290322581</v>
      </c>
      <c r="Q65" s="35">
        <v>1.7436998122966306E-2</v>
      </c>
      <c r="R65" s="35">
        <v>0.11934013806451613</v>
      </c>
      <c r="S65" s="35">
        <v>4.1493218425859153</v>
      </c>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row>
    <row r="66" spans="1:180">
      <c r="A66" s="5" t="s">
        <v>166</v>
      </c>
      <c r="B66" s="5" t="s">
        <v>36</v>
      </c>
      <c r="C66" s="34">
        <v>43377</v>
      </c>
      <c r="D66" s="34">
        <v>43404</v>
      </c>
      <c r="E66" s="35">
        <v>-9.2258934999999681E-2</v>
      </c>
      <c r="F66" s="35">
        <v>0.12430580760127001</v>
      </c>
      <c r="G66" s="35">
        <v>0.15536017692056003</v>
      </c>
      <c r="H66" s="35">
        <v>4.2090243057489101</v>
      </c>
      <c r="I66" s="35">
        <v>0</v>
      </c>
      <c r="J66" s="35">
        <v>0</v>
      </c>
      <c r="K66" s="35">
        <v>0.51963222948800003</v>
      </c>
      <c r="L66" s="35">
        <v>7.3410379999999994E-3</v>
      </c>
      <c r="M66" s="35">
        <v>0.30406037745928383</v>
      </c>
      <c r="N66" s="35">
        <v>0.30832561926155849</v>
      </c>
      <c r="O66" s="35">
        <v>2.8920287096774192E-2</v>
      </c>
      <c r="P66" s="35">
        <v>0.21595293290322579</v>
      </c>
      <c r="Q66" s="35">
        <v>-1.4489149911245237E-2</v>
      </c>
      <c r="R66" s="35">
        <v>0.10814013806451613</v>
      </c>
      <c r="S66" s="35">
        <v>5.874314827632853</v>
      </c>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row>
    <row r="67" spans="1:180">
      <c r="A67" s="5" t="s">
        <v>166</v>
      </c>
      <c r="B67" s="5" t="s">
        <v>36</v>
      </c>
      <c r="C67" s="34">
        <v>43378</v>
      </c>
      <c r="D67" s="34">
        <v>43404</v>
      </c>
      <c r="E67" s="35">
        <v>0.10229156300000009</v>
      </c>
      <c r="F67" s="35">
        <v>0.24039885025463001</v>
      </c>
      <c r="G67" s="35">
        <v>0.19384299432111002</v>
      </c>
      <c r="H67" s="35">
        <v>0.39690712692019003</v>
      </c>
      <c r="I67" s="35">
        <v>0</v>
      </c>
      <c r="J67" s="35">
        <v>0</v>
      </c>
      <c r="K67" s="35">
        <v>0.47763222948799999</v>
      </c>
      <c r="L67" s="35">
        <v>1.7193733498E-4</v>
      </c>
      <c r="M67" s="35">
        <v>0.32825357283139384</v>
      </c>
      <c r="N67" s="35">
        <v>0.28954107821616482</v>
      </c>
      <c r="O67" s="35">
        <v>1.8597447096774192E-2</v>
      </c>
      <c r="P67" s="35">
        <v>0.24088105290322581</v>
      </c>
      <c r="Q67" s="35">
        <v>4.8347106459335126E-2</v>
      </c>
      <c r="R67" s="35">
        <v>0.10814013806451613</v>
      </c>
      <c r="S67" s="35">
        <v>2.4450050968903199</v>
      </c>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row>
    <row r="68" spans="1:180">
      <c r="A68" s="5" t="s">
        <v>166</v>
      </c>
      <c r="B68" s="5" t="s">
        <v>36</v>
      </c>
      <c r="C68" s="34">
        <v>43379</v>
      </c>
      <c r="D68" s="34">
        <v>43404</v>
      </c>
      <c r="E68" s="35">
        <v>-5.2898875000000123E-2</v>
      </c>
      <c r="F68" s="35">
        <v>0.11527467011266</v>
      </c>
      <c r="G68" s="35">
        <v>0.15956562447889996</v>
      </c>
      <c r="H68" s="35">
        <v>0.40368302270640999</v>
      </c>
      <c r="I68" s="35">
        <v>0</v>
      </c>
      <c r="J68" s="35">
        <v>9.8270336630000002E-4</v>
      </c>
      <c r="K68" s="35">
        <v>0.47763222948799999</v>
      </c>
      <c r="L68" s="35">
        <v>3.4949839946000001E-3</v>
      </c>
      <c r="M68" s="35">
        <v>0.25361598698630389</v>
      </c>
      <c r="N68" s="35">
        <v>0.25980790069759369</v>
      </c>
      <c r="O68" s="35">
        <v>1.9482787096774194E-2</v>
      </c>
      <c r="P68" s="35">
        <v>0.24274705290322587</v>
      </c>
      <c r="Q68" s="35">
        <v>7.368495501182569E-2</v>
      </c>
      <c r="R68" s="35">
        <v>0.10814013806451613</v>
      </c>
      <c r="S68" s="35">
        <v>2.0652131799071092</v>
      </c>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row>
    <row r="69" spans="1:180">
      <c r="A69" s="5" t="s">
        <v>166</v>
      </c>
      <c r="B69" s="5" t="s">
        <v>36</v>
      </c>
      <c r="C69" s="34">
        <v>43380</v>
      </c>
      <c r="D69" s="34">
        <v>43404</v>
      </c>
      <c r="E69" s="35">
        <v>0.17668873699999921</v>
      </c>
      <c r="F69" s="35">
        <v>0.37763747547936999</v>
      </c>
      <c r="G69" s="35">
        <v>0.10401192000000001</v>
      </c>
      <c r="H69" s="35">
        <v>8.4977160032236405</v>
      </c>
      <c r="I69" s="35">
        <v>0.35939303977053999</v>
      </c>
      <c r="J69" s="35">
        <v>0.10137684818919</v>
      </c>
      <c r="K69" s="35">
        <v>0.38999932948799998</v>
      </c>
      <c r="L69" s="35">
        <v>2.873904E-2</v>
      </c>
      <c r="M69" s="35">
        <v>0.23418420585961386</v>
      </c>
      <c r="N69" s="35">
        <v>0.37452092522927216</v>
      </c>
      <c r="O69" s="35">
        <v>2.5732787096774193E-2</v>
      </c>
      <c r="P69" s="35">
        <v>0.2246233729032257</v>
      </c>
      <c r="Q69" s="35">
        <v>-9.810079760103517E-2</v>
      </c>
      <c r="R69" s="35">
        <v>0.10814013806451613</v>
      </c>
      <c r="S69" s="35">
        <v>10.904663024703108</v>
      </c>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row>
    <row r="70" spans="1:180">
      <c r="A70" s="5" t="s">
        <v>167</v>
      </c>
      <c r="B70" s="5" t="s">
        <v>36</v>
      </c>
      <c r="C70" s="34">
        <v>43381</v>
      </c>
      <c r="D70" s="34">
        <v>43404</v>
      </c>
      <c r="E70" s="35">
        <v>-0.23493318999999957</v>
      </c>
      <c r="F70" s="35">
        <v>0.38964217161827996</v>
      </c>
      <c r="G70" s="35">
        <v>0.20640825300000001</v>
      </c>
      <c r="H70" s="35">
        <v>10.656769614791639</v>
      </c>
      <c r="I70" s="35">
        <v>0.26373089384456</v>
      </c>
      <c r="J70" s="35">
        <v>0.77564904158381998</v>
      </c>
      <c r="K70" s="35">
        <v>0.362576229488</v>
      </c>
      <c r="L70" s="35">
        <v>2.9104710087799997E-3</v>
      </c>
      <c r="M70" s="35">
        <v>0.27855237643952385</v>
      </c>
      <c r="N70" s="35">
        <v>0.3746098687405971</v>
      </c>
      <c r="O70" s="35">
        <v>2.2545287096774193E-2</v>
      </c>
      <c r="P70" s="35">
        <v>0.20530712290322584</v>
      </c>
      <c r="Q70" s="35">
        <v>-8.3224311392132724E-2</v>
      </c>
      <c r="R70" s="35">
        <v>0.11027209806451614</v>
      </c>
      <c r="S70" s="35">
        <v>13.330815927187587</v>
      </c>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row>
    <row r="71" spans="1:180">
      <c r="A71" s="5" t="s">
        <v>167</v>
      </c>
      <c r="B71" s="5" t="s">
        <v>36</v>
      </c>
      <c r="C71" s="34">
        <v>43382</v>
      </c>
      <c r="D71" s="34">
        <v>43404</v>
      </c>
      <c r="E71" s="35">
        <v>-0.1606115200000009</v>
      </c>
      <c r="F71" s="35">
        <v>0.44632823043304998</v>
      </c>
      <c r="G71" s="35">
        <v>0.16286289727051001</v>
      </c>
      <c r="H71" s="35">
        <v>10.991891985933171</v>
      </c>
      <c r="I71" s="35">
        <v>0.33920350487144002</v>
      </c>
      <c r="J71" s="35">
        <v>3.6059948300949995E-2</v>
      </c>
      <c r="K71" s="35">
        <v>0.50727291948800002</v>
      </c>
      <c r="L71" s="35">
        <v>6.3414562828099999E-3</v>
      </c>
      <c r="M71" s="35">
        <v>0.20065836677552384</v>
      </c>
      <c r="N71" s="35">
        <v>0.35580542614912031</v>
      </c>
      <c r="O71" s="35">
        <v>3.2894287096774194E-2</v>
      </c>
      <c r="P71" s="35">
        <v>0.1922468529032258</v>
      </c>
      <c r="Q71" s="35">
        <v>-0.12128417696116468</v>
      </c>
      <c r="R71" s="35">
        <v>0.10568341806451613</v>
      </c>
      <c r="S71" s="35">
        <v>13.095353596607925</v>
      </c>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row>
    <row r="72" spans="1:180">
      <c r="A72" s="5" t="s">
        <v>167</v>
      </c>
      <c r="B72" s="5" t="s">
        <v>36</v>
      </c>
      <c r="C72" s="34">
        <v>43383</v>
      </c>
      <c r="D72" s="34">
        <v>43404</v>
      </c>
      <c r="E72" s="35">
        <v>0.34115037700000017</v>
      </c>
      <c r="F72" s="35">
        <v>0.30901449056577002</v>
      </c>
      <c r="G72" s="35">
        <v>0.15795136374149002</v>
      </c>
      <c r="H72" s="35">
        <v>2.3160038605267301</v>
      </c>
      <c r="I72" s="35">
        <v>0</v>
      </c>
      <c r="J72" s="35">
        <v>0.35137178169109001</v>
      </c>
      <c r="K72" s="35">
        <v>0.37587519948800002</v>
      </c>
      <c r="L72" s="35">
        <v>5.0891020592699994E-3</v>
      </c>
      <c r="M72" s="35">
        <v>0.2561003638893139</v>
      </c>
      <c r="N72" s="35">
        <v>0.3233536202580059</v>
      </c>
      <c r="O72" s="35">
        <v>2.0559847096774192E-2</v>
      </c>
      <c r="P72" s="35">
        <v>0.19357579290322574</v>
      </c>
      <c r="Q72" s="35">
        <v>1.2695734835125426E-2</v>
      </c>
      <c r="R72" s="35">
        <v>0.11646397806451614</v>
      </c>
      <c r="S72" s="35">
        <v>4.7792055121193115</v>
      </c>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row>
    <row r="73" spans="1:180">
      <c r="A73" s="5" t="s">
        <v>167</v>
      </c>
      <c r="B73" s="5" t="s">
        <v>36</v>
      </c>
      <c r="C73" s="34">
        <v>43384</v>
      </c>
      <c r="D73" s="34">
        <v>43404</v>
      </c>
      <c r="E73" s="35">
        <v>0.47787003200000006</v>
      </c>
      <c r="F73" s="35">
        <v>0.18506191443705444</v>
      </c>
      <c r="G73" s="35">
        <v>0.22905900660022999</v>
      </c>
      <c r="H73" s="35">
        <v>2.4547012891825566</v>
      </c>
      <c r="I73" s="35">
        <v>0</v>
      </c>
      <c r="J73" s="35">
        <v>0.38098634148503002</v>
      </c>
      <c r="K73" s="35">
        <v>0.362576229488</v>
      </c>
      <c r="L73" s="35">
        <v>1.0876358435999999E-4</v>
      </c>
      <c r="M73" s="35">
        <v>0.27475308168276386</v>
      </c>
      <c r="N73" s="35">
        <v>0.39359887266486876</v>
      </c>
      <c r="O73" s="35">
        <v>7.9400267096774196E-2</v>
      </c>
      <c r="P73" s="35">
        <v>0.19568218290322587</v>
      </c>
      <c r="Q73" s="35">
        <v>4.1223283683295323E-2</v>
      </c>
      <c r="R73" s="35">
        <v>0.11790205806451615</v>
      </c>
      <c r="S73" s="35">
        <v>5.1929233228726757</v>
      </c>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row>
    <row r="74" spans="1:180">
      <c r="A74" s="5" t="s">
        <v>167</v>
      </c>
      <c r="B74" s="5" t="s">
        <v>36</v>
      </c>
      <c r="C74" s="34">
        <v>43385</v>
      </c>
      <c r="D74" s="34">
        <v>43404</v>
      </c>
      <c r="E74" s="35">
        <v>0.350656356</v>
      </c>
      <c r="F74" s="35">
        <v>0.24295957917884997</v>
      </c>
      <c r="G74" s="35">
        <v>0.15570313503845001</v>
      </c>
      <c r="H74" s="35">
        <v>1.31873769654301</v>
      </c>
      <c r="I74" s="35">
        <v>2.0748689528830999</v>
      </c>
      <c r="J74" s="35">
        <v>3.9508760618434202</v>
      </c>
      <c r="K74" s="35">
        <v>0.484212059488</v>
      </c>
      <c r="L74" s="35">
        <v>3.4360923970950003E-2</v>
      </c>
      <c r="M74" s="35">
        <v>0.26781899337536391</v>
      </c>
      <c r="N74" s="35">
        <v>0.40490989685108225</v>
      </c>
      <c r="O74" s="35">
        <v>2.5307707096774195E-2</v>
      </c>
      <c r="P74" s="35">
        <v>0.21629829290322597</v>
      </c>
      <c r="Q74" s="35">
        <v>0.30102499196736565</v>
      </c>
      <c r="R74" s="35">
        <v>0.11378552806451614</v>
      </c>
      <c r="S74" s="35">
        <v>9.9415201752041078</v>
      </c>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row>
    <row r="75" spans="1:180">
      <c r="A75" s="5" t="s">
        <v>167</v>
      </c>
      <c r="B75" s="5" t="s">
        <v>36</v>
      </c>
      <c r="C75" s="34">
        <v>43386</v>
      </c>
      <c r="D75" s="34">
        <v>43404</v>
      </c>
      <c r="E75" s="35">
        <v>-0.2031094469999998</v>
      </c>
      <c r="F75" s="35">
        <v>0.44672622240175996</v>
      </c>
      <c r="G75" s="35">
        <v>0.15594256721402999</v>
      </c>
      <c r="H75" s="35">
        <v>1.1274497849823302</v>
      </c>
      <c r="I75" s="35">
        <v>0.274819068</v>
      </c>
      <c r="J75" s="35">
        <v>0.44498457687175996</v>
      </c>
      <c r="K75" s="35">
        <v>0.47965761948800001</v>
      </c>
      <c r="L75" s="35">
        <v>3.70424E-4</v>
      </c>
      <c r="M75" s="35">
        <v>0.26169128004847386</v>
      </c>
      <c r="N75" s="35">
        <v>0.38274945236063573</v>
      </c>
      <c r="O75" s="35">
        <v>2.0653147096774193E-2</v>
      </c>
      <c r="P75" s="35">
        <v>0.25496625290322583</v>
      </c>
      <c r="Q75" s="35">
        <v>0.19542021441145505</v>
      </c>
      <c r="R75" s="35">
        <v>0.11319613806451613</v>
      </c>
      <c r="S75" s="35">
        <v>3.9555173008429612</v>
      </c>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row>
    <row r="76" spans="1:180">
      <c r="A76" s="5" t="s">
        <v>167</v>
      </c>
      <c r="B76" s="5" t="s">
        <v>36</v>
      </c>
      <c r="C76" s="34">
        <v>43387</v>
      </c>
      <c r="D76" s="34">
        <v>43404</v>
      </c>
      <c r="E76" s="35">
        <v>9.7028716000000112E-2</v>
      </c>
      <c r="F76" s="35">
        <v>0.23677196176170998</v>
      </c>
      <c r="G76" s="35">
        <v>0.19234735849082002</v>
      </c>
      <c r="H76" s="35">
        <v>0.86202978395143004</v>
      </c>
      <c r="I76" s="35">
        <v>0</v>
      </c>
      <c r="J76" s="35">
        <v>1.047739110731E-2</v>
      </c>
      <c r="K76" s="35">
        <v>0.47763222948799999</v>
      </c>
      <c r="L76" s="35">
        <v>7.6140895577900001E-3</v>
      </c>
      <c r="M76" s="35">
        <v>0.26187507064973387</v>
      </c>
      <c r="N76" s="35">
        <v>0.31107552687791984</v>
      </c>
      <c r="O76" s="35">
        <v>4.3196977096774197E-2</v>
      </c>
      <c r="P76" s="35">
        <v>0.29595848290322591</v>
      </c>
      <c r="Q76" s="35">
        <v>0.10485568963911553</v>
      </c>
      <c r="R76" s="35">
        <v>0.10199613806451613</v>
      </c>
      <c r="S76" s="35">
        <v>3.0028594155883455</v>
      </c>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row>
    <row r="77" spans="1:180">
      <c r="A77" s="5" t="s">
        <v>168</v>
      </c>
      <c r="B77" s="5" t="s">
        <v>36</v>
      </c>
      <c r="C77" s="34">
        <v>43388</v>
      </c>
      <c r="D77" s="34">
        <v>43404</v>
      </c>
      <c r="E77" s="35">
        <v>-8.7300699999989795E-4</v>
      </c>
      <c r="F77" s="35">
        <v>0.31517005801711995</v>
      </c>
      <c r="G77" s="35">
        <v>0.17556112741898999</v>
      </c>
      <c r="H77" s="35">
        <v>0.53467739110804002</v>
      </c>
      <c r="I77" s="35">
        <v>0</v>
      </c>
      <c r="J77" s="35">
        <v>0</v>
      </c>
      <c r="K77" s="35">
        <v>0.62763222948800002</v>
      </c>
      <c r="L77" s="35">
        <v>2.1262500000000001E-3</v>
      </c>
      <c r="M77" s="35">
        <v>0.23607099380436389</v>
      </c>
      <c r="N77" s="35">
        <v>0.31877323524978507</v>
      </c>
      <c r="O77" s="35">
        <v>1.9532407096774191E-2</v>
      </c>
      <c r="P77" s="35">
        <v>0.26282730290322581</v>
      </c>
      <c r="Q77" s="35">
        <v>5.8609415284845652E-2</v>
      </c>
      <c r="R77" s="35">
        <v>0.10899357806451614</v>
      </c>
      <c r="S77" s="35">
        <v>2.6591009814356612</v>
      </c>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row>
    <row r="78" spans="1:180">
      <c r="A78" s="5" t="s">
        <v>168</v>
      </c>
      <c r="B78" s="5" t="s">
        <v>36</v>
      </c>
      <c r="C78" s="34">
        <v>43389</v>
      </c>
      <c r="D78" s="34">
        <v>43404</v>
      </c>
      <c r="E78" s="35">
        <v>-9.7814179999999862E-3</v>
      </c>
      <c r="F78" s="35">
        <v>7.8921004685980012E-2</v>
      </c>
      <c r="G78" s="35">
        <v>0.30416238008147001</v>
      </c>
      <c r="H78" s="35">
        <v>0.34256411772292</v>
      </c>
      <c r="I78" s="35">
        <v>1.2903075220434499</v>
      </c>
      <c r="J78" s="35">
        <v>0</v>
      </c>
      <c r="K78" s="35">
        <v>0.47763222948799999</v>
      </c>
      <c r="L78" s="35">
        <v>0</v>
      </c>
      <c r="M78" s="35">
        <v>0.26628823130446388</v>
      </c>
      <c r="N78" s="35">
        <v>0.31073755551858329</v>
      </c>
      <c r="O78" s="35">
        <v>2.0583657096774195E-2</v>
      </c>
      <c r="P78" s="35">
        <v>0.18369695290322585</v>
      </c>
      <c r="Q78" s="35">
        <v>2.7622565979805513E-2</v>
      </c>
      <c r="R78" s="35">
        <v>0.10980429806451614</v>
      </c>
      <c r="S78" s="35">
        <v>3.4025390968891891</v>
      </c>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row>
    <row r="79" spans="1:180">
      <c r="A79" s="5" t="s">
        <v>168</v>
      </c>
      <c r="B79" s="5" t="s">
        <v>36</v>
      </c>
      <c r="C79" s="34">
        <v>43390</v>
      </c>
      <c r="D79" s="34">
        <v>43404</v>
      </c>
      <c r="E79" s="35">
        <v>-0.71966559699999988</v>
      </c>
      <c r="F79" s="35">
        <v>8.7412959873389998E-2</v>
      </c>
      <c r="G79" s="35">
        <v>0.15020141084121</v>
      </c>
      <c r="H79" s="35">
        <v>0.28296245446273</v>
      </c>
      <c r="I79" s="35">
        <v>0</v>
      </c>
      <c r="J79" s="35">
        <v>0</v>
      </c>
      <c r="K79" s="35">
        <v>0.47763222948799999</v>
      </c>
      <c r="L79" s="35">
        <v>9.2465319881999996E-4</v>
      </c>
      <c r="M79" s="35">
        <v>0.20364261964878388</v>
      </c>
      <c r="N79" s="35">
        <v>0.29159735984379426</v>
      </c>
      <c r="O79" s="35">
        <v>2.2582347096774195E-2</v>
      </c>
      <c r="P79" s="35">
        <v>0.2253770429032258</v>
      </c>
      <c r="Q79" s="35">
        <v>0.10033372394292568</v>
      </c>
      <c r="R79" s="35">
        <v>0.10897221806451614</v>
      </c>
      <c r="S79" s="35">
        <v>1.2319734223641701</v>
      </c>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row>
    <row r="80" spans="1:180">
      <c r="A80" s="5" t="s">
        <v>168</v>
      </c>
      <c r="B80" s="5" t="s">
        <v>36</v>
      </c>
      <c r="C80" s="34">
        <v>43391</v>
      </c>
      <c r="D80" s="34">
        <v>43404</v>
      </c>
      <c r="E80" s="35">
        <v>-0.65274757100000003</v>
      </c>
      <c r="F80" s="35">
        <v>0.19044728001714001</v>
      </c>
      <c r="G80" s="35">
        <v>0.16390947450633001</v>
      </c>
      <c r="H80" s="35">
        <v>0.31939489494896001</v>
      </c>
      <c r="I80" s="35">
        <v>0</v>
      </c>
      <c r="J80" s="35">
        <v>0</v>
      </c>
      <c r="K80" s="35">
        <v>0.362576229488</v>
      </c>
      <c r="L80" s="35">
        <v>3.9821140000000001E-3</v>
      </c>
      <c r="M80" s="35">
        <v>0.31075458863659389</v>
      </c>
      <c r="N80" s="35">
        <v>0.303693792460631</v>
      </c>
      <c r="O80" s="35">
        <v>2.8831187096774194E-2</v>
      </c>
      <c r="P80" s="35">
        <v>0.24884988290322591</v>
      </c>
      <c r="Q80" s="35">
        <v>8.6748268971595446E-2</v>
      </c>
      <c r="R80" s="35">
        <v>0.10814013806451613</v>
      </c>
      <c r="S80" s="35">
        <v>1.4745802800937666</v>
      </c>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row>
    <row r="81" spans="1:180">
      <c r="A81" s="5" t="s">
        <v>168</v>
      </c>
      <c r="B81" s="5" t="s">
        <v>36</v>
      </c>
      <c r="C81" s="34">
        <v>43392</v>
      </c>
      <c r="D81" s="34">
        <v>43404</v>
      </c>
      <c r="E81" s="35">
        <v>-1.2987715999999934E-2</v>
      </c>
      <c r="F81" s="35">
        <v>0.22502113897860998</v>
      </c>
      <c r="G81" s="35">
        <v>0.22266035064473</v>
      </c>
      <c r="H81" s="35">
        <v>0.29255499688865999</v>
      </c>
      <c r="I81" s="35">
        <v>0</v>
      </c>
      <c r="J81" s="35">
        <v>8.2756643529999993E-2</v>
      </c>
      <c r="K81" s="35">
        <v>0.362576229488</v>
      </c>
      <c r="L81" s="35">
        <v>0</v>
      </c>
      <c r="M81" s="35">
        <v>0.25406614943065392</v>
      </c>
      <c r="N81" s="35">
        <v>0.2906570950227505</v>
      </c>
      <c r="O81" s="35">
        <v>2.8491027096774195E-2</v>
      </c>
      <c r="P81" s="35">
        <v>0.24048613290322574</v>
      </c>
      <c r="Q81" s="35">
        <v>-3.6274351850004126E-2</v>
      </c>
      <c r="R81" s="35">
        <v>0.10814013806451613</v>
      </c>
      <c r="S81" s="35">
        <v>2.0581478341979165</v>
      </c>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row>
    <row r="82" spans="1:180">
      <c r="A82" s="5" t="s">
        <v>168</v>
      </c>
      <c r="B82" s="5" t="s">
        <v>36</v>
      </c>
      <c r="C82" s="34">
        <v>43393</v>
      </c>
      <c r="D82" s="34">
        <v>43404</v>
      </c>
      <c r="E82" s="35">
        <v>-0.13956423299999998</v>
      </c>
      <c r="F82" s="35">
        <v>0.27829599827577001</v>
      </c>
      <c r="G82" s="35">
        <v>0.15129961</v>
      </c>
      <c r="H82" s="35">
        <v>0.46060243197266998</v>
      </c>
      <c r="I82" s="35">
        <v>0</v>
      </c>
      <c r="J82" s="35">
        <v>0.21293040273149999</v>
      </c>
      <c r="K82" s="35">
        <v>0.47763222948799999</v>
      </c>
      <c r="L82" s="35">
        <v>0</v>
      </c>
      <c r="M82" s="35">
        <v>0.2333022166009639</v>
      </c>
      <c r="N82" s="35">
        <v>0.34397252419170288</v>
      </c>
      <c r="O82" s="35">
        <v>4.9614137096774188E-2</v>
      </c>
      <c r="P82" s="35">
        <v>0.29648957290322592</v>
      </c>
      <c r="Q82" s="35">
        <v>4.3559609463185746E-2</v>
      </c>
      <c r="R82" s="35">
        <v>0.10814013806451613</v>
      </c>
      <c r="S82" s="35">
        <v>2.5162746377883085</v>
      </c>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row>
    <row r="83" spans="1:180">
      <c r="A83" s="5" t="s">
        <v>168</v>
      </c>
      <c r="B83" s="5" t="s">
        <v>36</v>
      </c>
      <c r="C83" s="34">
        <v>43394</v>
      </c>
      <c r="D83" s="34">
        <v>43404</v>
      </c>
      <c r="E83" s="35">
        <v>-0.23952117599999978</v>
      </c>
      <c r="F83" s="35">
        <v>5.1157916889850011E-2</v>
      </c>
      <c r="G83" s="35">
        <v>0.13698189999999999</v>
      </c>
      <c r="H83" s="35">
        <v>1.53647147390698</v>
      </c>
      <c r="I83" s="35">
        <v>0</v>
      </c>
      <c r="J83" s="35">
        <v>7.3191033997050001E-2</v>
      </c>
      <c r="K83" s="35">
        <v>0.47763222948799999</v>
      </c>
      <c r="L83" s="35">
        <v>2.965338474E-5</v>
      </c>
      <c r="M83" s="35">
        <v>0.23595303703377385</v>
      </c>
      <c r="N83" s="35">
        <v>0.31078182340061189</v>
      </c>
      <c r="O83" s="35">
        <v>0.1523606770967742</v>
      </c>
      <c r="P83" s="35">
        <v>0.27332634290322594</v>
      </c>
      <c r="Q83" s="35">
        <v>2.6901488894505325E-2</v>
      </c>
      <c r="R83" s="35">
        <v>0.11934013806451613</v>
      </c>
      <c r="S83" s="35">
        <v>3.1546065390600271</v>
      </c>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row>
    <row r="84" spans="1:180">
      <c r="A84" s="5" t="s">
        <v>169</v>
      </c>
      <c r="B84" s="5" t="s">
        <v>36</v>
      </c>
      <c r="C84" s="34">
        <v>43395</v>
      </c>
      <c r="D84" s="34">
        <v>43404</v>
      </c>
      <c r="E84" s="35">
        <v>-0.56186674200000009</v>
      </c>
      <c r="F84" s="35">
        <v>3.9258336256019995E-2</v>
      </c>
      <c r="G84" s="35">
        <v>0.18167911000000003</v>
      </c>
      <c r="H84" s="35">
        <v>1.9389926108989799</v>
      </c>
      <c r="I84" s="35">
        <v>0</v>
      </c>
      <c r="J84" s="35">
        <v>0.65290658090912002</v>
      </c>
      <c r="K84" s="35">
        <v>0.47763222948799999</v>
      </c>
      <c r="L84" s="35">
        <v>-2.3556999999999998E-5</v>
      </c>
      <c r="M84" s="35">
        <v>0.17847520892451385</v>
      </c>
      <c r="N84" s="35">
        <v>0.44910496584072118</v>
      </c>
      <c r="O84" s="35">
        <v>3.5137987096774195E-2</v>
      </c>
      <c r="P84" s="35">
        <v>0.20502342290322584</v>
      </c>
      <c r="Q84" s="35">
        <v>4.9763233083495603E-2</v>
      </c>
      <c r="R84" s="35">
        <v>0.12119686806451614</v>
      </c>
      <c r="S84" s="35">
        <v>3.767280254465367</v>
      </c>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row>
    <row r="85" spans="1:180">
      <c r="A85" s="5" t="s">
        <v>169</v>
      </c>
      <c r="B85" s="5" t="s">
        <v>36</v>
      </c>
      <c r="C85" s="34">
        <v>43396</v>
      </c>
      <c r="D85" s="34">
        <v>43404</v>
      </c>
      <c r="E85" s="35">
        <v>-8.5607092000000232E-2</v>
      </c>
      <c r="F85" s="35">
        <v>0.34579418826485997</v>
      </c>
      <c r="G85" s="35">
        <v>0.20143608085442002</v>
      </c>
      <c r="H85" s="35">
        <v>1.0469324964511999</v>
      </c>
      <c r="I85" s="35">
        <v>4.0030446501868404</v>
      </c>
      <c r="J85" s="35">
        <v>1.62853295539621</v>
      </c>
      <c r="K85" s="35">
        <v>0.47763222948799999</v>
      </c>
      <c r="L85" s="35">
        <v>4.8992262013500005E-3</v>
      </c>
      <c r="M85" s="35">
        <v>0.22381456467983388</v>
      </c>
      <c r="N85" s="35">
        <v>0.33911734022803908</v>
      </c>
      <c r="O85" s="35">
        <v>1.8863327096774192E-2</v>
      </c>
      <c r="P85" s="35">
        <v>0.18104254290322586</v>
      </c>
      <c r="Q85" s="35">
        <v>-2.0682201796524347E-2</v>
      </c>
      <c r="R85" s="35">
        <v>0.12214859806451614</v>
      </c>
      <c r="S85" s="35">
        <v>8.4869689060187437</v>
      </c>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row>
    <row r="86" spans="1:180">
      <c r="A86" s="5" t="s">
        <v>169</v>
      </c>
      <c r="B86" s="5" t="s">
        <v>36</v>
      </c>
      <c r="C86" s="34">
        <v>43397</v>
      </c>
      <c r="D86" s="34">
        <v>43404</v>
      </c>
      <c r="E86" s="35">
        <v>-0.22527008200000034</v>
      </c>
      <c r="F86" s="35">
        <v>9.0279651433350011E-2</v>
      </c>
      <c r="G86" s="35">
        <v>0.17345977747790001</v>
      </c>
      <c r="H86" s="35">
        <v>2.4051198896411998</v>
      </c>
      <c r="I86" s="35">
        <v>0</v>
      </c>
      <c r="J86" s="35">
        <v>0.72301134936933997</v>
      </c>
      <c r="K86" s="35">
        <v>0.48112574948800002</v>
      </c>
      <c r="L86" s="35">
        <v>1.6593408349469999E-2</v>
      </c>
      <c r="M86" s="35">
        <v>0.26077079211842391</v>
      </c>
      <c r="N86" s="35">
        <v>0.33153999279482671</v>
      </c>
      <c r="O86" s="35">
        <v>3.5366847096774193E-2</v>
      </c>
      <c r="P86" s="35">
        <v>0.19350003290322587</v>
      </c>
      <c r="Q86" s="35">
        <v>5.1926752112655739E-2</v>
      </c>
      <c r="R86" s="35">
        <v>0.10814013806451613</v>
      </c>
      <c r="S86" s="35">
        <v>4.6455642988496821</v>
      </c>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row>
    <row r="87" spans="1:180">
      <c r="A87" s="5" t="s">
        <v>169</v>
      </c>
      <c r="B87" s="5" t="s">
        <v>36</v>
      </c>
      <c r="C87" s="34">
        <v>43398</v>
      </c>
      <c r="D87" s="34">
        <v>43404</v>
      </c>
      <c r="E87" s="35">
        <v>5.9010649000000095E-2</v>
      </c>
      <c r="F87" s="35">
        <v>0.35626818730572002</v>
      </c>
      <c r="G87" s="35">
        <v>0.16712421305999001</v>
      </c>
      <c r="H87" s="35">
        <v>0.68329759262543011</v>
      </c>
      <c r="I87" s="35">
        <v>3.4059996231430002E-2</v>
      </c>
      <c r="J87" s="35">
        <v>8.2641061404310004E-2</v>
      </c>
      <c r="K87" s="35">
        <v>0.486751829488</v>
      </c>
      <c r="L87" s="35">
        <v>1.9382688730999999E-4</v>
      </c>
      <c r="M87" s="35">
        <v>0.2960779726504339</v>
      </c>
      <c r="N87" s="35">
        <v>0.39395965054708032</v>
      </c>
      <c r="O87" s="35">
        <v>3.8236427096774189E-2</v>
      </c>
      <c r="P87" s="35">
        <v>0.19465098290322586</v>
      </c>
      <c r="Q87" s="35">
        <v>5.5316033635855709E-2</v>
      </c>
      <c r="R87" s="35">
        <v>0.11934013806451613</v>
      </c>
      <c r="S87" s="35">
        <v>2.9669285609000764</v>
      </c>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row>
    <row r="88" spans="1:180">
      <c r="A88" s="5" t="s">
        <v>169</v>
      </c>
      <c r="B88" s="5" t="s">
        <v>36</v>
      </c>
      <c r="C88" s="34">
        <v>43399</v>
      </c>
      <c r="D88" s="34">
        <v>43404</v>
      </c>
      <c r="E88" s="35">
        <v>0.28868664800000032</v>
      </c>
      <c r="F88" s="35">
        <v>0.30563009954671999</v>
      </c>
      <c r="G88" s="35">
        <v>0.14689570000000002</v>
      </c>
      <c r="H88" s="35">
        <v>0.72128157765654999</v>
      </c>
      <c r="I88" s="35">
        <v>0</v>
      </c>
      <c r="J88" s="35">
        <v>1.0943147750203499</v>
      </c>
      <c r="K88" s="35">
        <v>0.47763222948799999</v>
      </c>
      <c r="L88" s="35">
        <v>3.5288189569500001E-3</v>
      </c>
      <c r="M88" s="35">
        <v>0.3157027139873339</v>
      </c>
      <c r="N88" s="35">
        <v>0.35272871828789287</v>
      </c>
      <c r="O88" s="35">
        <v>3.443405709677419E-2</v>
      </c>
      <c r="P88" s="35">
        <v>0.18021599290322576</v>
      </c>
      <c r="Q88" s="35">
        <v>5.0841677580274663E-2</v>
      </c>
      <c r="R88" s="35">
        <v>0.10814013806451613</v>
      </c>
      <c r="S88" s="35">
        <v>4.0800331465885877</v>
      </c>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row>
    <row r="89" spans="1:180">
      <c r="A89" s="5" t="s">
        <v>169</v>
      </c>
      <c r="B89" s="5" t="s">
        <v>36</v>
      </c>
      <c r="C89" s="34">
        <v>43400</v>
      </c>
      <c r="D89" s="34">
        <v>43404</v>
      </c>
      <c r="E89" s="35">
        <v>0.28721411499999994</v>
      </c>
      <c r="F89" s="35">
        <v>0.30134440743401997</v>
      </c>
      <c r="G89" s="35">
        <v>0.15123328666494001</v>
      </c>
      <c r="H89" s="35">
        <v>1.7771976688701201</v>
      </c>
      <c r="I89" s="35">
        <v>0</v>
      </c>
      <c r="J89" s="35">
        <v>3.1075987605290002E-2</v>
      </c>
      <c r="K89" s="35">
        <v>0.48181159948800001</v>
      </c>
      <c r="L89" s="35">
        <v>6.8462875880399999E-3</v>
      </c>
      <c r="M89" s="35">
        <v>0.30385031098450388</v>
      </c>
      <c r="N89" s="35">
        <v>0.31380114814235766</v>
      </c>
      <c r="O89" s="35">
        <v>4.6122917096774185E-2</v>
      </c>
      <c r="P89" s="35">
        <v>0.16576253290322582</v>
      </c>
      <c r="Q89" s="35">
        <v>1.5931876921225802E-2</v>
      </c>
      <c r="R89" s="35">
        <v>0.11934013806451613</v>
      </c>
      <c r="S89" s="35">
        <v>4.0015322767630144</v>
      </c>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row>
    <row r="90" spans="1:180">
      <c r="A90" s="5" t="s">
        <v>169</v>
      </c>
      <c r="B90" s="5" t="s">
        <v>36</v>
      </c>
      <c r="C90" s="34">
        <v>43401</v>
      </c>
      <c r="D90" s="34">
        <v>43404</v>
      </c>
      <c r="E90" s="35">
        <v>-0.25838723500000027</v>
      </c>
      <c r="F90" s="35">
        <v>0.50915235082626009</v>
      </c>
      <c r="G90" s="35">
        <v>7.1530650000000001E-2</v>
      </c>
      <c r="H90" s="35">
        <v>0.82262659513411007</v>
      </c>
      <c r="I90" s="35">
        <v>0</v>
      </c>
      <c r="J90" s="35">
        <v>0</v>
      </c>
      <c r="K90" s="35">
        <v>0.32649718948799999</v>
      </c>
      <c r="L90" s="35">
        <v>7.1051209999999998E-3</v>
      </c>
      <c r="M90" s="35">
        <v>0.30512099381647384</v>
      </c>
      <c r="N90" s="35">
        <v>0.31935849930910576</v>
      </c>
      <c r="O90" s="35">
        <v>0.19903710709677419</v>
      </c>
      <c r="P90" s="35">
        <v>0.25437039290322583</v>
      </c>
      <c r="Q90" s="35">
        <v>4.5207514047725328E-2</v>
      </c>
      <c r="R90" s="35">
        <v>0.10292623806451613</v>
      </c>
      <c r="S90" s="35">
        <v>2.7045454166861909</v>
      </c>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row>
    <row r="91" spans="1:180">
      <c r="A91" s="5" t="s">
        <v>170</v>
      </c>
      <c r="B91" s="5" t="s">
        <v>36</v>
      </c>
      <c r="C91" s="34">
        <v>43402</v>
      </c>
      <c r="D91" s="34">
        <v>43404</v>
      </c>
      <c r="E91" s="35">
        <v>-0.50585094399999997</v>
      </c>
      <c r="F91" s="35">
        <v>0.18124289493744</v>
      </c>
      <c r="G91" s="35">
        <v>0.21991697396598003</v>
      </c>
      <c r="H91" s="35">
        <v>0.23753558248374002</v>
      </c>
      <c r="I91" s="35">
        <v>0.18628316245894999</v>
      </c>
      <c r="J91" s="35">
        <v>1.046710257547E-2</v>
      </c>
      <c r="K91" s="35">
        <v>0.331497189488</v>
      </c>
      <c r="L91" s="35">
        <v>7.9148363530399998E-3</v>
      </c>
      <c r="M91" s="35">
        <v>0.33658241962956387</v>
      </c>
      <c r="N91" s="35">
        <v>0.30286265173245069</v>
      </c>
      <c r="O91" s="35">
        <v>3.4139427096774193E-2</v>
      </c>
      <c r="P91" s="35">
        <v>0.21953536290322581</v>
      </c>
      <c r="Q91" s="35">
        <v>9.3046465166335274E-2</v>
      </c>
      <c r="R91" s="35">
        <v>0.10199613806451613</v>
      </c>
      <c r="S91" s="35">
        <v>1.7571692628554856</v>
      </c>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row>
    <row r="92" spans="1:180">
      <c r="A92" s="5" t="s">
        <v>170</v>
      </c>
      <c r="B92" s="5" t="s">
        <v>36</v>
      </c>
      <c r="C92" s="34">
        <v>43403</v>
      </c>
      <c r="D92" s="34">
        <v>43404</v>
      </c>
      <c r="E92" s="35">
        <v>8.1219557000000206E-2</v>
      </c>
      <c r="F92" s="35">
        <v>0.70430858685071007</v>
      </c>
      <c r="G92" s="35">
        <v>0.21497249523889</v>
      </c>
      <c r="H92" s="35">
        <v>0.30983085912364</v>
      </c>
      <c r="I92" s="35">
        <v>0</v>
      </c>
      <c r="J92" s="35">
        <v>0</v>
      </c>
      <c r="K92" s="35">
        <v>0.32649718948799999</v>
      </c>
      <c r="L92" s="35">
        <v>4.1045166449199992E-3</v>
      </c>
      <c r="M92" s="35">
        <v>0.29072293137772387</v>
      </c>
      <c r="N92" s="35">
        <v>0.31860785457287571</v>
      </c>
      <c r="O92" s="35">
        <v>8.90079270967742E-2</v>
      </c>
      <c r="P92" s="35">
        <v>0.2078241129032258</v>
      </c>
      <c r="Q92" s="35">
        <v>2.716618959205579E-2</v>
      </c>
      <c r="R92" s="35">
        <v>0.10293222806451614</v>
      </c>
      <c r="S92" s="35">
        <v>2.6771944479533318</v>
      </c>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row>
    <row r="93" spans="1:180">
      <c r="A93" s="5" t="s">
        <v>170</v>
      </c>
      <c r="B93" s="5" t="s">
        <v>36</v>
      </c>
      <c r="C93" s="34">
        <v>43404</v>
      </c>
      <c r="D93" s="34">
        <v>43404</v>
      </c>
      <c r="E93" s="35">
        <v>-0.21170429000000013</v>
      </c>
      <c r="F93" s="35">
        <v>0.20968177321652998</v>
      </c>
      <c r="G93" s="35">
        <v>0.18190764501772</v>
      </c>
      <c r="H93" s="35">
        <v>2.5109515999999998E-2</v>
      </c>
      <c r="I93" s="35">
        <v>0</v>
      </c>
      <c r="J93" s="35">
        <v>0</v>
      </c>
      <c r="K93" s="35">
        <v>0.32649718948799999</v>
      </c>
      <c r="L93" s="35">
        <v>4.734322E-3</v>
      </c>
      <c r="M93" s="35">
        <v>0.28255477405768387</v>
      </c>
      <c r="N93" s="35">
        <v>0.30056969456428784</v>
      </c>
      <c r="O93" s="35">
        <v>6.4014427096774199E-2</v>
      </c>
      <c r="P93" s="35">
        <v>0.20634824290322581</v>
      </c>
      <c r="Q93" s="35">
        <v>5.3246863890425752E-2</v>
      </c>
      <c r="R93" s="35">
        <v>0.10366029806451613</v>
      </c>
      <c r="S93" s="35">
        <v>1.5466204562991632</v>
      </c>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row>
    <row r="94" spans="1:180">
      <c r="A94" s="5" t="s">
        <v>170</v>
      </c>
      <c r="B94" s="5" t="s">
        <v>37</v>
      </c>
      <c r="C94" s="34">
        <v>43405</v>
      </c>
      <c r="D94" s="34">
        <v>43434</v>
      </c>
      <c r="E94" s="35">
        <v>7.757612700000005E-2</v>
      </c>
      <c r="F94" s="35">
        <v>0.40897139942704996</v>
      </c>
      <c r="G94" s="35">
        <v>0.27916794179179</v>
      </c>
      <c r="H94" s="35">
        <v>0.14054077889222</v>
      </c>
      <c r="I94" s="35">
        <v>0</v>
      </c>
      <c r="J94" s="35">
        <v>0</v>
      </c>
      <c r="K94" s="35">
        <v>0.87666418948799996</v>
      </c>
      <c r="L94" s="35">
        <v>4.2906679005599996E-3</v>
      </c>
      <c r="M94" s="35">
        <v>0.25433578921995337</v>
      </c>
      <c r="N94" s="35">
        <v>0.31591093562867856</v>
      </c>
      <c r="O94" s="35">
        <v>4.0957319999999998E-2</v>
      </c>
      <c r="P94" s="35">
        <v>0.23097762161290319</v>
      </c>
      <c r="Q94" s="35">
        <v>6.1938463144252408E-2</v>
      </c>
      <c r="R94" s="35">
        <v>0.15693122000000001</v>
      </c>
      <c r="S94" s="35">
        <v>2.8482624541054076</v>
      </c>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row>
    <row r="95" spans="1:180">
      <c r="A95" s="5" t="s">
        <v>170</v>
      </c>
      <c r="B95" s="5" t="s">
        <v>37</v>
      </c>
      <c r="C95" s="34">
        <v>43406</v>
      </c>
      <c r="D95" s="34">
        <v>43434</v>
      </c>
      <c r="E95" s="35">
        <v>-0.28773970700000023</v>
      </c>
      <c r="F95" s="35">
        <v>0.16818240136744003</v>
      </c>
      <c r="G95" s="35">
        <v>0.19469002999999999</v>
      </c>
      <c r="H95" s="35">
        <v>0.41283056729344003</v>
      </c>
      <c r="I95" s="35">
        <v>0.62935388286859995</v>
      </c>
      <c r="J95" s="35">
        <v>0.10612214804138</v>
      </c>
      <c r="K95" s="35">
        <v>0.45696985615466668</v>
      </c>
      <c r="L95" s="35">
        <v>5.0411820660800008E-3</v>
      </c>
      <c r="M95" s="35">
        <v>0.20640327643250334</v>
      </c>
      <c r="N95" s="35">
        <v>0.28990216606263297</v>
      </c>
      <c r="O95" s="35">
        <v>2.94109E-2</v>
      </c>
      <c r="P95" s="35">
        <v>0.20135616161290326</v>
      </c>
      <c r="Q95" s="35">
        <v>4.8976083423201727E-2</v>
      </c>
      <c r="R95" s="35">
        <v>0.10396848000000002</v>
      </c>
      <c r="S95" s="35">
        <v>2.5654674283228474</v>
      </c>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row>
    <row r="96" spans="1:180">
      <c r="A96" s="5" t="s">
        <v>170</v>
      </c>
      <c r="B96" s="5" t="s">
        <v>37</v>
      </c>
      <c r="C96" s="34">
        <v>43407</v>
      </c>
      <c r="D96" s="34">
        <v>43434</v>
      </c>
      <c r="E96" s="35">
        <v>0.45473384200000111</v>
      </c>
      <c r="F96" s="35">
        <v>0.38368412415962999</v>
      </c>
      <c r="G96" s="35">
        <v>0.18224432300000001</v>
      </c>
      <c r="H96" s="35">
        <v>3.00594342388055</v>
      </c>
      <c r="I96" s="35">
        <v>4.0394849411801399</v>
      </c>
      <c r="J96" s="35">
        <v>5.3634879244179999E-2</v>
      </c>
      <c r="K96" s="35">
        <v>0.44155318948799999</v>
      </c>
      <c r="L96" s="35">
        <v>0</v>
      </c>
      <c r="M96" s="35">
        <v>0.20646693060802332</v>
      </c>
      <c r="N96" s="35">
        <v>0.3870759171430791</v>
      </c>
      <c r="O96" s="35">
        <v>3.4172309999999997E-2</v>
      </c>
      <c r="P96" s="35">
        <v>0.21052770161290321</v>
      </c>
      <c r="Q96" s="35">
        <v>-0.10127307562570824</v>
      </c>
      <c r="R96" s="35">
        <v>0.11516848000000002</v>
      </c>
      <c r="S96" s="35">
        <v>9.4134169866908</v>
      </c>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row>
    <row r="97" spans="1:180">
      <c r="A97" s="5" t="s">
        <v>170</v>
      </c>
      <c r="B97" s="5" t="s">
        <v>37</v>
      </c>
      <c r="C97" s="34">
        <v>43408</v>
      </c>
      <c r="D97" s="34">
        <v>43434</v>
      </c>
      <c r="E97" s="35">
        <v>0.16010569899999957</v>
      </c>
      <c r="F97" s="35">
        <v>8.6546282844919997E-2</v>
      </c>
      <c r="G97" s="35">
        <v>0.18307119999999999</v>
      </c>
      <c r="H97" s="35">
        <v>1.63476351082121</v>
      </c>
      <c r="I97" s="35">
        <v>0</v>
      </c>
      <c r="J97" s="35">
        <v>2.0490145404947002</v>
      </c>
      <c r="K97" s="35">
        <v>0.32649718948799999</v>
      </c>
      <c r="L97" s="35">
        <v>3.621862E-3</v>
      </c>
      <c r="M97" s="35">
        <v>0.23797151342111333</v>
      </c>
      <c r="N97" s="35">
        <v>0.42464685931742291</v>
      </c>
      <c r="O97" s="35">
        <v>3.6528140000000001E-2</v>
      </c>
      <c r="P97" s="35">
        <v>0.27948120161290324</v>
      </c>
      <c r="Q97" s="35">
        <v>4.4173200606830887E-2</v>
      </c>
      <c r="R97" s="35">
        <v>0.11815482000000001</v>
      </c>
      <c r="S97" s="35">
        <v>5.5845760196070993</v>
      </c>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row>
    <row r="98" spans="1:180">
      <c r="A98" s="5" t="s">
        <v>171</v>
      </c>
      <c r="B98" s="5" t="s">
        <v>37</v>
      </c>
      <c r="C98" s="34">
        <v>43409</v>
      </c>
      <c r="D98" s="34">
        <v>43434</v>
      </c>
      <c r="E98" s="35">
        <v>2.894570899999982E-2</v>
      </c>
      <c r="F98" s="35">
        <v>0.26294825925576998</v>
      </c>
      <c r="G98" s="35">
        <v>0.23000316455933001</v>
      </c>
      <c r="H98" s="35">
        <v>0.27710279872013999</v>
      </c>
      <c r="I98" s="35">
        <v>0</v>
      </c>
      <c r="J98" s="35">
        <v>1.925059E-3</v>
      </c>
      <c r="K98" s="35">
        <v>0.32649718948799999</v>
      </c>
      <c r="L98" s="35">
        <v>4.64811107806E-2</v>
      </c>
      <c r="M98" s="35">
        <v>0.23386547271357333</v>
      </c>
      <c r="N98" s="35">
        <v>0.38357888550513886</v>
      </c>
      <c r="O98" s="35">
        <v>3.5141390000000002E-2</v>
      </c>
      <c r="P98" s="35">
        <v>0.24875650161290325</v>
      </c>
      <c r="Q98" s="35">
        <v>4.8473860337382157E-2</v>
      </c>
      <c r="R98" s="35">
        <v>0.10230720000000001</v>
      </c>
      <c r="S98" s="35">
        <v>2.2260266009728373</v>
      </c>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row>
    <row r="99" spans="1:180">
      <c r="A99" s="5" t="s">
        <v>171</v>
      </c>
      <c r="B99" s="5" t="s">
        <v>37</v>
      </c>
      <c r="C99" s="34">
        <v>43410</v>
      </c>
      <c r="D99" s="34">
        <v>43434</v>
      </c>
      <c r="E99" s="35">
        <v>0.27053875699999996</v>
      </c>
      <c r="F99" s="35">
        <v>0.30828857464830001</v>
      </c>
      <c r="G99" s="35">
        <v>0.17943051000000002</v>
      </c>
      <c r="H99" s="35">
        <v>0.57615332879243997</v>
      </c>
      <c r="I99" s="35">
        <v>0</v>
      </c>
      <c r="J99" s="35">
        <v>0.42942961662533002</v>
      </c>
      <c r="K99" s="35">
        <v>0.44155318948799999</v>
      </c>
      <c r="L99" s="35">
        <v>0</v>
      </c>
      <c r="M99" s="35">
        <v>0.26224166913777336</v>
      </c>
      <c r="N99" s="35">
        <v>0.38150266215065731</v>
      </c>
      <c r="O99" s="35">
        <v>2.7691960000000002E-2</v>
      </c>
      <c r="P99" s="35">
        <v>0.18454246161290327</v>
      </c>
      <c r="Q99" s="35">
        <v>1.8422146000131867E-2</v>
      </c>
      <c r="R99" s="35">
        <v>0.11376144000000001</v>
      </c>
      <c r="S99" s="35">
        <v>3.193556315455536</v>
      </c>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row>
    <row r="100" spans="1:180">
      <c r="A100" s="5" t="s">
        <v>171</v>
      </c>
      <c r="B100" s="5" t="s">
        <v>37</v>
      </c>
      <c r="C100" s="34">
        <v>43411</v>
      </c>
      <c r="D100" s="34">
        <v>43434</v>
      </c>
      <c r="E100" s="35">
        <v>0.43489805800000014</v>
      </c>
      <c r="F100" s="35">
        <v>0.12224124873657</v>
      </c>
      <c r="G100" s="35">
        <v>0.21763990000000003</v>
      </c>
      <c r="H100" s="35">
        <v>1.31921081530025</v>
      </c>
      <c r="I100" s="35">
        <v>0</v>
      </c>
      <c r="J100" s="35">
        <v>0.33594235401605999</v>
      </c>
      <c r="K100" s="35">
        <v>0.44155318948799999</v>
      </c>
      <c r="L100" s="35">
        <v>2.2365696002100002E-2</v>
      </c>
      <c r="M100" s="35">
        <v>0.23385829617159332</v>
      </c>
      <c r="N100" s="35">
        <v>0.48324550233059715</v>
      </c>
      <c r="O100" s="35">
        <v>1.9076799999999998E-2</v>
      </c>
      <c r="P100" s="35">
        <v>0.19546262161290326</v>
      </c>
      <c r="Q100" s="35">
        <v>6.5162937222730741E-2</v>
      </c>
      <c r="R100" s="35">
        <v>0.11796525000000001</v>
      </c>
      <c r="S100" s="35">
        <v>4.0086226688808049</v>
      </c>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row>
    <row r="101" spans="1:180">
      <c r="A101" s="5" t="s">
        <v>171</v>
      </c>
      <c r="B101" s="5" t="s">
        <v>37</v>
      </c>
      <c r="C101" s="34">
        <v>43412</v>
      </c>
      <c r="D101" s="34">
        <v>43434</v>
      </c>
      <c r="E101" s="35">
        <v>6.6877778000000179E-2</v>
      </c>
      <c r="F101" s="35">
        <v>0.25007877760079</v>
      </c>
      <c r="G101" s="35">
        <v>0.19579013000000001</v>
      </c>
      <c r="H101" s="35">
        <v>0.62552365912994001</v>
      </c>
      <c r="I101" s="35">
        <v>0.16573365469299001</v>
      </c>
      <c r="J101" s="35">
        <v>9.2030655068150002E-2</v>
      </c>
      <c r="K101" s="35">
        <v>0.44155318948799999</v>
      </c>
      <c r="L101" s="35">
        <v>1.4473742E-2</v>
      </c>
      <c r="M101" s="35">
        <v>0.23884670017794332</v>
      </c>
      <c r="N101" s="35">
        <v>0.35605508676564845</v>
      </c>
      <c r="O101" s="35">
        <v>1.9514299999999998E-2</v>
      </c>
      <c r="P101" s="35">
        <v>0.2086283416129032</v>
      </c>
      <c r="Q101" s="35">
        <v>7.1812867591200577E-2</v>
      </c>
      <c r="R101" s="35">
        <v>0.11441917</v>
      </c>
      <c r="S101" s="35">
        <v>2.8613380521275662</v>
      </c>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row>
    <row r="102" spans="1:180">
      <c r="A102" s="5" t="s">
        <v>171</v>
      </c>
      <c r="B102" s="5" t="s">
        <v>37</v>
      </c>
      <c r="C102" s="34">
        <v>43413</v>
      </c>
      <c r="D102" s="34">
        <v>43434</v>
      </c>
      <c r="E102" s="35">
        <v>-0.17371886600000019</v>
      </c>
      <c r="F102" s="35">
        <v>0.16049926436921</v>
      </c>
      <c r="G102" s="35">
        <v>0.18646586000000001</v>
      </c>
      <c r="H102" s="35">
        <v>0.94378624288569002</v>
      </c>
      <c r="I102" s="35">
        <v>2.0004023935149902</v>
      </c>
      <c r="J102" s="35">
        <v>0.23572547720190001</v>
      </c>
      <c r="K102" s="35">
        <v>0.51930654948800004</v>
      </c>
      <c r="L102" s="35">
        <v>1.9960400000000001E-4</v>
      </c>
      <c r="M102" s="35">
        <v>0.17689167415729332</v>
      </c>
      <c r="N102" s="35">
        <v>0.44462006106575058</v>
      </c>
      <c r="O102" s="35">
        <v>2.378597E-2</v>
      </c>
      <c r="P102" s="35">
        <v>0.17449024161290316</v>
      </c>
      <c r="Q102" s="35">
        <v>-3.9710748025971725E-3</v>
      </c>
      <c r="R102" s="35">
        <v>0.11688205</v>
      </c>
      <c r="S102" s="35">
        <v>4.8053654474931404</v>
      </c>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row>
    <row r="103" spans="1:180">
      <c r="A103" s="5" t="s">
        <v>171</v>
      </c>
      <c r="B103" s="5" t="s">
        <v>37</v>
      </c>
      <c r="C103" s="34">
        <v>43414</v>
      </c>
      <c r="D103" s="34">
        <v>43434</v>
      </c>
      <c r="E103" s="35">
        <v>0.24044759699999996</v>
      </c>
      <c r="F103" s="35">
        <v>0.13188026903135</v>
      </c>
      <c r="G103" s="35">
        <v>0.19841475469222</v>
      </c>
      <c r="H103" s="35">
        <v>1.2989438705373</v>
      </c>
      <c r="I103" s="35">
        <v>0</v>
      </c>
      <c r="J103" s="35">
        <v>0.13799847590068001</v>
      </c>
      <c r="K103" s="35">
        <v>0.50694178948800006</v>
      </c>
      <c r="L103" s="35">
        <v>1.8175930828E-4</v>
      </c>
      <c r="M103" s="35">
        <v>0.1911788284198333</v>
      </c>
      <c r="N103" s="35">
        <v>0.47496247669837027</v>
      </c>
      <c r="O103" s="35">
        <v>2.9435969999999999E-2</v>
      </c>
      <c r="P103" s="35">
        <v>0.24003492161290324</v>
      </c>
      <c r="Q103" s="35">
        <v>2.6788885513393756E-2</v>
      </c>
      <c r="R103" s="35">
        <v>0.12015516000000001</v>
      </c>
      <c r="S103" s="35">
        <v>3.5973647582023305</v>
      </c>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row>
    <row r="104" spans="1:180">
      <c r="A104" s="5" t="s">
        <v>171</v>
      </c>
      <c r="B104" s="5" t="s">
        <v>37</v>
      </c>
      <c r="C104" s="34">
        <v>43415</v>
      </c>
      <c r="D104" s="34">
        <v>43434</v>
      </c>
      <c r="E104" s="35">
        <v>-0.19775444700000011</v>
      </c>
      <c r="F104" s="35">
        <v>0.59175377801438001</v>
      </c>
      <c r="G104" s="35">
        <v>0.10420124</v>
      </c>
      <c r="H104" s="35">
        <v>0.76295118022339004</v>
      </c>
      <c r="I104" s="35">
        <v>0</v>
      </c>
      <c r="J104" s="35">
        <v>1.215671630017E-2</v>
      </c>
      <c r="K104" s="35">
        <v>0.52283178948800002</v>
      </c>
      <c r="L104" s="35">
        <v>7.7657569999999999E-3</v>
      </c>
      <c r="M104" s="35">
        <v>0.20197836091159335</v>
      </c>
      <c r="N104" s="35">
        <v>0.36761509445753804</v>
      </c>
      <c r="O104" s="35">
        <v>2.55143E-2</v>
      </c>
      <c r="P104" s="35">
        <v>0.27022321161290319</v>
      </c>
      <c r="Q104" s="35">
        <v>7.588452581252246E-2</v>
      </c>
      <c r="R104" s="35">
        <v>0.12131248000000001</v>
      </c>
      <c r="S104" s="35">
        <v>2.8664339868204971</v>
      </c>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row>
    <row r="105" spans="1:180">
      <c r="A105" s="5" t="s">
        <v>172</v>
      </c>
      <c r="B105" s="5" t="s">
        <v>37</v>
      </c>
      <c r="C105" s="34">
        <v>43416</v>
      </c>
      <c r="D105" s="34">
        <v>43434</v>
      </c>
      <c r="E105" s="35">
        <v>-0.2219391380000002</v>
      </c>
      <c r="F105" s="35">
        <v>0.43734810854456996</v>
      </c>
      <c r="G105" s="35">
        <v>0.18414427</v>
      </c>
      <c r="H105" s="35">
        <v>0.72133651572273993</v>
      </c>
      <c r="I105" s="35">
        <v>0</v>
      </c>
      <c r="J105" s="35">
        <v>2.4955007745450002E-2</v>
      </c>
      <c r="K105" s="35">
        <v>0.51556038948799998</v>
      </c>
      <c r="L105" s="35">
        <v>3.1833395769759999E-2</v>
      </c>
      <c r="M105" s="35">
        <v>0.19789584149226333</v>
      </c>
      <c r="N105" s="35">
        <v>0.55432786477708995</v>
      </c>
      <c r="O105" s="35">
        <v>3.2399299999999999E-2</v>
      </c>
      <c r="P105" s="35">
        <v>0.19321459161290327</v>
      </c>
      <c r="Q105" s="35">
        <v>9.3613211442173022E-2</v>
      </c>
      <c r="R105" s="35">
        <v>0.12131248000000001</v>
      </c>
      <c r="S105" s="35">
        <v>2.8860018385949489</v>
      </c>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row>
    <row r="106" spans="1:180">
      <c r="A106" s="5" t="s">
        <v>172</v>
      </c>
      <c r="B106" s="5" t="s">
        <v>37</v>
      </c>
      <c r="C106" s="34">
        <v>43417</v>
      </c>
      <c r="D106" s="34">
        <v>43434</v>
      </c>
      <c r="E106" s="35">
        <v>-0.28635826600000003</v>
      </c>
      <c r="F106" s="35">
        <v>0.43806471989018997</v>
      </c>
      <c r="G106" s="35">
        <v>0.19493772999999998</v>
      </c>
      <c r="H106" s="35">
        <v>1.19159646404422</v>
      </c>
      <c r="I106" s="35">
        <v>0</v>
      </c>
      <c r="J106" s="35">
        <v>5.1895211627730004E-2</v>
      </c>
      <c r="K106" s="35">
        <v>0.51757728948799997</v>
      </c>
      <c r="L106" s="35">
        <v>1.6958339580489999E-2</v>
      </c>
      <c r="M106" s="35">
        <v>0.21301787709618336</v>
      </c>
      <c r="N106" s="35">
        <v>0.3626713333354703</v>
      </c>
      <c r="O106" s="35">
        <v>2.8139299999999999E-2</v>
      </c>
      <c r="P106" s="35">
        <v>0.2081326116129032</v>
      </c>
      <c r="Q106" s="35">
        <v>-8.1289979301567658E-2</v>
      </c>
      <c r="R106" s="35">
        <v>0.12388270999999999</v>
      </c>
      <c r="S106" s="35">
        <v>2.9792253413736187</v>
      </c>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row>
    <row r="107" spans="1:180">
      <c r="A107" s="5" t="s">
        <v>172</v>
      </c>
      <c r="B107" s="5" t="s">
        <v>37</v>
      </c>
      <c r="C107" s="34">
        <v>43418</v>
      </c>
      <c r="D107" s="34">
        <v>43434</v>
      </c>
      <c r="E107" s="35">
        <v>-0.32691191400000053</v>
      </c>
      <c r="F107" s="35">
        <v>0.12639864244682</v>
      </c>
      <c r="G107" s="35">
        <v>0.19653025000000002</v>
      </c>
      <c r="H107" s="35">
        <v>2.4224930154940902</v>
      </c>
      <c r="I107" s="35">
        <v>0</v>
      </c>
      <c r="J107" s="35">
        <v>0.20420339434527002</v>
      </c>
      <c r="K107" s="35">
        <v>0.51874098948799996</v>
      </c>
      <c r="L107" s="35">
        <v>0</v>
      </c>
      <c r="M107" s="35">
        <v>0.26453933759070336</v>
      </c>
      <c r="N107" s="35">
        <v>0.48277425854308009</v>
      </c>
      <c r="O107" s="35">
        <v>2.9662640000000001E-2</v>
      </c>
      <c r="P107" s="35">
        <v>0.19061562161290321</v>
      </c>
      <c r="Q107" s="35">
        <v>5.2543350721452109E-2</v>
      </c>
      <c r="R107" s="35">
        <v>0.12413391000000001</v>
      </c>
      <c r="S107" s="35">
        <v>4.2857234962423183</v>
      </c>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row>
    <row r="108" spans="1:180">
      <c r="A108" s="5" t="s">
        <v>172</v>
      </c>
      <c r="B108" s="5" t="s">
        <v>37</v>
      </c>
      <c r="C108" s="34">
        <v>43419</v>
      </c>
      <c r="D108" s="34">
        <v>43434</v>
      </c>
      <c r="E108" s="35">
        <v>0.19778432099999987</v>
      </c>
      <c r="F108" s="35">
        <v>0.32686033156143995</v>
      </c>
      <c r="G108" s="35">
        <v>0.32376390118324</v>
      </c>
      <c r="H108" s="35">
        <v>0.37713346750589999</v>
      </c>
      <c r="I108" s="35">
        <v>0</v>
      </c>
      <c r="J108" s="35">
        <v>1.06895875564803</v>
      </c>
      <c r="K108" s="35">
        <v>0.51364388948799999</v>
      </c>
      <c r="L108" s="35">
        <v>2.664507E-2</v>
      </c>
      <c r="M108" s="35">
        <v>0.35555485137890336</v>
      </c>
      <c r="N108" s="35">
        <v>0.38292047030045756</v>
      </c>
      <c r="O108" s="35">
        <v>2.8389299999999999E-2</v>
      </c>
      <c r="P108" s="35">
        <v>0.19703733161290321</v>
      </c>
      <c r="Q108" s="35">
        <v>2.3511614196192947E-2</v>
      </c>
      <c r="R108" s="35">
        <v>0.12131248000000001</v>
      </c>
      <c r="S108" s="35">
        <v>3.9435157838750667</v>
      </c>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row>
    <row r="109" spans="1:180">
      <c r="A109" s="5" t="s">
        <v>172</v>
      </c>
      <c r="B109" s="5" t="s">
        <v>37</v>
      </c>
      <c r="C109" s="34">
        <v>43420</v>
      </c>
      <c r="D109" s="34">
        <v>43434</v>
      </c>
      <c r="E109" s="35">
        <v>-0.230493906</v>
      </c>
      <c r="F109" s="35">
        <v>0.24335338966555001</v>
      </c>
      <c r="G109" s="35">
        <v>0.19272139799999999</v>
      </c>
      <c r="H109" s="35">
        <v>0.20359571885392999</v>
      </c>
      <c r="I109" s="35">
        <v>0</v>
      </c>
      <c r="J109" s="35">
        <v>2.895665E-3</v>
      </c>
      <c r="K109" s="35">
        <v>0.48761766948800001</v>
      </c>
      <c r="L109" s="35">
        <v>4.4702831308999997E-4</v>
      </c>
      <c r="M109" s="35">
        <v>0.28538673701279332</v>
      </c>
      <c r="N109" s="35">
        <v>0.30654642901362644</v>
      </c>
      <c r="O109" s="35">
        <v>2.48893E-2</v>
      </c>
      <c r="P109" s="35">
        <v>0.23569753161290322</v>
      </c>
      <c r="Q109" s="35">
        <v>3.4465145199622815E-3</v>
      </c>
      <c r="R109" s="35">
        <v>0.10491471000000001</v>
      </c>
      <c r="S109" s="35">
        <v>1.8610181854798553</v>
      </c>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row>
    <row r="110" spans="1:180">
      <c r="A110" s="5" t="s">
        <v>172</v>
      </c>
      <c r="B110" s="5" t="s">
        <v>37</v>
      </c>
      <c r="C110" s="34">
        <v>43421</v>
      </c>
      <c r="D110" s="34">
        <v>43434</v>
      </c>
      <c r="E110" s="35">
        <v>-0.49029145799999996</v>
      </c>
      <c r="F110" s="35">
        <v>0.32171808036524002</v>
      </c>
      <c r="G110" s="35">
        <v>0.18565154346726997</v>
      </c>
      <c r="H110" s="35">
        <v>0.64340813478918002</v>
      </c>
      <c r="I110" s="35">
        <v>0</v>
      </c>
      <c r="J110" s="35">
        <v>6.9601362493629998E-2</v>
      </c>
      <c r="K110" s="35">
        <v>0.40793748948800007</v>
      </c>
      <c r="L110" s="35">
        <v>0</v>
      </c>
      <c r="M110" s="35">
        <v>0.18122714656108332</v>
      </c>
      <c r="N110" s="35">
        <v>0.29705651959274509</v>
      </c>
      <c r="O110" s="35">
        <v>1.80143E-2</v>
      </c>
      <c r="P110" s="35">
        <v>0.21340536161290319</v>
      </c>
      <c r="Q110" s="35">
        <v>3.6988877147582123E-2</v>
      </c>
      <c r="R110" s="35">
        <v>0.11326432000000002</v>
      </c>
      <c r="S110" s="35">
        <v>1.997981677517634</v>
      </c>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row>
    <row r="111" spans="1:180">
      <c r="A111" s="5" t="s">
        <v>172</v>
      </c>
      <c r="B111" s="5" t="s">
        <v>37</v>
      </c>
      <c r="C111" s="34">
        <v>43422</v>
      </c>
      <c r="D111" s="34">
        <v>43434</v>
      </c>
      <c r="E111" s="35">
        <v>-2.9297871999999985E-2</v>
      </c>
      <c r="F111" s="35">
        <v>0.47332040371077</v>
      </c>
      <c r="G111" s="35">
        <v>0.10846184</v>
      </c>
      <c r="H111" s="35">
        <v>0.31353994200423996</v>
      </c>
      <c r="I111" s="35">
        <v>0</v>
      </c>
      <c r="J111" s="35">
        <v>8.6552347392610002E-2</v>
      </c>
      <c r="K111" s="35">
        <v>0.52150148948800001</v>
      </c>
      <c r="L111" s="35">
        <v>0</v>
      </c>
      <c r="M111" s="35">
        <v>0.18594178398587333</v>
      </c>
      <c r="N111" s="35">
        <v>0.43683772301943558</v>
      </c>
      <c r="O111" s="35">
        <v>2.13268E-2</v>
      </c>
      <c r="P111" s="35">
        <v>0.29192935161290329</v>
      </c>
      <c r="Q111" s="35">
        <v>0.22650994427835203</v>
      </c>
      <c r="R111" s="35">
        <v>0.11443801000000001</v>
      </c>
      <c r="S111" s="35">
        <v>2.7510617634921846</v>
      </c>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row>
    <row r="112" spans="1:180">
      <c r="A112" s="5" t="s">
        <v>173</v>
      </c>
      <c r="B112" s="5" t="s">
        <v>37</v>
      </c>
      <c r="C112" s="34">
        <v>43423</v>
      </c>
      <c r="D112" s="34">
        <v>43434</v>
      </c>
      <c r="E112" s="35">
        <v>-0.38866277000000005</v>
      </c>
      <c r="F112" s="35">
        <v>0.44423052256826001</v>
      </c>
      <c r="G112" s="35">
        <v>0.18169160000000001</v>
      </c>
      <c r="H112" s="35">
        <v>0.24432470606305001</v>
      </c>
      <c r="I112" s="35">
        <v>0</v>
      </c>
      <c r="J112" s="35">
        <v>2.8092046884249999E-2</v>
      </c>
      <c r="K112" s="35">
        <v>0.516369889488</v>
      </c>
      <c r="L112" s="35">
        <v>3.410690641861E-2</v>
      </c>
      <c r="M112" s="35">
        <v>0.17935572899647331</v>
      </c>
      <c r="N112" s="35">
        <v>0.30446075336751355</v>
      </c>
      <c r="O112" s="35">
        <v>2.5812040000000001E-2</v>
      </c>
      <c r="P112" s="35">
        <v>0.2170152916129032</v>
      </c>
      <c r="Q112" s="35">
        <v>0.10893611167686242</v>
      </c>
      <c r="R112" s="35">
        <v>0.11011248000000001</v>
      </c>
      <c r="S112" s="35">
        <v>2.0058453070759223</v>
      </c>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row>
    <row r="113" spans="1:180">
      <c r="A113" s="5" t="s">
        <v>173</v>
      </c>
      <c r="B113" s="5" t="s">
        <v>37</v>
      </c>
      <c r="C113" s="34">
        <v>43424</v>
      </c>
      <c r="D113" s="34">
        <v>43434</v>
      </c>
      <c r="E113" s="35">
        <v>0.83730524899999992</v>
      </c>
      <c r="F113" s="35">
        <v>0.30282014383154005</v>
      </c>
      <c r="G113" s="35">
        <v>0.220659095</v>
      </c>
      <c r="H113" s="35">
        <v>1.1352761685486201</v>
      </c>
      <c r="I113" s="35">
        <v>0.34553558125960998</v>
      </c>
      <c r="J113" s="35">
        <v>0</v>
      </c>
      <c r="K113" s="35">
        <v>0.51484778948800003</v>
      </c>
      <c r="L113" s="35">
        <v>1.9543758210500001E-3</v>
      </c>
      <c r="M113" s="35">
        <v>0.20597093923066334</v>
      </c>
      <c r="N113" s="35">
        <v>0.39196490042743293</v>
      </c>
      <c r="O113" s="35">
        <v>2.6701799999999998E-2</v>
      </c>
      <c r="P113" s="35">
        <v>0.19602278161290321</v>
      </c>
      <c r="Q113" s="35">
        <v>3.1934194440342852E-2</v>
      </c>
      <c r="R113" s="35">
        <v>0.12131248000000001</v>
      </c>
      <c r="S113" s="35">
        <v>4.3323054986601619</v>
      </c>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row>
    <row r="114" spans="1:180">
      <c r="A114" s="5" t="s">
        <v>173</v>
      </c>
      <c r="B114" s="5" t="s">
        <v>37</v>
      </c>
      <c r="C114" s="34">
        <v>43425</v>
      </c>
      <c r="D114" s="34">
        <v>43434</v>
      </c>
      <c r="E114" s="35">
        <v>-0.18685064799999984</v>
      </c>
      <c r="F114" s="35">
        <v>5.0260556801849994E-2</v>
      </c>
      <c r="G114" s="35">
        <v>0.23015081388583997</v>
      </c>
      <c r="H114" s="35">
        <v>2.6132853384053099</v>
      </c>
      <c r="I114" s="35">
        <v>1.0451631614969401</v>
      </c>
      <c r="J114" s="35">
        <v>0</v>
      </c>
      <c r="K114" s="35">
        <v>0.50632758948800005</v>
      </c>
      <c r="L114" s="35">
        <v>4.2797586739899999E-3</v>
      </c>
      <c r="M114" s="35">
        <v>0.29710588109372338</v>
      </c>
      <c r="N114" s="35">
        <v>0.35578495267151766</v>
      </c>
      <c r="O114" s="35">
        <v>2.4765719999999998E-2</v>
      </c>
      <c r="P114" s="35">
        <v>0.22735322161290317</v>
      </c>
      <c r="Q114" s="35">
        <v>7.653475249978188E-2</v>
      </c>
      <c r="R114" s="35">
        <v>0.11122192000000002</v>
      </c>
      <c r="S114" s="35">
        <v>5.3553830186298574</v>
      </c>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row>
    <row r="115" spans="1:180">
      <c r="A115" s="5" t="s">
        <v>173</v>
      </c>
      <c r="B115" s="5" t="s">
        <v>37</v>
      </c>
      <c r="C115" s="34">
        <v>43426</v>
      </c>
      <c r="D115" s="34">
        <v>43434</v>
      </c>
      <c r="E115" s="35">
        <v>1.484342158</v>
      </c>
      <c r="F115" s="35">
        <v>7.3057368538689993E-2</v>
      </c>
      <c r="G115" s="35">
        <v>0.18032307746052997</v>
      </c>
      <c r="H115" s="35">
        <v>2.3616829298769599</v>
      </c>
      <c r="I115" s="35">
        <v>0</v>
      </c>
      <c r="J115" s="35">
        <v>0</v>
      </c>
      <c r="K115" s="35">
        <v>0.47384262948799999</v>
      </c>
      <c r="L115" s="35">
        <v>8.3989630683399992E-3</v>
      </c>
      <c r="M115" s="35">
        <v>0.21063405558898338</v>
      </c>
      <c r="N115" s="35">
        <v>0.37696395456441439</v>
      </c>
      <c r="O115" s="35">
        <v>1.8732619999999998E-2</v>
      </c>
      <c r="P115" s="35">
        <v>0.23491512161290315</v>
      </c>
      <c r="Q115" s="35">
        <v>4.9774626838511721E-2</v>
      </c>
      <c r="R115" s="35">
        <v>0.11177664</v>
      </c>
      <c r="S115" s="35">
        <v>5.5844441450373319</v>
      </c>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row>
    <row r="116" spans="1:180">
      <c r="A116" s="5" t="s">
        <v>173</v>
      </c>
      <c r="B116" s="5" t="s">
        <v>37</v>
      </c>
      <c r="C116" s="34">
        <v>43427</v>
      </c>
      <c r="D116" s="34">
        <v>43434</v>
      </c>
      <c r="E116" s="35">
        <v>0.2367041379999999</v>
      </c>
      <c r="F116" s="35">
        <v>0.10680399575544999</v>
      </c>
      <c r="G116" s="35">
        <v>0.17634921000000001</v>
      </c>
      <c r="H116" s="35">
        <v>0.69549536989756</v>
      </c>
      <c r="I116" s="35">
        <v>0</v>
      </c>
      <c r="J116" s="35">
        <v>0</v>
      </c>
      <c r="K116" s="35">
        <v>0.26829914948799999</v>
      </c>
      <c r="L116" s="35">
        <v>1.430904981122E-2</v>
      </c>
      <c r="M116" s="35">
        <v>0.18720895494561332</v>
      </c>
      <c r="N116" s="35">
        <v>0.30466692366168624</v>
      </c>
      <c r="O116" s="35">
        <v>2.1671699999999999E-2</v>
      </c>
      <c r="P116" s="35">
        <v>0.23986754161290325</v>
      </c>
      <c r="Q116" s="35">
        <v>5.935574940184167E-2</v>
      </c>
      <c r="R116" s="35">
        <v>0.11177664</v>
      </c>
      <c r="S116" s="35">
        <v>2.4225084225742743</v>
      </c>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row>
    <row r="117" spans="1:180">
      <c r="A117" s="5" t="s">
        <v>173</v>
      </c>
      <c r="B117" s="5" t="s">
        <v>37</v>
      </c>
      <c r="C117" s="34">
        <v>43428</v>
      </c>
      <c r="D117" s="34">
        <v>43434</v>
      </c>
      <c r="E117" s="35">
        <v>-5.7068042000000041E-2</v>
      </c>
      <c r="F117" s="35">
        <v>0.11196804520746001</v>
      </c>
      <c r="G117" s="35">
        <v>0.21960853</v>
      </c>
      <c r="H117" s="35">
        <v>5.3290003879510002E-2</v>
      </c>
      <c r="I117" s="35">
        <v>0</v>
      </c>
      <c r="J117" s="35">
        <v>0</v>
      </c>
      <c r="K117" s="35">
        <v>0.30552478948799999</v>
      </c>
      <c r="L117" s="35">
        <v>0</v>
      </c>
      <c r="M117" s="35">
        <v>0.31140737220955333</v>
      </c>
      <c r="N117" s="35">
        <v>0.34892220792998824</v>
      </c>
      <c r="O117" s="35">
        <v>2.0764299999999999E-2</v>
      </c>
      <c r="P117" s="35">
        <v>0.28733748161290312</v>
      </c>
      <c r="Q117" s="35">
        <v>3.6541401225961487E-2</v>
      </c>
      <c r="R117" s="35">
        <v>0.12297664</v>
      </c>
      <c r="S117" s="35">
        <v>1.7612727295533761</v>
      </c>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row>
    <row r="118" spans="1:180">
      <c r="A118" s="5" t="s">
        <v>173</v>
      </c>
      <c r="B118" s="5" t="s">
        <v>37</v>
      </c>
      <c r="C118" s="34">
        <v>43429</v>
      </c>
      <c r="D118" s="34">
        <v>43434</v>
      </c>
      <c r="E118" s="35">
        <v>-0.14077622700000014</v>
      </c>
      <c r="F118" s="35">
        <v>0.11521735578667999</v>
      </c>
      <c r="G118" s="35">
        <v>0.11782076999999999</v>
      </c>
      <c r="H118" s="35">
        <v>3.4630002953570001E-2</v>
      </c>
      <c r="I118" s="35">
        <v>0</v>
      </c>
      <c r="J118" s="35">
        <v>0</v>
      </c>
      <c r="K118" s="35">
        <v>0.31203278948800001</v>
      </c>
      <c r="L118" s="35">
        <v>1.0546500000000001E-4</v>
      </c>
      <c r="M118" s="35">
        <v>0.23141976518523336</v>
      </c>
      <c r="N118" s="35">
        <v>0.31343251217322066</v>
      </c>
      <c r="O118" s="35">
        <v>3.5201799999999998E-2</v>
      </c>
      <c r="P118" s="35">
        <v>0.32422368161290316</v>
      </c>
      <c r="Q118" s="35">
        <v>3.9871190186572106E-2</v>
      </c>
      <c r="R118" s="35">
        <v>0.12186720000000001</v>
      </c>
      <c r="S118" s="35">
        <v>1.5050463053861791</v>
      </c>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row>
    <row r="119" spans="1:180">
      <c r="A119" s="5" t="s">
        <v>193</v>
      </c>
      <c r="B119" s="5" t="s">
        <v>37</v>
      </c>
      <c r="C119" s="34">
        <v>43430</v>
      </c>
      <c r="D119" s="34">
        <v>43434</v>
      </c>
      <c r="E119" s="35">
        <v>0.33044219900000016</v>
      </c>
      <c r="F119" s="35">
        <v>0.43318550454164001</v>
      </c>
      <c r="G119" s="35">
        <v>0.21985433999999998</v>
      </c>
      <c r="H119" s="35">
        <v>0.23277250675614</v>
      </c>
      <c r="I119" s="35">
        <v>0</v>
      </c>
      <c r="J119" s="35">
        <v>0</v>
      </c>
      <c r="K119" s="35">
        <v>0.26673062948799997</v>
      </c>
      <c r="L119" s="35">
        <v>1.5560831135999999E-4</v>
      </c>
      <c r="M119" s="35">
        <v>0.26094296729282335</v>
      </c>
      <c r="N119" s="35">
        <v>0.36809180061404823</v>
      </c>
      <c r="O119" s="35">
        <v>2.1328800000000002E-2</v>
      </c>
      <c r="P119" s="35">
        <v>0.29584190161290319</v>
      </c>
      <c r="Q119" s="35">
        <v>5.5666978326341404E-2</v>
      </c>
      <c r="R119" s="35">
        <v>0.11029363</v>
      </c>
      <c r="S119" s="35">
        <v>2.5953068659432561</v>
      </c>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row>
    <row r="120" spans="1:180">
      <c r="A120" s="5" t="s">
        <v>193</v>
      </c>
      <c r="B120" s="5" t="s">
        <v>37</v>
      </c>
      <c r="C120" s="34">
        <v>43431</v>
      </c>
      <c r="D120" s="34">
        <v>43434</v>
      </c>
      <c r="E120" s="35">
        <v>-0.48999545499999941</v>
      </c>
      <c r="F120" s="35">
        <v>0.54514706659368006</v>
      </c>
      <c r="G120" s="35">
        <v>0.18546954999999998</v>
      </c>
      <c r="H120" s="35">
        <v>2.05427160296406</v>
      </c>
      <c r="I120" s="35">
        <v>0</v>
      </c>
      <c r="J120" s="35">
        <v>0</v>
      </c>
      <c r="K120" s="35">
        <v>0.30340542948799998</v>
      </c>
      <c r="L120" s="35">
        <v>0.11585875500000001</v>
      </c>
      <c r="M120" s="35">
        <v>0.21954494349723333</v>
      </c>
      <c r="N120" s="35">
        <v>0.43571423527844383</v>
      </c>
      <c r="O120" s="35">
        <v>2.87151E-2</v>
      </c>
      <c r="P120" s="35">
        <v>0.24604738161290315</v>
      </c>
      <c r="Q120" s="35">
        <v>5.4324009148361461E-2</v>
      </c>
      <c r="R120" s="35">
        <v>0.12144016000000001</v>
      </c>
      <c r="S120" s="35">
        <v>3.8199427785826821</v>
      </c>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row>
    <row r="121" spans="1:180">
      <c r="A121" s="5" t="s">
        <v>193</v>
      </c>
      <c r="B121" s="5" t="s">
        <v>37</v>
      </c>
      <c r="C121" s="34">
        <v>43432</v>
      </c>
      <c r="D121" s="34">
        <v>43434</v>
      </c>
      <c r="E121" s="35">
        <v>1.0461965480000002</v>
      </c>
      <c r="F121" s="35">
        <v>0.30822662568964992</v>
      </c>
      <c r="G121" s="35">
        <v>0.18833454399999999</v>
      </c>
      <c r="H121" s="35">
        <v>2.3489342033096499</v>
      </c>
      <c r="I121" s="35">
        <v>0</v>
      </c>
      <c r="J121" s="35">
        <v>0.24090033150666001</v>
      </c>
      <c r="K121" s="35">
        <v>0.36201543948799997</v>
      </c>
      <c r="L121" s="35">
        <v>9.9209040000000012E-3</v>
      </c>
      <c r="M121" s="35">
        <v>0.26899296242446336</v>
      </c>
      <c r="N121" s="35">
        <v>0.57354569591233417</v>
      </c>
      <c r="O121" s="35">
        <v>3.5701799999999999E-2</v>
      </c>
      <c r="P121" s="35">
        <v>0.20832817161290326</v>
      </c>
      <c r="Q121" s="35">
        <v>2.7887278380233093E-2</v>
      </c>
      <c r="R121" s="35">
        <v>0.12323471000000001</v>
      </c>
      <c r="S121" s="35">
        <v>5.742219214323895</v>
      </c>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row>
    <row r="122" spans="1:180">
      <c r="A122" s="5" t="s">
        <v>193</v>
      </c>
      <c r="B122" s="5" t="s">
        <v>37</v>
      </c>
      <c r="C122" s="34">
        <v>43433</v>
      </c>
      <c r="D122" s="34">
        <v>43434</v>
      </c>
      <c r="E122" s="35">
        <v>0.31582644699999984</v>
      </c>
      <c r="F122" s="35">
        <v>0.55648728622763999</v>
      </c>
      <c r="G122" s="35">
        <v>0.19076535311690998</v>
      </c>
      <c r="H122" s="35">
        <v>0.82135471793309001</v>
      </c>
      <c r="I122" s="35">
        <v>0.84438191360831005</v>
      </c>
      <c r="J122" s="35">
        <v>0.26067954140118998</v>
      </c>
      <c r="K122" s="35">
        <v>0.35015134448800006</v>
      </c>
      <c r="L122" s="35">
        <v>0</v>
      </c>
      <c r="M122" s="35">
        <v>0.26185381081701331</v>
      </c>
      <c r="N122" s="35">
        <v>0.75756185934903408</v>
      </c>
      <c r="O122" s="35">
        <v>3.8826800000000002E-2</v>
      </c>
      <c r="P122" s="35">
        <v>0.2022295216129032</v>
      </c>
      <c r="Q122" s="35">
        <v>-3.4289954599636963E-2</v>
      </c>
      <c r="R122" s="35">
        <v>0.12481734</v>
      </c>
      <c r="S122" s="35">
        <v>4.6906459809544536</v>
      </c>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row>
    <row r="123" spans="1:180">
      <c r="A123" s="5" t="s">
        <v>193</v>
      </c>
      <c r="B123" s="5" t="s">
        <v>37</v>
      </c>
      <c r="C123" s="34">
        <v>43434</v>
      </c>
      <c r="D123" s="34">
        <v>43434</v>
      </c>
      <c r="E123" s="35">
        <v>-0.19466814399999985</v>
      </c>
      <c r="F123" s="35">
        <v>0.25093747003225003</v>
      </c>
      <c r="G123" s="35">
        <v>0.19786016999999997</v>
      </c>
      <c r="H123" s="35">
        <v>0.3382810248416</v>
      </c>
      <c r="I123" s="35">
        <v>4.8376258045711804</v>
      </c>
      <c r="J123" s="35">
        <v>0.15869701600037001</v>
      </c>
      <c r="K123" s="35">
        <v>0.32344502948799997</v>
      </c>
      <c r="L123" s="35">
        <v>1.8726282929999999E-5</v>
      </c>
      <c r="M123" s="35">
        <v>0.2680993202896233</v>
      </c>
      <c r="N123" s="35">
        <v>0.39553033841360485</v>
      </c>
      <c r="O123" s="35">
        <v>3.3451800000000004E-2</v>
      </c>
      <c r="P123" s="35">
        <v>0.21363648161290316</v>
      </c>
      <c r="Q123" s="35">
        <v>-1.3289170225408804E-2</v>
      </c>
      <c r="R123" s="35">
        <v>0.122014</v>
      </c>
      <c r="S123" s="35">
        <v>6.9316398673070525</v>
      </c>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row>
    <row r="124" spans="1:180">
      <c r="A124" s="5" t="s">
        <v>193</v>
      </c>
      <c r="B124" s="5" t="s">
        <v>38</v>
      </c>
      <c r="C124" s="34">
        <v>43435</v>
      </c>
      <c r="D124" s="34">
        <v>43465</v>
      </c>
      <c r="E124" s="35">
        <v>-0.23162142700000032</v>
      </c>
      <c r="F124" s="35">
        <v>0.32074604574648002</v>
      </c>
      <c r="G124" s="35">
        <v>0.22521062061323999</v>
      </c>
      <c r="H124" s="35">
        <v>0.39090164167852998</v>
      </c>
      <c r="I124" s="35">
        <v>0</v>
      </c>
      <c r="J124" s="35">
        <v>1.190954035345E-2</v>
      </c>
      <c r="K124" s="35">
        <v>0.89002358948799998</v>
      </c>
      <c r="L124" s="35">
        <v>1.33296052498E-3</v>
      </c>
      <c r="M124" s="35">
        <v>0.23067594694113192</v>
      </c>
      <c r="N124" s="35">
        <v>0.43112916179137301</v>
      </c>
      <c r="O124" s="35">
        <v>3.550938E-2</v>
      </c>
      <c r="P124" s="35">
        <v>0.28447790774193549</v>
      </c>
      <c r="Q124" s="35">
        <v>3.3052066164842617E-2</v>
      </c>
      <c r="R124" s="35">
        <v>0.27818641</v>
      </c>
      <c r="S124" s="35">
        <v>2.9015338440439629</v>
      </c>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row>
    <row r="125" spans="1:180">
      <c r="A125" s="5" t="s">
        <v>193</v>
      </c>
      <c r="B125" s="5" t="s">
        <v>38</v>
      </c>
      <c r="C125" s="34">
        <v>43436</v>
      </c>
      <c r="D125" s="34">
        <v>43465</v>
      </c>
      <c r="E125" s="35">
        <v>4.6615388999999958E-2</v>
      </c>
      <c r="F125" s="35">
        <v>0.35087806630385993</v>
      </c>
      <c r="G125" s="35">
        <v>0.14149679999999998</v>
      </c>
      <c r="H125" s="35">
        <v>0.72097042300699998</v>
      </c>
      <c r="I125" s="35">
        <v>0</v>
      </c>
      <c r="J125" s="35">
        <v>3.2563966760609998E-2</v>
      </c>
      <c r="K125" s="35">
        <v>0.23548918948799999</v>
      </c>
      <c r="L125" s="35">
        <v>8.7913085062790011E-2</v>
      </c>
      <c r="M125" s="35">
        <v>0.21193469652669192</v>
      </c>
      <c r="N125" s="35">
        <v>0.52992135778424487</v>
      </c>
      <c r="O125" s="35">
        <v>5.1624299999999998E-2</v>
      </c>
      <c r="P125" s="35">
        <v>0.29188083774193541</v>
      </c>
      <c r="Q125" s="35">
        <v>6.5321112345920904E-2</v>
      </c>
      <c r="R125" s="35">
        <v>0.11942562</v>
      </c>
      <c r="S125" s="35">
        <v>2.8860348440210526</v>
      </c>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row>
    <row r="126" spans="1:180">
      <c r="A126" s="5" t="s">
        <v>194</v>
      </c>
      <c r="B126" s="5" t="s">
        <v>38</v>
      </c>
      <c r="C126" s="34">
        <v>43437</v>
      </c>
      <c r="D126" s="34">
        <v>43465</v>
      </c>
      <c r="E126" s="35">
        <v>-0.20443425800000006</v>
      </c>
      <c r="F126" s="35">
        <v>0.27542154765294002</v>
      </c>
      <c r="G126" s="35">
        <v>0.26839029288299998</v>
      </c>
      <c r="H126" s="35">
        <v>0.63338575432033006</v>
      </c>
      <c r="I126" s="35">
        <v>7.7555155000000001E-2</v>
      </c>
      <c r="J126" s="35">
        <v>7.3207654251939994E-2</v>
      </c>
      <c r="K126" s="35">
        <v>0.33988918948799995</v>
      </c>
      <c r="L126" s="35">
        <v>0</v>
      </c>
      <c r="M126" s="35">
        <v>0.22938831345462191</v>
      </c>
      <c r="N126" s="35">
        <v>0.88589177020085264</v>
      </c>
      <c r="O126" s="35">
        <v>5.0780030000000004E-2</v>
      </c>
      <c r="P126" s="35">
        <v>0.21905370774193553</v>
      </c>
      <c r="Q126" s="35">
        <v>0.25581641892576201</v>
      </c>
      <c r="R126" s="35">
        <v>0.12126906999999999</v>
      </c>
      <c r="S126" s="35">
        <v>3.2256146459193817</v>
      </c>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row>
    <row r="127" spans="1:180">
      <c r="A127" s="5" t="s">
        <v>194</v>
      </c>
      <c r="B127" s="5" t="s">
        <v>38</v>
      </c>
      <c r="C127" s="34">
        <v>43438</v>
      </c>
      <c r="D127" s="34">
        <v>43465</v>
      </c>
      <c r="E127" s="35">
        <v>-0.35042063999999995</v>
      </c>
      <c r="F127" s="35">
        <v>0.33744800209525</v>
      </c>
      <c r="G127" s="35">
        <v>0.20237427997955998</v>
      </c>
      <c r="H127" s="35">
        <v>4.9656812305560002E-2</v>
      </c>
      <c r="I127" s="35">
        <v>0</v>
      </c>
      <c r="J127" s="35">
        <v>0</v>
      </c>
      <c r="K127" s="35">
        <v>0.23548918948799999</v>
      </c>
      <c r="L127" s="35">
        <v>0</v>
      </c>
      <c r="M127" s="35">
        <v>0.31636669515587196</v>
      </c>
      <c r="N127" s="35">
        <v>0.33164435949460558</v>
      </c>
      <c r="O127" s="35">
        <v>0.21871530000000003</v>
      </c>
      <c r="P127" s="35">
        <v>0.24596061774193551</v>
      </c>
      <c r="Q127" s="35">
        <v>5.3622417839961987E-2</v>
      </c>
      <c r="R127" s="35">
        <v>0.10626176</v>
      </c>
      <c r="S127" s="35">
        <v>1.7471187941007449</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row>
    <row r="128" spans="1:180">
      <c r="A128" s="5" t="s">
        <v>194</v>
      </c>
      <c r="B128" s="5" t="s">
        <v>38</v>
      </c>
      <c r="C128" s="34">
        <v>43439</v>
      </c>
      <c r="D128" s="34">
        <v>43465</v>
      </c>
      <c r="E128" s="35">
        <v>3.9377212000000106E-2</v>
      </c>
      <c r="F128" s="35">
        <v>0.21729213610325002</v>
      </c>
      <c r="G128" s="35">
        <v>0.19458990999999998</v>
      </c>
      <c r="H128" s="35">
        <v>9.8822421138190009E-2</v>
      </c>
      <c r="I128" s="35">
        <v>0</v>
      </c>
      <c r="J128" s="35">
        <v>5.1008887602000004E-4</v>
      </c>
      <c r="K128" s="35">
        <v>0.23548918948799999</v>
      </c>
      <c r="L128" s="35">
        <v>1.8845999999999999E-3</v>
      </c>
      <c r="M128" s="35">
        <v>0.23325781787030192</v>
      </c>
      <c r="N128" s="35">
        <v>0.27218737174859609</v>
      </c>
      <c r="O128" s="35">
        <v>3.4217169999999998E-2</v>
      </c>
      <c r="P128" s="35">
        <v>0.22177383774193549</v>
      </c>
      <c r="Q128" s="35">
        <v>6.4115218169722016E-2</v>
      </c>
      <c r="R128" s="35">
        <v>0.11936103000000001</v>
      </c>
      <c r="S128" s="35">
        <v>1.7328780031360156</v>
      </c>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row>
    <row r="129" spans="1:180">
      <c r="A129" s="5" t="s">
        <v>194</v>
      </c>
      <c r="B129" s="5" t="s">
        <v>38</v>
      </c>
      <c r="C129" s="34">
        <v>43440</v>
      </c>
      <c r="D129" s="34">
        <v>43465</v>
      </c>
      <c r="E129" s="35">
        <v>-0.414297358</v>
      </c>
      <c r="F129" s="35">
        <v>0.16006566091200999</v>
      </c>
      <c r="G129" s="35">
        <v>0.18607448999999998</v>
      </c>
      <c r="H129" s="35">
        <v>0.31195869423929001</v>
      </c>
      <c r="I129" s="35">
        <v>0.53067242954461002</v>
      </c>
      <c r="J129" s="35">
        <v>0.18087240291435999</v>
      </c>
      <c r="K129" s="35">
        <v>0.239539959488</v>
      </c>
      <c r="L129" s="35">
        <v>6.5651506725000004E-4</v>
      </c>
      <c r="M129" s="35">
        <v>0.22545610352469192</v>
      </c>
      <c r="N129" s="35">
        <v>0.30748506389531483</v>
      </c>
      <c r="O129" s="35">
        <v>3.6133180000000001E-2</v>
      </c>
      <c r="P129" s="35">
        <v>0.24081050774193549</v>
      </c>
      <c r="Q129" s="35">
        <v>9.6983131010983062E-2</v>
      </c>
      <c r="R129" s="35">
        <v>0.12141238000000001</v>
      </c>
      <c r="S129" s="35">
        <v>2.2238231603384455</v>
      </c>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row>
    <row r="130" spans="1:180">
      <c r="A130" s="5" t="s">
        <v>194</v>
      </c>
      <c r="B130" s="5" t="s">
        <v>38</v>
      </c>
      <c r="C130" s="34">
        <v>43441</v>
      </c>
      <c r="D130" s="34">
        <v>43465</v>
      </c>
      <c r="E130" s="35">
        <v>-0.18313861599999992</v>
      </c>
      <c r="F130" s="35">
        <v>0.40687452718940004</v>
      </c>
      <c r="G130" s="35">
        <v>0.19522366000000002</v>
      </c>
      <c r="H130" s="35">
        <v>6.0146113286915499</v>
      </c>
      <c r="I130" s="35">
        <v>0.1136284763998</v>
      </c>
      <c r="J130" s="35">
        <v>0.50515326618280998</v>
      </c>
      <c r="K130" s="35">
        <v>0.275628919488</v>
      </c>
      <c r="L130" s="35">
        <v>2.8310898030000001E-5</v>
      </c>
      <c r="M130" s="35">
        <v>0.3096602120047019</v>
      </c>
      <c r="N130" s="35">
        <v>0.61395794210192545</v>
      </c>
      <c r="O130" s="35">
        <v>3.5108279999999999E-2</v>
      </c>
      <c r="P130" s="35">
        <v>0.21861238263082061</v>
      </c>
      <c r="Q130" s="35">
        <v>1.3316332927743992E-3</v>
      </c>
      <c r="R130" s="35">
        <v>0.12705102000000001</v>
      </c>
      <c r="S130" s="35">
        <v>8.6337313428798126</v>
      </c>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row>
    <row r="131" spans="1:180">
      <c r="A131" s="5" t="s">
        <v>194</v>
      </c>
      <c r="B131" s="5" t="s">
        <v>38</v>
      </c>
      <c r="C131" s="34">
        <v>43442</v>
      </c>
      <c r="D131" s="34">
        <v>43465</v>
      </c>
      <c r="E131" s="35">
        <v>0.40327705299999972</v>
      </c>
      <c r="F131" s="35">
        <v>0.44252192224973003</v>
      </c>
      <c r="G131" s="35">
        <v>0.19489854999999998</v>
      </c>
      <c r="H131" s="35">
        <v>5.0585107452206497</v>
      </c>
      <c r="I131" s="35">
        <v>0</v>
      </c>
      <c r="J131" s="35">
        <v>0.29931180345352004</v>
      </c>
      <c r="K131" s="35">
        <v>0.26718492448800002</v>
      </c>
      <c r="L131" s="35">
        <v>4.326027734570001E-2</v>
      </c>
      <c r="M131" s="35">
        <v>0.33007867428759197</v>
      </c>
      <c r="N131" s="35">
        <v>0.36734299199212822</v>
      </c>
      <c r="O131" s="35">
        <v>3.7161799999999995E-2</v>
      </c>
      <c r="P131" s="35">
        <v>0.2113753877419354</v>
      </c>
      <c r="Q131" s="35">
        <v>-4.9081709724917752E-2</v>
      </c>
      <c r="R131" s="35">
        <v>0.11829928000000001</v>
      </c>
      <c r="S131" s="35">
        <v>7.7241417000543375</v>
      </c>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row>
    <row r="132" spans="1:180">
      <c r="A132" s="5" t="s">
        <v>194</v>
      </c>
      <c r="B132" s="5" t="s">
        <v>38</v>
      </c>
      <c r="C132" s="34">
        <v>43443</v>
      </c>
      <c r="D132" s="34">
        <v>43465</v>
      </c>
      <c r="E132" s="35">
        <v>0.73850544099999993</v>
      </c>
      <c r="F132" s="35">
        <v>0.21644859359462998</v>
      </c>
      <c r="G132" s="35">
        <v>0.14219854335840998</v>
      </c>
      <c r="H132" s="35">
        <v>1.3189909780185001</v>
      </c>
      <c r="I132" s="35">
        <v>0</v>
      </c>
      <c r="J132" s="35">
        <v>8.9779167269419993E-2</v>
      </c>
      <c r="K132" s="35">
        <v>0.23548918948799999</v>
      </c>
      <c r="L132" s="35">
        <v>0.158257176</v>
      </c>
      <c r="M132" s="35">
        <v>0.25803312680309187</v>
      </c>
      <c r="N132" s="35">
        <v>0.27741154162335896</v>
      </c>
      <c r="O132" s="35">
        <v>2.94518E-2</v>
      </c>
      <c r="P132" s="35">
        <v>0.23388833774193546</v>
      </c>
      <c r="Q132" s="35">
        <v>2.8232473949341492E-2</v>
      </c>
      <c r="R132" s="35">
        <v>0.1189142</v>
      </c>
      <c r="S132" s="35">
        <v>3.8456005688466872</v>
      </c>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row>
    <row r="133" spans="1:180">
      <c r="A133" s="5" t="s">
        <v>195</v>
      </c>
      <c r="B133" s="5" t="s">
        <v>38</v>
      </c>
      <c r="C133" s="34">
        <v>43444</v>
      </c>
      <c r="D133" s="34">
        <v>43465</v>
      </c>
      <c r="E133" s="35">
        <v>-0.25808687799999996</v>
      </c>
      <c r="F133" s="35">
        <v>0.21256302958117995</v>
      </c>
      <c r="G133" s="35">
        <v>0.25980852676317001</v>
      </c>
      <c r="H133" s="35">
        <v>0.30832478747944003</v>
      </c>
      <c r="I133" s="35">
        <v>0</v>
      </c>
      <c r="J133" s="35">
        <v>2.791960916393E-2</v>
      </c>
      <c r="K133" s="35">
        <v>0.23548918948799999</v>
      </c>
      <c r="L133" s="35">
        <v>4.4419999999999998E-3</v>
      </c>
      <c r="M133" s="35">
        <v>0.31829502221003192</v>
      </c>
      <c r="N133" s="35">
        <v>0.41645286499659456</v>
      </c>
      <c r="O133" s="35">
        <v>2.6682339999999999E-2</v>
      </c>
      <c r="P133" s="35">
        <v>0.24468483774193545</v>
      </c>
      <c r="Q133" s="35">
        <v>4.4004371083631671E-2</v>
      </c>
      <c r="R133" s="35">
        <v>0.11523664</v>
      </c>
      <c r="S133" s="35">
        <v>1.9558163405079139</v>
      </c>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row>
    <row r="134" spans="1:180">
      <c r="A134" s="5" t="s">
        <v>195</v>
      </c>
      <c r="B134" s="5" t="s">
        <v>38</v>
      </c>
      <c r="C134" s="34">
        <v>43445</v>
      </c>
      <c r="D134" s="34">
        <v>43465</v>
      </c>
      <c r="E134" s="35">
        <v>-0.72996517599999977</v>
      </c>
      <c r="F134" s="35">
        <v>0.27175753589535995</v>
      </c>
      <c r="G134" s="35">
        <v>0.1934756</v>
      </c>
      <c r="H134" s="35">
        <v>7.3518008966109993E-2</v>
      </c>
      <c r="I134" s="35">
        <v>0</v>
      </c>
      <c r="J134" s="35">
        <v>0.14252121225924</v>
      </c>
      <c r="K134" s="35">
        <v>0.23548918948799999</v>
      </c>
      <c r="L134" s="35">
        <v>0</v>
      </c>
      <c r="M134" s="35">
        <v>0.32258975100457193</v>
      </c>
      <c r="N134" s="35">
        <v>0.37836593495392012</v>
      </c>
      <c r="O134" s="35">
        <v>1.7619280000000001E-2</v>
      </c>
      <c r="P134" s="35">
        <v>0.24349965774193544</v>
      </c>
      <c r="Q134" s="35">
        <v>5.5375750776741436E-2</v>
      </c>
      <c r="R134" s="35">
        <v>0.11523664</v>
      </c>
      <c r="S134" s="35">
        <v>1.3194833850858791</v>
      </c>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row>
    <row r="135" spans="1:180">
      <c r="A135" s="5" t="s">
        <v>195</v>
      </c>
      <c r="B135" s="5" t="s">
        <v>38</v>
      </c>
      <c r="C135" s="34">
        <v>43446</v>
      </c>
      <c r="D135" s="34">
        <v>43465</v>
      </c>
      <c r="E135" s="35">
        <v>-9.2971820999999899E-2</v>
      </c>
      <c r="F135" s="35">
        <v>0.38905287309240999</v>
      </c>
      <c r="G135" s="35">
        <v>0.19394818999999999</v>
      </c>
      <c r="H135" s="35">
        <v>0.88996821242669011</v>
      </c>
      <c r="I135" s="35">
        <v>0</v>
      </c>
      <c r="J135" s="35">
        <v>1.2466363495501098</v>
      </c>
      <c r="K135" s="35">
        <v>0.23548918948799999</v>
      </c>
      <c r="L135" s="35">
        <v>1.1445699999999999E-3</v>
      </c>
      <c r="M135" s="35">
        <v>0.25098452298027196</v>
      </c>
      <c r="N135" s="35">
        <v>0.42390931156079242</v>
      </c>
      <c r="O135" s="35">
        <v>3.8675149999999998E-2</v>
      </c>
      <c r="P135" s="35">
        <v>0.22789076774193548</v>
      </c>
      <c r="Q135" s="35">
        <v>0.32867890342440159</v>
      </c>
      <c r="R135" s="35">
        <v>0.11523664</v>
      </c>
      <c r="S135" s="35">
        <v>4.2486428592646108</v>
      </c>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row>
    <row r="136" spans="1:180">
      <c r="A136" s="5" t="s">
        <v>195</v>
      </c>
      <c r="B136" s="5" t="s">
        <v>38</v>
      </c>
      <c r="C136" s="34">
        <v>43447</v>
      </c>
      <c r="D136" s="34">
        <v>43465</v>
      </c>
      <c r="E136" s="35">
        <v>5.2250160999999587E-2</v>
      </c>
      <c r="F136" s="35">
        <v>0.22900253167604001</v>
      </c>
      <c r="G136" s="35">
        <v>0.24661948110344001</v>
      </c>
      <c r="H136" s="35">
        <v>0.79356192325053998</v>
      </c>
      <c r="I136" s="35">
        <v>0.30438847121596002</v>
      </c>
      <c r="J136" s="35">
        <v>2.2570011923362401</v>
      </c>
      <c r="K136" s="35">
        <v>0.23548918948799999</v>
      </c>
      <c r="L136" s="35">
        <v>8.1497199999999996E-4</v>
      </c>
      <c r="M136" s="35">
        <v>0.27144280365456191</v>
      </c>
      <c r="N136" s="35">
        <v>0.54467204624079368</v>
      </c>
      <c r="O136" s="35">
        <v>4.1737469999999999E-2</v>
      </c>
      <c r="P136" s="35">
        <v>0.20298065774193552</v>
      </c>
      <c r="Q136" s="35">
        <v>4.3267006303092173E-2</v>
      </c>
      <c r="R136" s="35">
        <v>0.11490122</v>
      </c>
      <c r="S136" s="35">
        <v>5.3381291260106032</v>
      </c>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row>
    <row r="137" spans="1:180">
      <c r="A137" s="5" t="s">
        <v>195</v>
      </c>
      <c r="B137" s="5" t="s">
        <v>38</v>
      </c>
      <c r="C137" s="34">
        <v>43448</v>
      </c>
      <c r="D137" s="34">
        <v>43465</v>
      </c>
      <c r="E137" s="35">
        <v>-0.28917056899999949</v>
      </c>
      <c r="F137" s="35">
        <v>0.1798477880887</v>
      </c>
      <c r="G137" s="35">
        <v>0.19644733</v>
      </c>
      <c r="H137" s="35">
        <v>1.5898213586915</v>
      </c>
      <c r="I137" s="35">
        <v>0</v>
      </c>
      <c r="J137" s="35">
        <v>1.1899300485353199</v>
      </c>
      <c r="K137" s="35">
        <v>0.23548918948799999</v>
      </c>
      <c r="L137" s="35">
        <v>1.8052622796999999E-3</v>
      </c>
      <c r="M137" s="35">
        <v>0.18278341393942193</v>
      </c>
      <c r="N137" s="35">
        <v>0.36863294345731845</v>
      </c>
      <c r="O137" s="35">
        <v>0.20203662000000003</v>
      </c>
      <c r="P137" s="35">
        <v>0.2224493377419354</v>
      </c>
      <c r="Q137" s="35">
        <v>7.0528811742651409E-2</v>
      </c>
      <c r="R137" s="35">
        <v>0.11698113999999998</v>
      </c>
      <c r="S137" s="35">
        <v>4.2675826749645465</v>
      </c>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row>
    <row r="138" spans="1:180">
      <c r="A138" s="5" t="s">
        <v>195</v>
      </c>
      <c r="B138" s="5" t="s">
        <v>38</v>
      </c>
      <c r="C138" s="34">
        <v>43449</v>
      </c>
      <c r="D138" s="34">
        <v>43465</v>
      </c>
      <c r="E138" s="35">
        <v>1.6993770830000003</v>
      </c>
      <c r="F138" s="35">
        <v>0.44391282180834002</v>
      </c>
      <c r="G138" s="35">
        <v>0.19783835999999999</v>
      </c>
      <c r="H138" s="35">
        <v>1.64231637280625</v>
      </c>
      <c r="I138" s="35">
        <v>0</v>
      </c>
      <c r="J138" s="35">
        <v>1.6038898814785001</v>
      </c>
      <c r="K138" s="35">
        <v>0.24334425948800001</v>
      </c>
      <c r="L138" s="35">
        <v>0</v>
      </c>
      <c r="M138" s="35">
        <v>0.16672048643606194</v>
      </c>
      <c r="N138" s="35">
        <v>0.44506783292757091</v>
      </c>
      <c r="O138" s="35">
        <v>2.7459299999999999E-2</v>
      </c>
      <c r="P138" s="35">
        <v>0.21097428774193547</v>
      </c>
      <c r="Q138" s="35">
        <v>8.3348879043024324E-3</v>
      </c>
      <c r="R138" s="35">
        <v>0.11843728000000001</v>
      </c>
      <c r="S138" s="35">
        <v>6.8076728535909625</v>
      </c>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row>
    <row r="139" spans="1:180">
      <c r="A139" s="5" t="s">
        <v>195</v>
      </c>
      <c r="B139" s="5" t="s">
        <v>38</v>
      </c>
      <c r="C139" s="34">
        <v>43450</v>
      </c>
      <c r="D139" s="34">
        <v>43465</v>
      </c>
      <c r="E139" s="35">
        <v>0.53558291899999988</v>
      </c>
      <c r="F139" s="35">
        <v>0.21100236932894001</v>
      </c>
      <c r="G139" s="35">
        <v>0.11578308000000001</v>
      </c>
      <c r="H139" s="35">
        <v>0.70567335427892997</v>
      </c>
      <c r="I139" s="35">
        <v>0</v>
      </c>
      <c r="J139" s="35">
        <v>0.11336681966843001</v>
      </c>
      <c r="K139" s="35">
        <v>0.23548918948799999</v>
      </c>
      <c r="L139" s="35">
        <v>1.78248322E-6</v>
      </c>
      <c r="M139" s="35">
        <v>0.23130818755036189</v>
      </c>
      <c r="N139" s="35">
        <v>0.49062236163266715</v>
      </c>
      <c r="O139" s="35">
        <v>4.0576799999999996E-2</v>
      </c>
      <c r="P139" s="35">
        <v>0.25471462774193543</v>
      </c>
      <c r="Q139" s="35">
        <v>1.7209165786081608E-2</v>
      </c>
      <c r="R139" s="35">
        <v>0.11767453999999999</v>
      </c>
      <c r="S139" s="35">
        <v>3.0690051969585657</v>
      </c>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row>
    <row r="140" spans="1:180">
      <c r="A140" s="5" t="s">
        <v>196</v>
      </c>
      <c r="B140" s="5" t="s">
        <v>38</v>
      </c>
      <c r="C140" s="34">
        <v>43451</v>
      </c>
      <c r="D140" s="34">
        <v>43465</v>
      </c>
      <c r="E140" s="35">
        <v>-0.48994513299999998</v>
      </c>
      <c r="F140" s="35">
        <v>4.3144675556880001E-2</v>
      </c>
      <c r="G140" s="35">
        <v>0.22384048617900998</v>
      </c>
      <c r="H140" s="35">
        <v>0.43167403436716001</v>
      </c>
      <c r="I140" s="35">
        <v>0</v>
      </c>
      <c r="J140" s="35">
        <v>0.99356583594593006</v>
      </c>
      <c r="K140" s="35">
        <v>0.237664609488</v>
      </c>
      <c r="L140" s="35">
        <v>7.6359999999999994E-6</v>
      </c>
      <c r="M140" s="35">
        <v>0.24100894931440189</v>
      </c>
      <c r="N140" s="35">
        <v>0.32124620758611894</v>
      </c>
      <c r="O140" s="35">
        <v>3.3025079999999998E-2</v>
      </c>
      <c r="P140" s="35">
        <v>0.2538785977419355</v>
      </c>
      <c r="Q140" s="35">
        <v>3.8335137346341863E-2</v>
      </c>
      <c r="R140" s="35">
        <v>0.11677311999999999</v>
      </c>
      <c r="S140" s="35">
        <v>2.444219236525778</v>
      </c>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row>
    <row r="141" spans="1:180">
      <c r="A141" s="5" t="s">
        <v>196</v>
      </c>
      <c r="B141" s="5" t="s">
        <v>38</v>
      </c>
      <c r="C141" s="34">
        <v>43452</v>
      </c>
      <c r="D141" s="34">
        <v>43465</v>
      </c>
      <c r="E141" s="35">
        <v>0.33071074100000014</v>
      </c>
      <c r="F141" s="35">
        <v>0.43056237770725997</v>
      </c>
      <c r="G141" s="35">
        <v>0.19370028</v>
      </c>
      <c r="H141" s="35">
        <v>1.06797833323549</v>
      </c>
      <c r="I141" s="35">
        <v>0</v>
      </c>
      <c r="J141" s="35">
        <v>2.1574615535251098</v>
      </c>
      <c r="K141" s="35">
        <v>0.24205829948800001</v>
      </c>
      <c r="L141" s="35">
        <v>1.1742782535999999E-3</v>
      </c>
      <c r="M141" s="35">
        <v>0.24709062160918194</v>
      </c>
      <c r="N141" s="35">
        <v>0.49448048077058826</v>
      </c>
      <c r="O141" s="35">
        <v>2.429104E-2</v>
      </c>
      <c r="P141" s="35">
        <v>0.22019704774193558</v>
      </c>
      <c r="Q141" s="35">
        <v>0.10808487995754251</v>
      </c>
      <c r="R141" s="35">
        <v>0.12143798</v>
      </c>
      <c r="S141" s="35">
        <v>5.6392279132887069</v>
      </c>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row>
    <row r="142" spans="1:180">
      <c r="A142" s="5" t="s">
        <v>196</v>
      </c>
      <c r="B142" s="5" t="s">
        <v>38</v>
      </c>
      <c r="C142" s="34">
        <v>43453</v>
      </c>
      <c r="D142" s="34">
        <v>43465</v>
      </c>
      <c r="E142" s="35">
        <v>0.51259783799999981</v>
      </c>
      <c r="F142" s="35">
        <v>0.36834020476363</v>
      </c>
      <c r="G142" s="35">
        <v>0.19940051999624001</v>
      </c>
      <c r="H142" s="35">
        <v>0</v>
      </c>
      <c r="I142" s="35">
        <v>0</v>
      </c>
      <c r="J142" s="35">
        <v>0.58630602686224997</v>
      </c>
      <c r="K142" s="35">
        <v>0.23548918948799999</v>
      </c>
      <c r="L142" s="35">
        <v>-2.4290700000000002E-4</v>
      </c>
      <c r="M142" s="35">
        <v>0.22801459617105191</v>
      </c>
      <c r="N142" s="35">
        <v>0.2850338590505942</v>
      </c>
      <c r="O142" s="35">
        <v>3.7820679999999995E-2</v>
      </c>
      <c r="P142" s="35">
        <v>0.20791517774193541</v>
      </c>
      <c r="Q142" s="35">
        <v>3.3431441521222176E-2</v>
      </c>
      <c r="R142" s="35">
        <v>0.12291712</v>
      </c>
      <c r="S142" s="35">
        <v>2.8170237465949226</v>
      </c>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row>
    <row r="143" spans="1:180">
      <c r="A143" s="5" t="s">
        <v>196</v>
      </c>
      <c r="B143" s="5" t="s">
        <v>38</v>
      </c>
      <c r="C143" s="34">
        <v>43454</v>
      </c>
      <c r="D143" s="34">
        <v>43465</v>
      </c>
      <c r="E143" s="35">
        <v>2.4824998000000154E-2</v>
      </c>
      <c r="F143" s="35">
        <v>0.55302744787513003</v>
      </c>
      <c r="G143" s="35">
        <v>0.19504884</v>
      </c>
      <c r="H143" s="35">
        <v>0.34760377589788999</v>
      </c>
      <c r="I143" s="35">
        <v>0</v>
      </c>
      <c r="J143" s="35">
        <v>6.9923744491450002E-2</v>
      </c>
      <c r="K143" s="35">
        <v>0.23548918948799999</v>
      </c>
      <c r="L143" s="35">
        <v>4.6169000000000001E-4</v>
      </c>
      <c r="M143" s="35">
        <v>0.24880861869952195</v>
      </c>
      <c r="N143" s="35">
        <v>0.3420675887020948</v>
      </c>
      <c r="O143" s="35">
        <v>2.8883179999999998E-2</v>
      </c>
      <c r="P143" s="35">
        <v>0.24240158774193546</v>
      </c>
      <c r="Q143" s="35">
        <v>2.4988193866442184E-2</v>
      </c>
      <c r="R143" s="35">
        <v>0.12291712</v>
      </c>
      <c r="S143" s="35">
        <v>2.4364459747624645</v>
      </c>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row>
    <row r="144" spans="1:180">
      <c r="A144" s="5" t="s">
        <v>196</v>
      </c>
      <c r="B144" s="5" t="s">
        <v>38</v>
      </c>
      <c r="C144" s="34">
        <v>43455</v>
      </c>
      <c r="D144" s="34">
        <v>43465</v>
      </c>
      <c r="E144" s="35">
        <v>0.30470211200000019</v>
      </c>
      <c r="F144" s="35">
        <v>0.29890107978135</v>
      </c>
      <c r="G144" s="35">
        <v>0.24960635</v>
      </c>
      <c r="H144" s="35">
        <v>0.27281860276980002</v>
      </c>
      <c r="I144" s="35">
        <v>0</v>
      </c>
      <c r="J144" s="35">
        <v>0</v>
      </c>
      <c r="K144" s="35">
        <v>0.23548918948799999</v>
      </c>
      <c r="L144" s="35">
        <v>3.8984570567100001E-3</v>
      </c>
      <c r="M144" s="35">
        <v>0.25212290886448191</v>
      </c>
      <c r="N144" s="35">
        <v>0.33734896754770899</v>
      </c>
      <c r="O144" s="35">
        <v>2.8614460000000001E-2</v>
      </c>
      <c r="P144" s="35">
        <v>0.21583910774193549</v>
      </c>
      <c r="Q144" s="35">
        <v>2.07032251693322E-2</v>
      </c>
      <c r="R144" s="35">
        <v>0.11171712</v>
      </c>
      <c r="S144" s="35">
        <v>2.331761580419319</v>
      </c>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row>
    <row r="145" spans="1:180">
      <c r="A145" s="5" t="s">
        <v>196</v>
      </c>
      <c r="B145" s="5" t="s">
        <v>38</v>
      </c>
      <c r="C145" s="34">
        <v>43456</v>
      </c>
      <c r="D145" s="34">
        <v>43465</v>
      </c>
      <c r="E145" s="35">
        <v>0.23483987000000028</v>
      </c>
      <c r="F145" s="35">
        <v>0.18533799917559998</v>
      </c>
      <c r="G145" s="35">
        <v>0.20609069999999996</v>
      </c>
      <c r="H145" s="35">
        <v>1.2116107078646301</v>
      </c>
      <c r="I145" s="35">
        <v>0</v>
      </c>
      <c r="J145" s="35">
        <v>0</v>
      </c>
      <c r="K145" s="35">
        <v>0.23548918948799999</v>
      </c>
      <c r="L145" s="35">
        <v>6.3504452859999995E-5</v>
      </c>
      <c r="M145" s="35">
        <v>0.17835485534557194</v>
      </c>
      <c r="N145" s="35">
        <v>0.29697897143637081</v>
      </c>
      <c r="O145" s="35">
        <v>1.75143E-2</v>
      </c>
      <c r="P145" s="35">
        <v>0.2576931077419356</v>
      </c>
      <c r="Q145" s="35">
        <v>7.6909699609318243E-3</v>
      </c>
      <c r="R145" s="35">
        <v>0.11492585</v>
      </c>
      <c r="S145" s="35">
        <v>2.9465900254659001</v>
      </c>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row>
    <row r="146" spans="1:180">
      <c r="A146" s="5" t="s">
        <v>196</v>
      </c>
      <c r="B146" s="5" t="s">
        <v>38</v>
      </c>
      <c r="C146" s="34">
        <v>43457</v>
      </c>
      <c r="D146" s="34">
        <v>43465</v>
      </c>
      <c r="E146" s="35">
        <v>0.22531145199999991</v>
      </c>
      <c r="F146" s="35">
        <v>0.19130547689488001</v>
      </c>
      <c r="G146" s="35">
        <v>0.12566748000000003</v>
      </c>
      <c r="H146" s="35">
        <v>0.43497048875299005</v>
      </c>
      <c r="I146" s="35">
        <v>0</v>
      </c>
      <c r="J146" s="35">
        <v>5.6327903729550002E-2</v>
      </c>
      <c r="K146" s="35">
        <v>0.23548918948799999</v>
      </c>
      <c r="L146" s="35">
        <v>2.3650000000000002E-6</v>
      </c>
      <c r="M146" s="35">
        <v>0.25613236037763193</v>
      </c>
      <c r="N146" s="35">
        <v>0.27813967165992043</v>
      </c>
      <c r="O146" s="35">
        <v>3.2465640000000004E-2</v>
      </c>
      <c r="P146" s="35">
        <v>0.32443175774193556</v>
      </c>
      <c r="Q146" s="35">
        <v>3.1761705415101905E-2</v>
      </c>
      <c r="R146" s="35">
        <v>0.12291712</v>
      </c>
      <c r="S146" s="35">
        <v>2.3149226110600098</v>
      </c>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row>
    <row r="147" spans="1:180">
      <c r="A147" s="5" t="s">
        <v>197</v>
      </c>
      <c r="B147" s="5" t="s">
        <v>38</v>
      </c>
      <c r="C147" s="34">
        <v>43458</v>
      </c>
      <c r="D147" s="34">
        <v>43465</v>
      </c>
      <c r="E147" s="35">
        <v>-3.6989911000000042E-2</v>
      </c>
      <c r="F147" s="35">
        <v>0.30729455828201002</v>
      </c>
      <c r="G147" s="35">
        <v>0.20081315999999996</v>
      </c>
      <c r="H147" s="35">
        <v>0.23878636694304001</v>
      </c>
      <c r="I147" s="35">
        <v>0</v>
      </c>
      <c r="J147" s="35">
        <v>1.987312365116E-2</v>
      </c>
      <c r="K147" s="35">
        <v>0.23548918948799999</v>
      </c>
      <c r="L147" s="35">
        <v>9.4822524369999998E-5</v>
      </c>
      <c r="M147" s="35">
        <v>0.18256197306723193</v>
      </c>
      <c r="N147" s="35">
        <v>0.29640284789103072</v>
      </c>
      <c r="O147" s="35">
        <v>8.9950969999999991E-2</v>
      </c>
      <c r="P147" s="35">
        <v>0.29300935774193543</v>
      </c>
      <c r="Q147" s="35">
        <v>2.9974691284381908E-2</v>
      </c>
      <c r="R147" s="35">
        <v>0.11950914999999999</v>
      </c>
      <c r="S147" s="35">
        <v>1.9767702998731602</v>
      </c>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row>
    <row r="148" spans="1:180">
      <c r="A148" s="5" t="s">
        <v>197</v>
      </c>
      <c r="B148" s="5" t="s">
        <v>38</v>
      </c>
      <c r="C148" s="34">
        <v>43459</v>
      </c>
      <c r="D148" s="34">
        <v>43465</v>
      </c>
      <c r="E148" s="35">
        <v>-0.26885116699999989</v>
      </c>
      <c r="F148" s="35">
        <v>0.19718769626964999</v>
      </c>
      <c r="G148" s="35">
        <v>0.1116578</v>
      </c>
      <c r="H148" s="35">
        <v>0.32671192751133998</v>
      </c>
      <c r="I148" s="35">
        <v>0</v>
      </c>
      <c r="J148" s="35">
        <v>2.8885305379000001E-4</v>
      </c>
      <c r="K148" s="35">
        <v>0.23548918948799999</v>
      </c>
      <c r="L148" s="35">
        <v>2.565856E-3</v>
      </c>
      <c r="M148" s="35">
        <v>0.25993403609644189</v>
      </c>
      <c r="N148" s="35">
        <v>0.27639604453219396</v>
      </c>
      <c r="O148" s="35">
        <v>3.1389299999999995E-2</v>
      </c>
      <c r="P148" s="35">
        <v>0.35916085774193535</v>
      </c>
      <c r="Q148" s="35">
        <v>3.3449873879701997E-2</v>
      </c>
      <c r="R148" s="35">
        <v>0.12919168</v>
      </c>
      <c r="S148" s="35">
        <v>1.6945719475730534</v>
      </c>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row>
    <row r="149" spans="1:180">
      <c r="A149" s="5" t="s">
        <v>197</v>
      </c>
      <c r="B149" s="5" t="s">
        <v>38</v>
      </c>
      <c r="C149" s="34">
        <v>43460</v>
      </c>
      <c r="D149" s="34">
        <v>43465</v>
      </c>
      <c r="E149" s="35">
        <v>-0.53522647199999984</v>
      </c>
      <c r="F149" s="35">
        <v>0.22526985857938001</v>
      </c>
      <c r="G149" s="35">
        <v>0.10983103999999999</v>
      </c>
      <c r="H149" s="35">
        <v>0.46816147854110002</v>
      </c>
      <c r="I149" s="35">
        <v>0</v>
      </c>
      <c r="J149" s="35">
        <v>0</v>
      </c>
      <c r="K149" s="35">
        <v>0.23548918948799999</v>
      </c>
      <c r="L149" s="35">
        <v>-1.818953951E-4</v>
      </c>
      <c r="M149" s="35">
        <v>0.17275524099252193</v>
      </c>
      <c r="N149" s="35">
        <v>0.2572766249283322</v>
      </c>
      <c r="O149" s="35">
        <v>3.2826800000000003E-2</v>
      </c>
      <c r="P149" s="35">
        <v>0.34674081774193538</v>
      </c>
      <c r="Q149" s="35">
        <v>4.1385683684782196E-2</v>
      </c>
      <c r="R149" s="35">
        <v>0.12956859999999998</v>
      </c>
      <c r="S149" s="35">
        <v>1.4838969665609518</v>
      </c>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row>
    <row r="150" spans="1:180">
      <c r="A150" s="5" t="s">
        <v>197</v>
      </c>
      <c r="B150" s="5" t="s">
        <v>38</v>
      </c>
      <c r="C150" s="34">
        <v>43461</v>
      </c>
      <c r="D150" s="34">
        <v>43465</v>
      </c>
      <c r="E150" s="35">
        <v>-0.71024872400000016</v>
      </c>
      <c r="F150" s="35">
        <v>0.16893374735284999</v>
      </c>
      <c r="G150" s="35">
        <v>0.19715770000000002</v>
      </c>
      <c r="H150" s="35">
        <v>4.5235464950779999E-2</v>
      </c>
      <c r="I150" s="35">
        <v>0</v>
      </c>
      <c r="J150" s="35">
        <v>6.1719999999999999E-5</v>
      </c>
      <c r="K150" s="35">
        <v>0.23548918948799999</v>
      </c>
      <c r="L150" s="35">
        <v>1.4196999026699999E-3</v>
      </c>
      <c r="M150" s="35">
        <v>0.17198899435517193</v>
      </c>
      <c r="N150" s="35">
        <v>0.28014629222398552</v>
      </c>
      <c r="O150" s="35">
        <v>8.8660600000000006E-2</v>
      </c>
      <c r="P150" s="35">
        <v>0.3090895977419354</v>
      </c>
      <c r="Q150" s="35">
        <v>5.4019267340352145E-2</v>
      </c>
      <c r="R150" s="35">
        <v>0.10828705000000001</v>
      </c>
      <c r="S150" s="35">
        <v>0.9502405993557449</v>
      </c>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row>
    <row r="151" spans="1:180">
      <c r="A151" s="5" t="s">
        <v>197</v>
      </c>
      <c r="B151" s="5" t="s">
        <v>38</v>
      </c>
      <c r="C151" s="34">
        <v>43462</v>
      </c>
      <c r="D151" s="34">
        <v>43465</v>
      </c>
      <c r="E151" s="35">
        <v>-0.84250162500000003</v>
      </c>
      <c r="F151" s="35">
        <v>6.0017516405219996E-2</v>
      </c>
      <c r="G151" s="35">
        <v>0.24434129462653997</v>
      </c>
      <c r="H151" s="35">
        <v>4.191896992178E-2</v>
      </c>
      <c r="I151" s="35">
        <v>2.6594629255070001E-2</v>
      </c>
      <c r="J151" s="35">
        <v>0.15401442597109</v>
      </c>
      <c r="K151" s="35">
        <v>0.23548918948799999</v>
      </c>
      <c r="L151" s="35">
        <v>-1.2262498984E-4</v>
      </c>
      <c r="M151" s="35">
        <v>0.26734437009158191</v>
      </c>
      <c r="N151" s="35">
        <v>0.28751063013045702</v>
      </c>
      <c r="O151" s="35">
        <v>2.88268E-2</v>
      </c>
      <c r="P151" s="35">
        <v>0.26828285774193544</v>
      </c>
      <c r="Q151" s="35">
        <v>5.4300220762451813E-2</v>
      </c>
      <c r="R151" s="35">
        <v>0.11893344</v>
      </c>
      <c r="S151" s="35">
        <v>0.94495009440428612</v>
      </c>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row>
    <row r="152" spans="1:180">
      <c r="A152" s="5" t="s">
        <v>197</v>
      </c>
      <c r="B152" s="5" t="s">
        <v>38</v>
      </c>
      <c r="C152" s="34">
        <v>43463</v>
      </c>
      <c r="D152" s="34">
        <v>43465</v>
      </c>
      <c r="E152" s="35">
        <v>-0.42737084999999975</v>
      </c>
      <c r="F152" s="35">
        <v>8.2594191430419989E-2</v>
      </c>
      <c r="G152" s="35">
        <v>0.28440965399999996</v>
      </c>
      <c r="H152" s="35">
        <v>0.1843917534915</v>
      </c>
      <c r="I152" s="35">
        <v>1.0236945926258101</v>
      </c>
      <c r="J152" s="35">
        <v>1.97502149158328</v>
      </c>
      <c r="K152" s="35">
        <v>0.24310849948800001</v>
      </c>
      <c r="L152" s="35">
        <v>6.80341E-4</v>
      </c>
      <c r="M152" s="35">
        <v>0.27739650362228196</v>
      </c>
      <c r="N152" s="35">
        <v>0.3576277209410994</v>
      </c>
      <c r="O152" s="35">
        <v>3.2451800000000003E-2</v>
      </c>
      <c r="P152" s="35">
        <v>0.28310480774193542</v>
      </c>
      <c r="Q152" s="35">
        <v>8.6795071579681735E-2</v>
      </c>
      <c r="R152" s="35">
        <v>0.12273467</v>
      </c>
      <c r="S152" s="35">
        <v>4.5266402475040088</v>
      </c>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row>
    <row r="153" spans="1:180">
      <c r="A153" s="5" t="s">
        <v>197</v>
      </c>
      <c r="B153" s="5" t="s">
        <v>38</v>
      </c>
      <c r="C153" s="34">
        <v>43464</v>
      </c>
      <c r="D153" s="34">
        <v>43465</v>
      </c>
      <c r="E153" s="35">
        <v>-0.74915796599999984</v>
      </c>
      <c r="F153" s="35">
        <v>0.19503665816693003</v>
      </c>
      <c r="G153" s="35">
        <v>0.11181586000000002</v>
      </c>
      <c r="H153" s="35">
        <v>0.46057658383563999</v>
      </c>
      <c r="I153" s="35">
        <v>0</v>
      </c>
      <c r="J153" s="35">
        <v>0.57092661840363002</v>
      </c>
      <c r="K153" s="35">
        <v>0.23548918948799999</v>
      </c>
      <c r="L153" s="35">
        <v>5.88938502191E-2</v>
      </c>
      <c r="M153" s="35">
        <v>0.21893511704044188</v>
      </c>
      <c r="N153" s="35">
        <v>0.29361830637405484</v>
      </c>
      <c r="O153" s="35">
        <v>4.9576799999999997E-2</v>
      </c>
      <c r="P153" s="35">
        <v>0.3309222777419355</v>
      </c>
      <c r="Q153" s="35">
        <v>5.434599960962172E-2</v>
      </c>
      <c r="R153" s="35">
        <v>0.12397054</v>
      </c>
      <c r="S153" s="35">
        <v>1.9549498348793544</v>
      </c>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row>
    <row r="154" spans="1:180">
      <c r="A154" s="5" t="s">
        <v>213</v>
      </c>
      <c r="B154" s="5" t="s">
        <v>38</v>
      </c>
      <c r="C154" s="34">
        <v>43465</v>
      </c>
      <c r="D154" s="34">
        <v>43465</v>
      </c>
      <c r="E154" s="35">
        <v>-0.66046905300000014</v>
      </c>
      <c r="F154" s="35">
        <v>0.18704335762504998</v>
      </c>
      <c r="G154" s="35">
        <v>0.19675704999999999</v>
      </c>
      <c r="H154" s="35">
        <v>0.41621327844676004</v>
      </c>
      <c r="I154" s="35">
        <v>9.8932348002889997E-2</v>
      </c>
      <c r="J154" s="35">
        <v>2.0106819140649201</v>
      </c>
      <c r="K154" s="35">
        <v>0.23548918948799999</v>
      </c>
      <c r="L154" s="35">
        <v>1.9085253422729997E-2</v>
      </c>
      <c r="M154" s="35">
        <v>0.25880437929032191</v>
      </c>
      <c r="N154" s="35">
        <v>0.29785245883470396</v>
      </c>
      <c r="O154" s="35">
        <v>3.8639300000000001E-2</v>
      </c>
      <c r="P154" s="35">
        <v>0.25582747774193548</v>
      </c>
      <c r="Q154" s="35">
        <v>3.7943179593611744E-2</v>
      </c>
      <c r="R154" s="35">
        <v>0.11677311999999999</v>
      </c>
      <c r="S154" s="35">
        <v>3.5095732535109225</v>
      </c>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row>
    <row r="155" spans="1:180">
      <c r="A155" s="5" t="s">
        <v>198</v>
      </c>
      <c r="B155" s="5" t="s">
        <v>39</v>
      </c>
      <c r="C155" s="34">
        <v>43466</v>
      </c>
      <c r="D155" s="34">
        <v>43496</v>
      </c>
      <c r="E155" s="35">
        <v>-0.77739800799999992</v>
      </c>
      <c r="F155" s="35">
        <v>4.3519180000000005E-2</v>
      </c>
      <c r="G155" s="35">
        <v>0.11636275</v>
      </c>
      <c r="H155" s="35">
        <v>0.69463099852739996</v>
      </c>
      <c r="I155" s="35">
        <v>4.5782207366820003E-2</v>
      </c>
      <c r="J155" s="35">
        <v>0.39899853312415001</v>
      </c>
      <c r="K155" s="35">
        <v>0.27462618948799994</v>
      </c>
      <c r="L155" s="35">
        <v>3.3155021824399999E-2</v>
      </c>
      <c r="M155" s="35">
        <v>0.30419842804541808</v>
      </c>
      <c r="N155" s="35">
        <v>0.36219310824793982</v>
      </c>
      <c r="O155" s="35">
        <v>5.9764299999999999E-2</v>
      </c>
      <c r="P155" s="35">
        <v>0.37914744870967737</v>
      </c>
      <c r="Q155" s="35">
        <v>3.607339897436667E-2</v>
      </c>
      <c r="R155" s="35">
        <v>0.11826478451612901</v>
      </c>
      <c r="S155" s="35">
        <v>2.0893183408243012</v>
      </c>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row>
    <row r="156" spans="1:180">
      <c r="A156" s="5" t="s">
        <v>198</v>
      </c>
      <c r="B156" s="5" t="s">
        <v>39</v>
      </c>
      <c r="C156" s="34">
        <v>43467</v>
      </c>
      <c r="D156" s="34">
        <v>43496</v>
      </c>
      <c r="E156" s="35">
        <v>-0.17733476400000003</v>
      </c>
      <c r="F156" s="35">
        <v>0.18122073484426002</v>
      </c>
      <c r="G156" s="35">
        <v>0.33479757190241999</v>
      </c>
      <c r="H156" s="35">
        <v>5.7454165720690002E-2</v>
      </c>
      <c r="I156" s="35">
        <v>0</v>
      </c>
      <c r="J156" s="35">
        <v>0</v>
      </c>
      <c r="K156" s="35">
        <v>0.23548918948799999</v>
      </c>
      <c r="L156" s="35">
        <v>1.4781096554000001E-4</v>
      </c>
      <c r="M156" s="35">
        <v>0.28799394076169804</v>
      </c>
      <c r="N156" s="35">
        <v>0.32720811698074548</v>
      </c>
      <c r="O156" s="35">
        <v>3.5809380000000002E-2</v>
      </c>
      <c r="P156" s="35">
        <v>0.31818920870967765</v>
      </c>
      <c r="Q156" s="35">
        <v>5.5420699754896614E-2</v>
      </c>
      <c r="R156" s="35">
        <v>0.12208353451612904</v>
      </c>
      <c r="S156" s="35">
        <v>1.7784795896440566</v>
      </c>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row>
    <row r="157" spans="1:180">
      <c r="A157" s="5" t="s">
        <v>198</v>
      </c>
      <c r="B157" s="5" t="s">
        <v>39</v>
      </c>
      <c r="C157" s="34">
        <v>43468</v>
      </c>
      <c r="D157" s="34">
        <v>43496</v>
      </c>
      <c r="E157" s="35">
        <v>-0.611058463</v>
      </c>
      <c r="F157" s="35">
        <v>0.14731034527391001</v>
      </c>
      <c r="G157" s="35">
        <v>0.18072065999999998</v>
      </c>
      <c r="H157" s="35">
        <v>0</v>
      </c>
      <c r="I157" s="35">
        <v>0</v>
      </c>
      <c r="J157" s="35">
        <v>0</v>
      </c>
      <c r="K157" s="35">
        <v>0.23548918948799999</v>
      </c>
      <c r="L157" s="35">
        <v>6.58243403789E-3</v>
      </c>
      <c r="M157" s="35">
        <v>0.34357796175978805</v>
      </c>
      <c r="N157" s="35">
        <v>0.25371697123188647</v>
      </c>
      <c r="O157" s="35">
        <v>6.6520140000000005E-2</v>
      </c>
      <c r="P157" s="35">
        <v>0.26680520870967744</v>
      </c>
      <c r="Q157" s="35">
        <v>6.2257287579376881E-2</v>
      </c>
      <c r="R157" s="35">
        <v>0.11170353451612904</v>
      </c>
      <c r="S157" s="35">
        <v>1.0636252695966579</v>
      </c>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row>
    <row r="158" spans="1:180">
      <c r="A158" s="5" t="s">
        <v>198</v>
      </c>
      <c r="B158" s="5" t="s">
        <v>39</v>
      </c>
      <c r="C158" s="34">
        <v>43469</v>
      </c>
      <c r="D158" s="34">
        <v>43496</v>
      </c>
      <c r="E158" s="35">
        <v>-0.9481856580000001</v>
      </c>
      <c r="F158" s="35">
        <v>0.10265385579514</v>
      </c>
      <c r="G158" s="35">
        <v>0.19939806000000002</v>
      </c>
      <c r="H158" s="35">
        <v>0</v>
      </c>
      <c r="I158" s="35">
        <v>0</v>
      </c>
      <c r="J158" s="35">
        <v>0</v>
      </c>
      <c r="K158" s="35">
        <v>0.23548918948799999</v>
      </c>
      <c r="L158" s="35">
        <v>-1.0161823559E-4</v>
      </c>
      <c r="M158" s="35">
        <v>0.24605308528015807</v>
      </c>
      <c r="N158" s="35">
        <v>0.293801267723313</v>
      </c>
      <c r="O158" s="35">
        <v>2.58122E-2</v>
      </c>
      <c r="P158" s="35">
        <v>0.2298898087096774</v>
      </c>
      <c r="Q158" s="35">
        <v>6.0701074798656947E-2</v>
      </c>
      <c r="R158" s="35">
        <v>0.12268885451612903</v>
      </c>
      <c r="S158" s="35">
        <v>0.56820012007548437</v>
      </c>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row>
    <row r="159" spans="1:180">
      <c r="A159" s="5" t="s">
        <v>198</v>
      </c>
      <c r="B159" s="5" t="s">
        <v>39</v>
      </c>
      <c r="C159" s="34">
        <v>43470</v>
      </c>
      <c r="D159" s="34">
        <v>43496</v>
      </c>
      <c r="E159" s="35">
        <v>7.156614499999997E-2</v>
      </c>
      <c r="F159" s="35">
        <v>0.14595293169378998</v>
      </c>
      <c r="G159" s="35">
        <v>0.23685382999999999</v>
      </c>
      <c r="H159" s="35">
        <v>1.695871131809E-2</v>
      </c>
      <c r="I159" s="35">
        <v>0</v>
      </c>
      <c r="J159" s="35">
        <v>0</v>
      </c>
      <c r="K159" s="35">
        <v>0.23548918948799999</v>
      </c>
      <c r="L159" s="35">
        <v>1.3935259054999999E-4</v>
      </c>
      <c r="M159" s="35">
        <v>0.22344910953331806</v>
      </c>
      <c r="N159" s="35">
        <v>0.2927476093863764</v>
      </c>
      <c r="O159" s="35">
        <v>6.1818979999999996E-2</v>
      </c>
      <c r="P159" s="35">
        <v>0.25178840870967745</v>
      </c>
      <c r="Q159" s="35">
        <v>4.6271095836096884E-2</v>
      </c>
      <c r="R159" s="35">
        <v>0.11162729451612902</v>
      </c>
      <c r="S159" s="35">
        <v>1.6946626580720274</v>
      </c>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row>
    <row r="160" spans="1:180">
      <c r="A160" s="5" t="s">
        <v>198</v>
      </c>
      <c r="B160" s="5" t="s">
        <v>39</v>
      </c>
      <c r="C160" s="34">
        <v>43471</v>
      </c>
      <c r="D160" s="34">
        <v>43496</v>
      </c>
      <c r="E160" s="35">
        <v>-8.0820847000000029E-2</v>
      </c>
      <c r="F160" s="35">
        <v>0.23215221347693002</v>
      </c>
      <c r="G160" s="35">
        <v>0.10741653000000001</v>
      </c>
      <c r="H160" s="35">
        <v>5.8468436054430001E-2</v>
      </c>
      <c r="I160" s="35">
        <v>1.6203100000000001E-4</v>
      </c>
      <c r="J160" s="35">
        <v>0</v>
      </c>
      <c r="K160" s="35">
        <v>0.23548918948799999</v>
      </c>
      <c r="L160" s="35">
        <v>1.3562045999999999E-2</v>
      </c>
      <c r="M160" s="35">
        <v>0.26782283466235807</v>
      </c>
      <c r="N160" s="35">
        <v>0.26183812572768667</v>
      </c>
      <c r="O160" s="35">
        <v>0.13668208999999998</v>
      </c>
      <c r="P160" s="35">
        <v>0.31768940870967743</v>
      </c>
      <c r="Q160" s="35">
        <v>4.94858174121168E-2</v>
      </c>
      <c r="R160" s="35">
        <v>0.11170353451612904</v>
      </c>
      <c r="S160" s="35">
        <v>1.7116514100473279</v>
      </c>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row>
    <row r="161" spans="1:180">
      <c r="A161" s="5" t="s">
        <v>199</v>
      </c>
      <c r="B161" s="5" t="s">
        <v>39</v>
      </c>
      <c r="C161" s="34">
        <v>43472</v>
      </c>
      <c r="D161" s="34">
        <v>43496</v>
      </c>
      <c r="E161" s="35">
        <v>-0.62325082800000042</v>
      </c>
      <c r="F161" s="35">
        <v>0.25724358256593</v>
      </c>
      <c r="G161" s="35">
        <v>0.19032570000000001</v>
      </c>
      <c r="H161" s="35">
        <v>0.26225040535243999</v>
      </c>
      <c r="I161" s="35">
        <v>0.3003281142034</v>
      </c>
      <c r="J161" s="35">
        <v>0.62168677648069004</v>
      </c>
      <c r="K161" s="35">
        <v>0.23548918948799999</v>
      </c>
      <c r="L161" s="35">
        <v>6.0515940635000006E-4</v>
      </c>
      <c r="M161" s="35">
        <v>0.26090202695422809</v>
      </c>
      <c r="N161" s="35">
        <v>0.30893169596812486</v>
      </c>
      <c r="O161" s="35">
        <v>2.4415819999999998E-2</v>
      </c>
      <c r="P161" s="35">
        <v>0.23715083870967735</v>
      </c>
      <c r="Q161" s="35">
        <v>9.9976409176876613E-2</v>
      </c>
      <c r="R161" s="35">
        <v>0.12313313451612905</v>
      </c>
      <c r="S161" s="35">
        <v>2.2991880248218455</v>
      </c>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row>
    <row r="162" spans="1:180">
      <c r="A162" s="5" t="s">
        <v>199</v>
      </c>
      <c r="B162" s="5" t="s">
        <v>39</v>
      </c>
      <c r="C162" s="34">
        <v>43473</v>
      </c>
      <c r="D162" s="34">
        <v>43496</v>
      </c>
      <c r="E162" s="35">
        <v>-0.19077209500000003</v>
      </c>
      <c r="F162" s="35">
        <v>0.22173876840936002</v>
      </c>
      <c r="G162" s="35">
        <v>0.26302608880384998</v>
      </c>
      <c r="H162" s="35">
        <v>0.64994778974200007</v>
      </c>
      <c r="I162" s="35">
        <v>3.2733087000000001E-2</v>
      </c>
      <c r="J162" s="35">
        <v>0.38591677044898998</v>
      </c>
      <c r="K162" s="35">
        <v>0.23548918948799999</v>
      </c>
      <c r="L162" s="35">
        <v>1.4105400000000001E-3</v>
      </c>
      <c r="M162" s="35">
        <v>0.34561967947428801</v>
      </c>
      <c r="N162" s="35">
        <v>0.31917854386252753</v>
      </c>
      <c r="O162" s="35">
        <v>5.504651E-2</v>
      </c>
      <c r="P162" s="35">
        <v>0.22869536870967738</v>
      </c>
      <c r="Q162" s="35">
        <v>4.0004580390546912E-2</v>
      </c>
      <c r="R162" s="35">
        <v>0.11245793451612902</v>
      </c>
      <c r="S162" s="35">
        <v>2.7004927558453686</v>
      </c>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row>
    <row r="163" spans="1:180">
      <c r="A163" s="5" t="s">
        <v>199</v>
      </c>
      <c r="B163" s="5" t="s">
        <v>39</v>
      </c>
      <c r="C163" s="34">
        <v>43474</v>
      </c>
      <c r="D163" s="34">
        <v>43496</v>
      </c>
      <c r="E163" s="35">
        <v>-0.47913077599999987</v>
      </c>
      <c r="F163" s="35">
        <v>4.3143744505199991E-2</v>
      </c>
      <c r="G163" s="35">
        <v>0.17399453000000001</v>
      </c>
      <c r="H163" s="35">
        <v>0.36220142198468996</v>
      </c>
      <c r="I163" s="35">
        <v>0</v>
      </c>
      <c r="J163" s="35">
        <v>1.488797434372E-2</v>
      </c>
      <c r="K163" s="35">
        <v>0.23548918948799999</v>
      </c>
      <c r="L163" s="35">
        <v>0</v>
      </c>
      <c r="M163" s="35">
        <v>0.30816162471574809</v>
      </c>
      <c r="N163" s="35">
        <v>0.27228197106318563</v>
      </c>
      <c r="O163" s="35">
        <v>3.6633390000000002E-2</v>
      </c>
      <c r="P163" s="35">
        <v>0.23026934870967733</v>
      </c>
      <c r="Q163" s="35">
        <v>5.4741394446286534E-2</v>
      </c>
      <c r="R163" s="35">
        <v>0.12365793451612903</v>
      </c>
      <c r="S163" s="35">
        <v>1.3763317477726367</v>
      </c>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row>
    <row r="164" spans="1:180">
      <c r="A164" s="5" t="s">
        <v>199</v>
      </c>
      <c r="B164" s="5" t="s">
        <v>39</v>
      </c>
      <c r="C164" s="34">
        <v>43475</v>
      </c>
      <c r="D164" s="34">
        <v>43496</v>
      </c>
      <c r="E164" s="35">
        <v>3.8810916999999945E-2</v>
      </c>
      <c r="F164" s="35">
        <v>0.15776678396985</v>
      </c>
      <c r="G164" s="35">
        <v>0.20855565300000004</v>
      </c>
      <c r="H164" s="35">
        <v>5.1760292651270003E-2</v>
      </c>
      <c r="I164" s="35">
        <v>0</v>
      </c>
      <c r="J164" s="35">
        <v>1.4580126000000001E-2</v>
      </c>
      <c r="K164" s="35">
        <v>0.23548918948799999</v>
      </c>
      <c r="L164" s="35">
        <v>4.99149372764E-3</v>
      </c>
      <c r="M164" s="35">
        <v>0.40064751479086802</v>
      </c>
      <c r="N164" s="35">
        <v>0.3011354307830128</v>
      </c>
      <c r="O164" s="35">
        <v>3.1552709999999998E-2</v>
      </c>
      <c r="P164" s="35">
        <v>0.24113722870967749</v>
      </c>
      <c r="Q164" s="35">
        <v>4.1203088723396369E-2</v>
      </c>
      <c r="R164" s="35">
        <v>0.12365793451612903</v>
      </c>
      <c r="S164" s="35">
        <v>1.8512883633598436</v>
      </c>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row>
    <row r="165" spans="1:180">
      <c r="A165" s="5" t="s">
        <v>199</v>
      </c>
      <c r="B165" s="5" t="s">
        <v>39</v>
      </c>
      <c r="C165" s="34">
        <v>43476</v>
      </c>
      <c r="D165" s="34">
        <v>43496</v>
      </c>
      <c r="E165" s="35">
        <v>-0.31571598899999986</v>
      </c>
      <c r="F165" s="35">
        <v>0.20270442840503999</v>
      </c>
      <c r="G165" s="35">
        <v>0.25759552500000005</v>
      </c>
      <c r="H165" s="35">
        <v>0.28708241693764003</v>
      </c>
      <c r="I165" s="35">
        <v>0</v>
      </c>
      <c r="J165" s="35">
        <v>0.20448793705428001</v>
      </c>
      <c r="K165" s="35">
        <v>0.23586425948799999</v>
      </c>
      <c r="L165" s="35">
        <v>1.259935513E-5</v>
      </c>
      <c r="M165" s="35">
        <v>0.31776864787382803</v>
      </c>
      <c r="N165" s="35">
        <v>0.2946460163986116</v>
      </c>
      <c r="O165" s="35">
        <v>3.2889299999999996E-2</v>
      </c>
      <c r="P165" s="35">
        <v>0.1987872987096774</v>
      </c>
      <c r="Q165" s="35">
        <v>6.1033256204246468E-2</v>
      </c>
      <c r="R165" s="35">
        <v>0.12440543451612902</v>
      </c>
      <c r="S165" s="35">
        <v>1.9015611309425826</v>
      </c>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row>
    <row r="166" spans="1:180">
      <c r="A166" s="5" t="s">
        <v>199</v>
      </c>
      <c r="B166" s="5" t="s">
        <v>39</v>
      </c>
      <c r="C166" s="34">
        <v>43477</v>
      </c>
      <c r="D166" s="34">
        <v>43496</v>
      </c>
      <c r="E166" s="35">
        <v>-0.34007420500000007</v>
      </c>
      <c r="F166" s="35">
        <v>5.0482541435390008E-2</v>
      </c>
      <c r="G166" s="35">
        <v>0.23593205</v>
      </c>
      <c r="H166" s="35">
        <v>1.10915466101567</v>
      </c>
      <c r="I166" s="35">
        <v>1.3539761587475401</v>
      </c>
      <c r="J166" s="35">
        <v>1.99384858052906</v>
      </c>
      <c r="K166" s="35">
        <v>0.25092070948799999</v>
      </c>
      <c r="L166" s="35">
        <v>0</v>
      </c>
      <c r="M166" s="35">
        <v>0.2767027227049581</v>
      </c>
      <c r="N166" s="35">
        <v>0.35517930365812556</v>
      </c>
      <c r="O166" s="35">
        <v>4.7641799999999998E-2</v>
      </c>
      <c r="P166" s="35">
        <v>0.17177024870967741</v>
      </c>
      <c r="Q166" s="35">
        <v>-2.2645847357322359E-2</v>
      </c>
      <c r="R166" s="35">
        <v>0.12736451451612904</v>
      </c>
      <c r="S166" s="35">
        <v>5.6102532384472275</v>
      </c>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row>
    <row r="167" spans="1:180">
      <c r="A167" s="5" t="s">
        <v>199</v>
      </c>
      <c r="B167" s="5" t="s">
        <v>39</v>
      </c>
      <c r="C167" s="34">
        <v>43478</v>
      </c>
      <c r="D167" s="34">
        <v>43496</v>
      </c>
      <c r="E167" s="35">
        <v>-0.36103592400000029</v>
      </c>
      <c r="F167" s="35">
        <v>0.20003504913386999</v>
      </c>
      <c r="G167" s="35">
        <v>0.10883832</v>
      </c>
      <c r="H167" s="35">
        <v>0.73155827946658003</v>
      </c>
      <c r="I167" s="35">
        <v>5.8920666059000899</v>
      </c>
      <c r="J167" s="35">
        <v>0</v>
      </c>
      <c r="K167" s="35">
        <v>0.25039560948799999</v>
      </c>
      <c r="L167" s="35">
        <v>0</v>
      </c>
      <c r="M167" s="35">
        <v>0.28573605929034812</v>
      </c>
      <c r="N167" s="35">
        <v>0.45613118059179059</v>
      </c>
      <c r="O167" s="35">
        <v>4.1764300000000004E-2</v>
      </c>
      <c r="P167" s="35">
        <v>0.20427554870967743</v>
      </c>
      <c r="Q167" s="35">
        <v>-3.1772135443693686E-2</v>
      </c>
      <c r="R167" s="35">
        <v>0.12241153451612903</v>
      </c>
      <c r="S167" s="35">
        <v>7.9004044276527896</v>
      </c>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row>
    <row r="168" spans="1:180">
      <c r="A168" s="5" t="s">
        <v>200</v>
      </c>
      <c r="B168" s="5" t="s">
        <v>39</v>
      </c>
      <c r="C168" s="34">
        <v>43479</v>
      </c>
      <c r="D168" s="34">
        <v>43496</v>
      </c>
      <c r="E168" s="35">
        <v>-0.19283709599999987</v>
      </c>
      <c r="F168" s="35">
        <v>0.21777837948073001</v>
      </c>
      <c r="G168" s="35">
        <v>0.22543181493281003</v>
      </c>
      <c r="H168" s="35">
        <v>0.54705244388619001</v>
      </c>
      <c r="I168" s="35">
        <v>8.4215420000000006E-3</v>
      </c>
      <c r="J168" s="35">
        <v>0.16805784766632001</v>
      </c>
      <c r="K168" s="35">
        <v>0.23548918948799999</v>
      </c>
      <c r="L168" s="35">
        <v>4.5359056319999998E-5</v>
      </c>
      <c r="M168" s="35">
        <v>0.37447276305613808</v>
      </c>
      <c r="N168" s="35">
        <v>0.32589057457416654</v>
      </c>
      <c r="O168" s="35">
        <v>6.1856270000000005E-2</v>
      </c>
      <c r="P168" s="35">
        <v>0.23395346870967734</v>
      </c>
      <c r="Q168" s="35">
        <v>9.9258764733178101E-2</v>
      </c>
      <c r="R168" s="35">
        <v>0.11199873451612903</v>
      </c>
      <c r="S168" s="35">
        <v>2.4168700560996594</v>
      </c>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row>
    <row r="169" spans="1:180">
      <c r="A169" s="5" t="s">
        <v>200</v>
      </c>
      <c r="B169" s="5" t="s">
        <v>39</v>
      </c>
      <c r="C169" s="34">
        <v>43480</v>
      </c>
      <c r="D169" s="34">
        <v>43496</v>
      </c>
      <c r="E169" s="35">
        <v>-0.22365932699999957</v>
      </c>
      <c r="F169" s="35">
        <v>0.35058084739762002</v>
      </c>
      <c r="G169" s="35">
        <v>0.19280710000000001</v>
      </c>
      <c r="H169" s="35">
        <v>0.52362814324876006</v>
      </c>
      <c r="I169" s="35">
        <v>1.81266244564948</v>
      </c>
      <c r="J169" s="35">
        <v>1.0313342574356701</v>
      </c>
      <c r="K169" s="35">
        <v>0.23548918948799999</v>
      </c>
      <c r="L169" s="35">
        <v>0</v>
      </c>
      <c r="M169" s="35">
        <v>0.31018119550709805</v>
      </c>
      <c r="N169" s="35">
        <v>0.34232403076262674</v>
      </c>
      <c r="O169" s="35">
        <v>3.4885329999999999E-2</v>
      </c>
      <c r="P169" s="35">
        <v>0.22235746870967743</v>
      </c>
      <c r="Q169" s="35">
        <v>1.0055506972226633E-2</v>
      </c>
      <c r="R169" s="35">
        <v>0.12365793451612903</v>
      </c>
      <c r="S169" s="35">
        <v>4.966304122687287</v>
      </c>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row>
    <row r="170" spans="1:180">
      <c r="A170" s="5" t="s">
        <v>200</v>
      </c>
      <c r="B170" s="5" t="s">
        <v>39</v>
      </c>
      <c r="C170" s="34">
        <v>43481</v>
      </c>
      <c r="D170" s="34">
        <v>43496</v>
      </c>
      <c r="E170" s="35">
        <v>0.22501618200000006</v>
      </c>
      <c r="F170" s="35">
        <v>0.17716288548647999</v>
      </c>
      <c r="G170" s="35">
        <v>0.20539747183366003</v>
      </c>
      <c r="H170" s="35">
        <v>0.34313883146124002</v>
      </c>
      <c r="I170" s="35">
        <v>1.0025131019484399</v>
      </c>
      <c r="J170" s="35">
        <v>0.40443463675219998</v>
      </c>
      <c r="K170" s="35">
        <v>0.23548918948799999</v>
      </c>
      <c r="L170" s="35">
        <v>4.0451017143800002E-3</v>
      </c>
      <c r="M170" s="35">
        <v>0.29952847825836809</v>
      </c>
      <c r="N170" s="35">
        <v>0.30118947446479899</v>
      </c>
      <c r="O170" s="35">
        <v>4.0909620000000001E-2</v>
      </c>
      <c r="P170" s="35">
        <v>0.21666816870967742</v>
      </c>
      <c r="Q170" s="35">
        <v>2.1634128478176567E-2</v>
      </c>
      <c r="R170" s="35">
        <v>0.12287073451612904</v>
      </c>
      <c r="S170" s="35">
        <v>3.5999980051115497</v>
      </c>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row>
    <row r="171" spans="1:180">
      <c r="A171" s="5" t="s">
        <v>200</v>
      </c>
      <c r="B171" s="5" t="s">
        <v>39</v>
      </c>
      <c r="C171" s="34">
        <v>43482</v>
      </c>
      <c r="D171" s="34">
        <v>43496</v>
      </c>
      <c r="E171" s="35">
        <v>-0.41773075199999987</v>
      </c>
      <c r="F171" s="35">
        <v>9.8160721145749988E-2</v>
      </c>
      <c r="G171" s="35">
        <v>0.19365948323506005</v>
      </c>
      <c r="H171" s="35">
        <v>0.42274604130532001</v>
      </c>
      <c r="I171" s="35">
        <v>0</v>
      </c>
      <c r="J171" s="35">
        <v>0</v>
      </c>
      <c r="K171" s="35">
        <v>0.23548918948799999</v>
      </c>
      <c r="L171" s="35">
        <v>1.1449625345320001E-2</v>
      </c>
      <c r="M171" s="35">
        <v>0.29474247110077811</v>
      </c>
      <c r="N171" s="35">
        <v>0.36275624144617874</v>
      </c>
      <c r="O171" s="35">
        <v>3.465824E-2</v>
      </c>
      <c r="P171" s="35">
        <v>0.22252423870967733</v>
      </c>
      <c r="Q171" s="35">
        <v>6.6137990609076866E-2</v>
      </c>
      <c r="R171" s="35">
        <v>0.12313313451612905</v>
      </c>
      <c r="S171" s="35">
        <v>1.6477266249012903</v>
      </c>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row>
    <row r="172" spans="1:180">
      <c r="A172" s="5" t="s">
        <v>200</v>
      </c>
      <c r="B172" s="5" t="s">
        <v>39</v>
      </c>
      <c r="C172" s="34">
        <v>43483</v>
      </c>
      <c r="D172" s="34">
        <v>43496</v>
      </c>
      <c r="E172" s="35">
        <v>-0.266498813</v>
      </c>
      <c r="F172" s="35">
        <v>0.22657158288973003</v>
      </c>
      <c r="G172" s="35">
        <v>0.19404059000000004</v>
      </c>
      <c r="H172" s="35">
        <v>1.0744259000000001E-2</v>
      </c>
      <c r="I172" s="35">
        <v>5.0773108237650001E-2</v>
      </c>
      <c r="J172" s="35">
        <v>0</v>
      </c>
      <c r="K172" s="35">
        <v>0.23548918948799999</v>
      </c>
      <c r="L172" s="35">
        <v>1.8698840259999999E-3</v>
      </c>
      <c r="M172" s="35">
        <v>0.24702136164242808</v>
      </c>
      <c r="N172" s="35">
        <v>0.25872022081632678</v>
      </c>
      <c r="O172" s="35">
        <v>2.7632589999999999E-2</v>
      </c>
      <c r="P172" s="35">
        <v>0.20828669870967742</v>
      </c>
      <c r="Q172" s="35">
        <v>6.5105122067836488E-2</v>
      </c>
      <c r="R172" s="35">
        <v>0.12365793451612903</v>
      </c>
      <c r="S172" s="35">
        <v>1.383413728393778</v>
      </c>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row>
    <row r="173" spans="1:180">
      <c r="A173" s="5" t="s">
        <v>200</v>
      </c>
      <c r="B173" s="5" t="s">
        <v>39</v>
      </c>
      <c r="C173" s="34">
        <v>43484</v>
      </c>
      <c r="D173" s="34">
        <v>43496</v>
      </c>
      <c r="E173" s="35">
        <v>0.18326728699999995</v>
      </c>
      <c r="F173" s="35">
        <v>0.20776168930837002</v>
      </c>
      <c r="G173" s="35">
        <v>0.20679843948542001</v>
      </c>
      <c r="H173" s="35">
        <v>9.5395552553439997E-2</v>
      </c>
      <c r="I173" s="35">
        <v>0</v>
      </c>
      <c r="J173" s="35">
        <v>0</v>
      </c>
      <c r="K173" s="35">
        <v>0.23548918948799999</v>
      </c>
      <c r="L173" s="35">
        <v>7.4020460047999998E-4</v>
      </c>
      <c r="M173" s="35">
        <v>0.3073082861047981</v>
      </c>
      <c r="N173" s="35">
        <v>0.2520365316077991</v>
      </c>
      <c r="O173" s="35">
        <v>5.4870630000000004E-2</v>
      </c>
      <c r="P173" s="35">
        <v>0.25652310870967748</v>
      </c>
      <c r="Q173" s="35">
        <v>2.7812951809887011E-2</v>
      </c>
      <c r="R173" s="35">
        <v>0.11245793451612902</v>
      </c>
      <c r="S173" s="35">
        <v>1.9404618051840006</v>
      </c>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row>
    <row r="174" spans="1:180">
      <c r="A174" s="5" t="s">
        <v>200</v>
      </c>
      <c r="B174" s="5" t="s">
        <v>39</v>
      </c>
      <c r="C174" s="34">
        <v>43485</v>
      </c>
      <c r="D174" s="34">
        <v>43496</v>
      </c>
      <c r="E174" s="35">
        <v>-0.29360975699999997</v>
      </c>
      <c r="F174" s="35">
        <v>0.14560784069094998</v>
      </c>
      <c r="G174" s="35">
        <v>0.12110333</v>
      </c>
      <c r="H174" s="35">
        <v>0</v>
      </c>
      <c r="I174" s="35">
        <v>0</v>
      </c>
      <c r="J174" s="35">
        <v>0</v>
      </c>
      <c r="K174" s="35">
        <v>0.23548918948799999</v>
      </c>
      <c r="L174" s="35">
        <v>4.4465499999999996E-4</v>
      </c>
      <c r="M174" s="35">
        <v>0.30329087373062807</v>
      </c>
      <c r="N174" s="35">
        <v>0.25696614760681818</v>
      </c>
      <c r="O174" s="35">
        <v>4.0119299999999997E-2</v>
      </c>
      <c r="P174" s="35">
        <v>0.29989022870967735</v>
      </c>
      <c r="Q174" s="35">
        <v>3.3587727834077055E-2</v>
      </c>
      <c r="R174" s="35">
        <v>0.12365793451612903</v>
      </c>
      <c r="S174" s="35">
        <v>1.2665474705762798</v>
      </c>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row>
    <row r="175" spans="1:180">
      <c r="A175" s="5" t="s">
        <v>201</v>
      </c>
      <c r="B175" s="5" t="s">
        <v>39</v>
      </c>
      <c r="C175" s="34">
        <v>43486</v>
      </c>
      <c r="D175" s="34">
        <v>43496</v>
      </c>
      <c r="E175" s="35">
        <v>-7.1798335000000421E-2</v>
      </c>
      <c r="F175" s="35">
        <v>0.24622994147758001</v>
      </c>
      <c r="G175" s="35">
        <v>0.2085495</v>
      </c>
      <c r="H175" s="35">
        <v>2.2843114999069998E-2</v>
      </c>
      <c r="I175" s="35">
        <v>1.11499851900165</v>
      </c>
      <c r="J175" s="35">
        <v>0.12773839394591999</v>
      </c>
      <c r="K175" s="35">
        <v>0.23548918948799999</v>
      </c>
      <c r="L175" s="35">
        <v>1.5918126723019999E-2</v>
      </c>
      <c r="M175" s="35">
        <v>0.33155295389264811</v>
      </c>
      <c r="N175" s="35">
        <v>0.29516688139859187</v>
      </c>
      <c r="O175" s="35">
        <v>3.863929E-2</v>
      </c>
      <c r="P175" s="35">
        <v>0.29363685870967748</v>
      </c>
      <c r="Q175" s="35">
        <v>5.3852291321687243E-2</v>
      </c>
      <c r="R175" s="35">
        <v>0.12365793451612903</v>
      </c>
      <c r="S175" s="35">
        <v>3.0364746604739734</v>
      </c>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row>
    <row r="176" spans="1:180">
      <c r="A176" s="5" t="s">
        <v>201</v>
      </c>
      <c r="B176" s="5" t="s">
        <v>39</v>
      </c>
      <c r="C176" s="34">
        <v>43487</v>
      </c>
      <c r="D176" s="34">
        <v>43496</v>
      </c>
      <c r="E176" s="35">
        <v>0.49415481999999994</v>
      </c>
      <c r="F176" s="35">
        <v>0.18331444957297999</v>
      </c>
      <c r="G176" s="35">
        <v>0.23692074000000002</v>
      </c>
      <c r="H176" s="35">
        <v>0.16280841443999999</v>
      </c>
      <c r="I176" s="35">
        <v>0</v>
      </c>
      <c r="J176" s="35">
        <v>0</v>
      </c>
      <c r="K176" s="35">
        <v>0.18569818948799999</v>
      </c>
      <c r="L176" s="35">
        <v>5.8312495021999998E-4</v>
      </c>
      <c r="M176" s="35">
        <v>0.39966343757650807</v>
      </c>
      <c r="N176" s="35">
        <v>0.3371032018874372</v>
      </c>
      <c r="O176" s="35">
        <v>4.7350600000000007E-2</v>
      </c>
      <c r="P176" s="35">
        <v>0.26113528870967739</v>
      </c>
      <c r="Q176" s="35">
        <v>3.044913380789661E-2</v>
      </c>
      <c r="R176" s="35">
        <v>0.12365793451612903</v>
      </c>
      <c r="S176" s="35">
        <v>2.4628393349488484</v>
      </c>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row>
    <row r="177" spans="1:180">
      <c r="A177" s="5" t="s">
        <v>201</v>
      </c>
      <c r="B177" s="5" t="s">
        <v>39</v>
      </c>
      <c r="C177" s="34">
        <v>43488</v>
      </c>
      <c r="D177" s="34">
        <v>43496</v>
      </c>
      <c r="E177" s="35">
        <v>0.10313388400000012</v>
      </c>
      <c r="F177" s="35">
        <v>0.82881141987717999</v>
      </c>
      <c r="G177" s="35">
        <v>0.18254569500000001</v>
      </c>
      <c r="H177" s="35">
        <v>0</v>
      </c>
      <c r="I177" s="35">
        <v>0</v>
      </c>
      <c r="J177" s="35">
        <v>0</v>
      </c>
      <c r="K177" s="35">
        <v>0.23548918948799999</v>
      </c>
      <c r="L177" s="35">
        <v>1.15597031275E-3</v>
      </c>
      <c r="M177" s="35">
        <v>0.39088672906060806</v>
      </c>
      <c r="N177" s="35">
        <v>0.32687854932867699</v>
      </c>
      <c r="O177" s="35">
        <v>5.3371810000000006E-2</v>
      </c>
      <c r="P177" s="35">
        <v>0.24851550870967737</v>
      </c>
      <c r="Q177" s="35">
        <v>7.122424100115636E-2</v>
      </c>
      <c r="R177" s="35">
        <v>0.11245793451612902</v>
      </c>
      <c r="S177" s="35">
        <v>2.5544709312941776</v>
      </c>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row>
    <row r="178" spans="1:180">
      <c r="A178" s="5" t="s">
        <v>201</v>
      </c>
      <c r="B178" s="5" t="s">
        <v>39</v>
      </c>
      <c r="C178" s="34">
        <v>43489</v>
      </c>
      <c r="D178" s="34">
        <v>43496</v>
      </c>
      <c r="E178" s="35">
        <v>0.72262926900000013</v>
      </c>
      <c r="F178" s="35">
        <v>0.64784873344989002</v>
      </c>
      <c r="G178" s="35">
        <v>0.18373074483789997</v>
      </c>
      <c r="H178" s="35">
        <v>0</v>
      </c>
      <c r="I178" s="35">
        <v>0</v>
      </c>
      <c r="J178" s="35">
        <v>0</v>
      </c>
      <c r="K178" s="35">
        <v>0.23548918948799999</v>
      </c>
      <c r="L178" s="35">
        <v>6.5847043795900003E-3</v>
      </c>
      <c r="M178" s="35">
        <v>0.43194956757344799</v>
      </c>
      <c r="N178" s="35">
        <v>0.33145833819109349</v>
      </c>
      <c r="O178" s="35">
        <v>4.7390519999999992E-2</v>
      </c>
      <c r="P178" s="35">
        <v>0.24570207870967742</v>
      </c>
      <c r="Q178" s="35">
        <v>5.494791170199681E-2</v>
      </c>
      <c r="R178" s="35">
        <v>0.11235467451612903</v>
      </c>
      <c r="S178" s="35">
        <v>3.020085731847725</v>
      </c>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row>
    <row r="179" spans="1:180">
      <c r="A179" s="5" t="s">
        <v>201</v>
      </c>
      <c r="B179" s="5" t="s">
        <v>39</v>
      </c>
      <c r="C179" s="34">
        <v>43490</v>
      </c>
      <c r="D179" s="34">
        <v>43496</v>
      </c>
      <c r="E179" s="35">
        <v>-0.85173600299999985</v>
      </c>
      <c r="F179" s="35">
        <v>9.4055058743800005E-2</v>
      </c>
      <c r="G179" s="35">
        <v>0.19936822000000001</v>
      </c>
      <c r="H179" s="35">
        <v>0.46604309761564999</v>
      </c>
      <c r="I179" s="35">
        <v>3.9372813E-2</v>
      </c>
      <c r="J179" s="35">
        <v>0.80052578676234998</v>
      </c>
      <c r="K179" s="35">
        <v>0.23548918948799999</v>
      </c>
      <c r="L179" s="35">
        <v>9.9766000000000007E-5</v>
      </c>
      <c r="M179" s="35">
        <v>0.25469419329834808</v>
      </c>
      <c r="N179" s="35">
        <v>0.27187781405637634</v>
      </c>
      <c r="O179" s="35">
        <v>2.2355610000000001E-2</v>
      </c>
      <c r="P179" s="35">
        <v>0.2255829687096774</v>
      </c>
      <c r="Q179" s="35">
        <v>8.4192629556296278E-2</v>
      </c>
      <c r="R179" s="35">
        <v>0.12292376451612905</v>
      </c>
      <c r="S179" s="35">
        <v>1.9648449087466271</v>
      </c>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row>
    <row r="180" spans="1:180">
      <c r="A180" s="5" t="s">
        <v>201</v>
      </c>
      <c r="B180" s="5" t="s">
        <v>39</v>
      </c>
      <c r="C180" s="34">
        <v>43491</v>
      </c>
      <c r="D180" s="34">
        <v>43496</v>
      </c>
      <c r="E180" s="35">
        <v>-0.23362420700000008</v>
      </c>
      <c r="F180" s="35">
        <v>0.22364395097525</v>
      </c>
      <c r="G180" s="35">
        <v>0.19779678000000001</v>
      </c>
      <c r="H180" s="35">
        <v>0.71107559622815009</v>
      </c>
      <c r="I180" s="35">
        <v>0.26849571818342</v>
      </c>
      <c r="J180" s="35">
        <v>1.03275960663754</v>
      </c>
      <c r="K180" s="35">
        <v>0.23548918948799999</v>
      </c>
      <c r="L180" s="35">
        <v>1.4513549148300001E-3</v>
      </c>
      <c r="M180" s="35">
        <v>0.28667920915497808</v>
      </c>
      <c r="N180" s="35">
        <v>0.34252102486725317</v>
      </c>
      <c r="O180" s="35">
        <v>4.1454860000000003E-2</v>
      </c>
      <c r="P180" s="35">
        <v>0.22360447870967751</v>
      </c>
      <c r="Q180" s="35">
        <v>8.6593148181061622E-3</v>
      </c>
      <c r="R180" s="35">
        <v>9.8996014516129049E-2</v>
      </c>
      <c r="S180" s="35">
        <v>3.4390028914933337</v>
      </c>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row>
    <row r="181" spans="1:180">
      <c r="A181" s="5" t="s">
        <v>201</v>
      </c>
      <c r="B181" s="5" t="s">
        <v>39</v>
      </c>
      <c r="C181" s="34">
        <v>43492</v>
      </c>
      <c r="D181" s="34">
        <v>43496</v>
      </c>
      <c r="E181" s="35">
        <v>0.38523043900000004</v>
      </c>
      <c r="F181" s="35">
        <v>0.46697333596119994</v>
      </c>
      <c r="G181" s="35">
        <v>0.11413912476004</v>
      </c>
      <c r="H181" s="35">
        <v>1.0870205431656901</v>
      </c>
      <c r="I181" s="35">
        <v>1.4211099981316899</v>
      </c>
      <c r="J181" s="35">
        <v>3.5141124213161401</v>
      </c>
      <c r="K181" s="35">
        <v>0.23548918948799999</v>
      </c>
      <c r="L181" s="35">
        <v>2.185292848874E-2</v>
      </c>
      <c r="M181" s="35">
        <v>0.31649514771688808</v>
      </c>
      <c r="N181" s="35">
        <v>0.35398469111401554</v>
      </c>
      <c r="O181" s="35">
        <v>4.939582E-2</v>
      </c>
      <c r="P181" s="35">
        <v>0.22761757870967739</v>
      </c>
      <c r="Q181" s="35">
        <v>-0.13102799012124391</v>
      </c>
      <c r="R181" s="35">
        <v>9.5307874516129029E-2</v>
      </c>
      <c r="S181" s="35">
        <v>8.1577011022469659</v>
      </c>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row>
    <row r="182" spans="1:180">
      <c r="A182" s="5" t="s">
        <v>202</v>
      </c>
      <c r="B182" s="5" t="s">
        <v>39</v>
      </c>
      <c r="C182" s="34">
        <v>43493</v>
      </c>
      <c r="D182" s="34">
        <v>43496</v>
      </c>
      <c r="E182" s="35">
        <v>0.12673082700000005</v>
      </c>
      <c r="F182" s="35">
        <v>0.24984702260410002</v>
      </c>
      <c r="G182" s="35">
        <v>0.24330644440725999</v>
      </c>
      <c r="H182" s="35">
        <v>0.42876190987501001</v>
      </c>
      <c r="I182" s="35">
        <v>0</v>
      </c>
      <c r="J182" s="35">
        <v>0</v>
      </c>
      <c r="K182" s="35">
        <v>0.23548918948799999</v>
      </c>
      <c r="L182" s="35">
        <v>0.10402556747762999</v>
      </c>
      <c r="M182" s="35">
        <v>0.3284209842676481</v>
      </c>
      <c r="N182" s="35">
        <v>0.32157101752611061</v>
      </c>
      <c r="O182" s="35">
        <v>3.1971640000000003E-2</v>
      </c>
      <c r="P182" s="35">
        <v>0.22077576870967744</v>
      </c>
      <c r="Q182" s="35">
        <v>4.7872151165276454E-2</v>
      </c>
      <c r="R182" s="35">
        <v>9.0997984516129032E-2</v>
      </c>
      <c r="S182" s="35">
        <v>2.4297705070368418</v>
      </c>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row>
    <row r="183" spans="1:180">
      <c r="A183" s="5" t="s">
        <v>202</v>
      </c>
      <c r="B183" s="5" t="s">
        <v>39</v>
      </c>
      <c r="C183" s="34">
        <v>43494</v>
      </c>
      <c r="D183" s="34">
        <v>43496</v>
      </c>
      <c r="E183" s="35">
        <v>-0.10592055300000001</v>
      </c>
      <c r="F183" s="35">
        <v>0.18100425935352002</v>
      </c>
      <c r="G183" s="35">
        <v>0.18654564499999998</v>
      </c>
      <c r="H183" s="35">
        <v>8.9279797762740004E-2</v>
      </c>
      <c r="I183" s="35">
        <v>0</v>
      </c>
      <c r="J183" s="35">
        <v>0</v>
      </c>
      <c r="K183" s="35">
        <v>0.23548918948799999</v>
      </c>
      <c r="L183" s="35">
        <v>4.1394840000000006E-3</v>
      </c>
      <c r="M183" s="35">
        <v>0.33278580195539809</v>
      </c>
      <c r="N183" s="35">
        <v>0.27894180897792736</v>
      </c>
      <c r="O183" s="35">
        <v>2.6655659999999998E-2</v>
      </c>
      <c r="P183" s="35">
        <v>0.20711248870967733</v>
      </c>
      <c r="Q183" s="35">
        <v>6.1369847886986732E-2</v>
      </c>
      <c r="R183" s="35">
        <v>0.11751393451612903</v>
      </c>
      <c r="S183" s="35">
        <v>1.6149173646503787</v>
      </c>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row>
    <row r="184" spans="1:180">
      <c r="A184" s="5" t="s">
        <v>202</v>
      </c>
      <c r="B184" s="5" t="s">
        <v>39</v>
      </c>
      <c r="C184" s="34">
        <v>43495</v>
      </c>
      <c r="D184" s="34">
        <v>43496</v>
      </c>
      <c r="E184" s="35">
        <v>-0.40048886699999997</v>
      </c>
      <c r="F184" s="35">
        <v>6.2186753216429996E-2</v>
      </c>
      <c r="G184" s="35">
        <v>0.19810878745527</v>
      </c>
      <c r="H184" s="35">
        <v>6.6461498780070002E-2</v>
      </c>
      <c r="I184" s="35">
        <v>0</v>
      </c>
      <c r="J184" s="35">
        <v>0</v>
      </c>
      <c r="K184" s="35">
        <v>0.23548918948799999</v>
      </c>
      <c r="L184" s="35">
        <v>3.1868796532999997E-4</v>
      </c>
      <c r="M184" s="35">
        <v>0.39357539955388804</v>
      </c>
      <c r="N184" s="35">
        <v>0.29776059037179076</v>
      </c>
      <c r="O184" s="35">
        <v>2.1995820000000003E-2</v>
      </c>
      <c r="P184" s="35">
        <v>0.23661092870967737</v>
      </c>
      <c r="Q184" s="35">
        <v>7.2049141110296352E-2</v>
      </c>
      <c r="R184" s="35">
        <v>0.10631393451612903</v>
      </c>
      <c r="S184" s="35">
        <v>1.2903818641668814</v>
      </c>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row>
    <row r="185" spans="1:180">
      <c r="A185" s="5" t="s">
        <v>202</v>
      </c>
      <c r="B185" s="5" t="s">
        <v>39</v>
      </c>
      <c r="C185" s="34">
        <v>43496</v>
      </c>
      <c r="D185" s="34">
        <v>43496</v>
      </c>
      <c r="E185" s="35">
        <v>0.10870951400000006</v>
      </c>
      <c r="F185" s="35">
        <v>0.15823353127429998</v>
      </c>
      <c r="G185" s="35">
        <v>0.18676244000000003</v>
      </c>
      <c r="H185" s="35">
        <v>8.4799341E-2</v>
      </c>
      <c r="I185" s="35">
        <v>0</v>
      </c>
      <c r="J185" s="35">
        <v>0</v>
      </c>
      <c r="K185" s="35">
        <v>0.23548918948799999</v>
      </c>
      <c r="L185" s="35">
        <v>-7.3038000000000001E-5</v>
      </c>
      <c r="M185" s="35">
        <v>0.32012433212335806</v>
      </c>
      <c r="N185" s="35">
        <v>0.333649510013733</v>
      </c>
      <c r="O185" s="35">
        <v>2.7745820000000004E-2</v>
      </c>
      <c r="P185" s="35">
        <v>0.21944128870967741</v>
      </c>
      <c r="Q185" s="35">
        <v>5.036293179063623E-2</v>
      </c>
      <c r="R185" s="35">
        <v>0.11751393451612903</v>
      </c>
      <c r="S185" s="35">
        <v>1.8427587949158342</v>
      </c>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row>
    <row r="186" spans="1:180">
      <c r="A186" s="5" t="s">
        <v>202</v>
      </c>
      <c r="B186" s="5" t="s">
        <v>40</v>
      </c>
      <c r="C186" s="34">
        <v>43497</v>
      </c>
      <c r="D186" s="34">
        <v>43524</v>
      </c>
      <c r="E186" s="35">
        <v>-3.3514389000000033E-2</v>
      </c>
      <c r="F186" s="35">
        <v>0.38134768839764999</v>
      </c>
      <c r="G186" s="35">
        <v>0.17570676464285714</v>
      </c>
      <c r="H186" s="35">
        <v>0.14163744023313002</v>
      </c>
      <c r="I186" s="35">
        <v>0</v>
      </c>
      <c r="J186" s="35">
        <v>0</v>
      </c>
      <c r="K186" s="35">
        <v>0.28818018948799995</v>
      </c>
      <c r="L186" s="35">
        <v>1.484745E-3</v>
      </c>
      <c r="M186" s="35">
        <v>0.29683251685606143</v>
      </c>
      <c r="N186" s="35">
        <v>0.33615073456042666</v>
      </c>
      <c r="O186" s="35">
        <v>3.6190150000000004E-2</v>
      </c>
      <c r="P186" s="35">
        <v>0.2135658096428571</v>
      </c>
      <c r="Q186" s="35">
        <v>8.5818462889668976E-2</v>
      </c>
      <c r="R186" s="35">
        <v>0.46975599714285715</v>
      </c>
      <c r="S186" s="35">
        <v>2.3931561098535084</v>
      </c>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row>
    <row r="187" spans="1:180">
      <c r="A187" s="5" t="s">
        <v>202</v>
      </c>
      <c r="B187" s="5" t="s">
        <v>40</v>
      </c>
      <c r="C187" s="34">
        <v>43498</v>
      </c>
      <c r="D187" s="34">
        <v>43524</v>
      </c>
      <c r="E187" s="35">
        <v>-0.11806360199999992</v>
      </c>
      <c r="F187" s="35">
        <v>0.27675482029812004</v>
      </c>
      <c r="G187" s="35">
        <v>0.17222188752307716</v>
      </c>
      <c r="H187" s="35">
        <v>0.19417869846321001</v>
      </c>
      <c r="I187" s="35">
        <v>0</v>
      </c>
      <c r="J187" s="35">
        <v>0</v>
      </c>
      <c r="K187" s="35">
        <v>0.23548918948799999</v>
      </c>
      <c r="L187" s="35">
        <v>5.1266199999999999E-4</v>
      </c>
      <c r="M187" s="35">
        <v>0.30898318208784148</v>
      </c>
      <c r="N187" s="35">
        <v>0.32429408184530339</v>
      </c>
      <c r="O187" s="35">
        <v>6.4671190000000003E-2</v>
      </c>
      <c r="P187" s="35">
        <v>0.26251065964285708</v>
      </c>
      <c r="Q187" s="35">
        <v>4.8290263661558377E-2</v>
      </c>
      <c r="R187" s="35">
        <v>0.10415371714285715</v>
      </c>
      <c r="S187" s="35">
        <v>1.8739967501528247</v>
      </c>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row>
    <row r="188" spans="1:180">
      <c r="A188" s="5" t="s">
        <v>202</v>
      </c>
      <c r="B188" s="5" t="s">
        <v>40</v>
      </c>
      <c r="C188" s="34">
        <v>43499</v>
      </c>
      <c r="D188" s="34">
        <v>43524</v>
      </c>
      <c r="E188" s="35">
        <v>-0.46516952200000006</v>
      </c>
      <c r="F188" s="35">
        <v>0.25208025543146001</v>
      </c>
      <c r="G188" s="35">
        <v>8.2163234642857158E-2</v>
      </c>
      <c r="H188" s="35">
        <v>0.67377574727122003</v>
      </c>
      <c r="I188" s="35">
        <v>0</v>
      </c>
      <c r="J188" s="35">
        <v>0</v>
      </c>
      <c r="K188" s="35">
        <v>0.23921846948799999</v>
      </c>
      <c r="L188" s="35">
        <v>5.2880846789999996E-4</v>
      </c>
      <c r="M188" s="35">
        <v>0.27191119761279142</v>
      </c>
      <c r="N188" s="35">
        <v>0.35320987056037423</v>
      </c>
      <c r="O188" s="35">
        <v>5.138736E-2</v>
      </c>
      <c r="P188" s="35">
        <v>0.26888072964285709</v>
      </c>
      <c r="Q188" s="35">
        <v>6.8942516309898769E-2</v>
      </c>
      <c r="R188" s="35">
        <v>0.12136971714285714</v>
      </c>
      <c r="S188" s="35">
        <v>1.9182983845702157</v>
      </c>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row>
    <row r="189" spans="1:180">
      <c r="A189" s="5" t="s">
        <v>203</v>
      </c>
      <c r="B189" s="5" t="s">
        <v>40</v>
      </c>
      <c r="C189" s="34">
        <v>43500</v>
      </c>
      <c r="D189" s="34">
        <v>43524</v>
      </c>
      <c r="E189" s="35">
        <v>-0.28174732499999972</v>
      </c>
      <c r="F189" s="35">
        <v>0.21397382931403996</v>
      </c>
      <c r="G189" s="35">
        <v>0.17937706464285713</v>
      </c>
      <c r="H189" s="35">
        <v>0.65935008355291003</v>
      </c>
      <c r="I189" s="35">
        <v>0</v>
      </c>
      <c r="J189" s="35">
        <v>0.13180831947311</v>
      </c>
      <c r="K189" s="35">
        <v>0.23548918948799999</v>
      </c>
      <c r="L189" s="35">
        <v>3.9242526999999997E-7</v>
      </c>
      <c r="M189" s="35">
        <v>0.40108750226317141</v>
      </c>
      <c r="N189" s="35">
        <v>0.37954541820632581</v>
      </c>
      <c r="O189" s="35">
        <v>0.11303429999999999</v>
      </c>
      <c r="P189" s="35">
        <v>0.22758117964285707</v>
      </c>
      <c r="Q189" s="35">
        <v>2.4558364106118478E-2</v>
      </c>
      <c r="R189" s="35">
        <v>0.12149771714285715</v>
      </c>
      <c r="S189" s="35">
        <v>2.4055560352575172</v>
      </c>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row>
    <row r="190" spans="1:180">
      <c r="A190" s="5" t="s">
        <v>203</v>
      </c>
      <c r="B190" s="5" t="s">
        <v>40</v>
      </c>
      <c r="C190" s="34">
        <v>43501</v>
      </c>
      <c r="D190" s="34">
        <v>43524</v>
      </c>
      <c r="E190" s="35">
        <v>-5.5395710000001319E-3</v>
      </c>
      <c r="F190" s="35">
        <v>0.15871286132862</v>
      </c>
      <c r="G190" s="35">
        <v>0.19205321464285713</v>
      </c>
      <c r="H190" s="35">
        <v>0.22736266111136</v>
      </c>
      <c r="I190" s="35">
        <v>0.32080198657198</v>
      </c>
      <c r="J190" s="35">
        <v>4.0119636968069999E-2</v>
      </c>
      <c r="K190" s="35">
        <v>0.23548918948799999</v>
      </c>
      <c r="L190" s="35">
        <v>-2.9524999999999999E-5</v>
      </c>
      <c r="M190" s="35">
        <v>0.32895902258459142</v>
      </c>
      <c r="N190" s="35">
        <v>0.30937213335161584</v>
      </c>
      <c r="O190" s="35">
        <v>3.1133400000000006E-2</v>
      </c>
      <c r="P190" s="35">
        <v>0.22020059964285713</v>
      </c>
      <c r="Q190" s="35">
        <v>7.5615847494378718E-2</v>
      </c>
      <c r="R190" s="35">
        <v>0.10931674714285715</v>
      </c>
      <c r="S190" s="35">
        <v>2.243568204327187</v>
      </c>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row>
    <row r="191" spans="1:180">
      <c r="A191" s="5" t="s">
        <v>203</v>
      </c>
      <c r="B191" s="5" t="s">
        <v>40</v>
      </c>
      <c r="C191" s="34">
        <v>43502</v>
      </c>
      <c r="D191" s="34">
        <v>43524</v>
      </c>
      <c r="E191" s="35">
        <v>-0.27729127399999998</v>
      </c>
      <c r="F191" s="35">
        <v>0.11618405060605</v>
      </c>
      <c r="G191" s="35">
        <v>0.15194303464285711</v>
      </c>
      <c r="H191" s="35">
        <v>0.40783428494868001</v>
      </c>
      <c r="I191" s="35">
        <v>0.29100361057620999</v>
      </c>
      <c r="J191" s="35">
        <v>5.0192115232929997E-2</v>
      </c>
      <c r="K191" s="35">
        <v>0.23548918948799999</v>
      </c>
      <c r="L191" s="35">
        <v>1.0896280519400001E-3</v>
      </c>
      <c r="M191" s="35">
        <v>0.3544179276825114</v>
      </c>
      <c r="N191" s="35">
        <v>0.30060201060801839</v>
      </c>
      <c r="O191" s="35">
        <v>3.6275340000000003E-2</v>
      </c>
      <c r="P191" s="35">
        <v>0.20480916964285714</v>
      </c>
      <c r="Q191" s="35">
        <v>5.9400155124108789E-2</v>
      </c>
      <c r="R191" s="35">
        <v>0.10874881714285715</v>
      </c>
      <c r="S191" s="35">
        <v>2.0406980597470201</v>
      </c>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row>
    <row r="192" spans="1:180">
      <c r="A192" s="5" t="s">
        <v>203</v>
      </c>
      <c r="B192" s="5" t="s">
        <v>40</v>
      </c>
      <c r="C192" s="34">
        <v>43503</v>
      </c>
      <c r="D192" s="34">
        <v>43524</v>
      </c>
      <c r="E192" s="35">
        <v>-0.11477733899999998</v>
      </c>
      <c r="F192" s="35">
        <v>0.32488455045703996</v>
      </c>
      <c r="G192" s="35">
        <v>0.16568683464285713</v>
      </c>
      <c r="H192" s="35">
        <v>0.29655325384366998</v>
      </c>
      <c r="I192" s="35">
        <v>0</v>
      </c>
      <c r="J192" s="35">
        <v>8.4524248367740001E-2</v>
      </c>
      <c r="K192" s="35">
        <v>0.26261104354096804</v>
      </c>
      <c r="L192" s="35">
        <v>3.4237840199599998E-3</v>
      </c>
      <c r="M192" s="35">
        <v>0.26829417525967147</v>
      </c>
      <c r="N192" s="35">
        <v>0.32515884232292336</v>
      </c>
      <c r="O192" s="35">
        <v>3.4085560000000001E-2</v>
      </c>
      <c r="P192" s="35">
        <v>0.21761193964285716</v>
      </c>
      <c r="Q192" s="35">
        <v>8.3554674015929351E-2</v>
      </c>
      <c r="R192" s="35">
        <v>0.11029771714285715</v>
      </c>
      <c r="S192" s="35">
        <v>2.0619092842564739</v>
      </c>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row>
    <row r="193" spans="1:180">
      <c r="A193" s="5" t="s">
        <v>203</v>
      </c>
      <c r="B193" s="5" t="s">
        <v>40</v>
      </c>
      <c r="C193" s="34">
        <v>43504</v>
      </c>
      <c r="D193" s="34">
        <v>43524</v>
      </c>
      <c r="E193" s="35">
        <v>1.3839376000000174E-2</v>
      </c>
      <c r="F193" s="35">
        <v>0.23490700595995001</v>
      </c>
      <c r="G193" s="35">
        <v>0.16838473464285714</v>
      </c>
      <c r="H193" s="35">
        <v>0.82704108043451008</v>
      </c>
      <c r="I193" s="35">
        <v>3.1591839874254601</v>
      </c>
      <c r="J193" s="35">
        <v>0.36149126540905996</v>
      </c>
      <c r="K193" s="35">
        <v>0.23548918948799999</v>
      </c>
      <c r="L193" s="35">
        <v>7.3000805999999991E-7</v>
      </c>
      <c r="M193" s="35">
        <v>0.34537323196409142</v>
      </c>
      <c r="N193" s="35">
        <v>0.34002609733956973</v>
      </c>
      <c r="O193" s="35">
        <v>4.5301519999999998E-2</v>
      </c>
      <c r="P193" s="35">
        <v>0.18397118964285722</v>
      </c>
      <c r="Q193" s="35">
        <v>0.13472295056222741</v>
      </c>
      <c r="R193" s="35">
        <v>0.12149771714285715</v>
      </c>
      <c r="S193" s="35">
        <v>6.1712300760195005</v>
      </c>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row>
    <row r="194" spans="1:180">
      <c r="A194" s="5" t="s">
        <v>203</v>
      </c>
      <c r="B194" s="5" t="s">
        <v>40</v>
      </c>
      <c r="C194" s="34">
        <v>43505</v>
      </c>
      <c r="D194" s="34">
        <v>43524</v>
      </c>
      <c r="E194" s="35">
        <v>0.59348691100000062</v>
      </c>
      <c r="F194" s="35">
        <v>0.55532150846652006</v>
      </c>
      <c r="G194" s="35">
        <v>0.17367745464285714</v>
      </c>
      <c r="H194" s="35">
        <v>1.3481445793083799</v>
      </c>
      <c r="I194" s="35">
        <v>4.10906545761428</v>
      </c>
      <c r="J194" s="35">
        <v>0</v>
      </c>
      <c r="K194" s="35">
        <v>0.23548918948799999</v>
      </c>
      <c r="L194" s="35">
        <v>5.664699487252E-2</v>
      </c>
      <c r="M194" s="35">
        <v>0.36692697959981141</v>
      </c>
      <c r="N194" s="35">
        <v>0.38864791319233505</v>
      </c>
      <c r="O194" s="35">
        <v>3.9517360000000001E-2</v>
      </c>
      <c r="P194" s="35">
        <v>0.21934068964285719</v>
      </c>
      <c r="Q194" s="35">
        <v>0.74303239588248815</v>
      </c>
      <c r="R194" s="35">
        <v>0.12215744714285715</v>
      </c>
      <c r="S194" s="35">
        <v>8.9514548808529071</v>
      </c>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row>
    <row r="195" spans="1:180">
      <c r="A195" s="5" t="s">
        <v>203</v>
      </c>
      <c r="B195" s="5" t="s">
        <v>40</v>
      </c>
      <c r="C195" s="34">
        <v>43506</v>
      </c>
      <c r="D195" s="34">
        <v>43524</v>
      </c>
      <c r="E195" s="35">
        <v>-0.13298716599999993</v>
      </c>
      <c r="F195" s="35">
        <v>0.16863101061158001</v>
      </c>
      <c r="G195" s="35">
        <v>0.10706009030453714</v>
      </c>
      <c r="H195" s="35">
        <v>0.49016886370063001</v>
      </c>
      <c r="I195" s="35">
        <v>0</v>
      </c>
      <c r="J195" s="35">
        <v>8.8004639999999992E-3</v>
      </c>
      <c r="K195" s="35">
        <v>0.23548918948799999</v>
      </c>
      <c r="L195" s="35">
        <v>2.4622906800000002E-6</v>
      </c>
      <c r="M195" s="35">
        <v>0.34151437208408142</v>
      </c>
      <c r="N195" s="35">
        <v>0.30141825312471787</v>
      </c>
      <c r="O195" s="35">
        <v>2.7642360000000001E-2</v>
      </c>
      <c r="P195" s="35">
        <v>0.2696982796428572</v>
      </c>
      <c r="Q195" s="35">
        <v>8.2256148779378854E-2</v>
      </c>
      <c r="R195" s="35">
        <v>0.12352864714285715</v>
      </c>
      <c r="S195" s="35">
        <v>2.02322297516932</v>
      </c>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row>
    <row r="196" spans="1:180">
      <c r="A196" s="5" t="s">
        <v>204</v>
      </c>
      <c r="B196" s="5" t="s">
        <v>40</v>
      </c>
      <c r="C196" s="34">
        <v>43507</v>
      </c>
      <c r="D196" s="34">
        <v>43524</v>
      </c>
      <c r="E196" s="35">
        <v>-0.34830697300000002</v>
      </c>
      <c r="F196" s="35">
        <v>0.25961148111665</v>
      </c>
      <c r="G196" s="35">
        <v>0.23193160066366711</v>
      </c>
      <c r="H196" s="35">
        <v>0.24992248129895001</v>
      </c>
      <c r="I196" s="35">
        <v>0</v>
      </c>
      <c r="J196" s="35">
        <v>2.95028640463E-3</v>
      </c>
      <c r="K196" s="35">
        <v>0.23548918948799999</v>
      </c>
      <c r="L196" s="35">
        <v>1.1811347388999999E-4</v>
      </c>
      <c r="M196" s="35">
        <v>0.33149103621161147</v>
      </c>
      <c r="N196" s="35">
        <v>0.3324195229869461</v>
      </c>
      <c r="O196" s="35">
        <v>0.15667</v>
      </c>
      <c r="P196" s="35">
        <v>0.23510515964285719</v>
      </c>
      <c r="Q196" s="35">
        <v>6.1304627254658704E-2</v>
      </c>
      <c r="R196" s="35">
        <v>0.11029771714285715</v>
      </c>
      <c r="S196" s="35">
        <v>1.859004242684718</v>
      </c>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row>
    <row r="197" spans="1:180">
      <c r="A197" s="5" t="s">
        <v>204</v>
      </c>
      <c r="B197" s="5" t="s">
        <v>40</v>
      </c>
      <c r="C197" s="34">
        <v>43508</v>
      </c>
      <c r="D197" s="34">
        <v>43524</v>
      </c>
      <c r="E197" s="35">
        <v>-0.32368935900000007</v>
      </c>
      <c r="F197" s="35">
        <v>5.1528132808999996E-2</v>
      </c>
      <c r="G197" s="35">
        <v>0.18116123464285713</v>
      </c>
      <c r="H197" s="35">
        <v>0.19671603588325001</v>
      </c>
      <c r="I197" s="35">
        <v>2.5483419533429998E-2</v>
      </c>
      <c r="J197" s="35">
        <v>0.99205771537237997</v>
      </c>
      <c r="K197" s="35">
        <v>0.25747949777102458</v>
      </c>
      <c r="L197" s="35">
        <v>1.58016331423E-3</v>
      </c>
      <c r="M197" s="35">
        <v>0.31465760916299146</v>
      </c>
      <c r="N197" s="35">
        <v>0.32157070810360999</v>
      </c>
      <c r="O197" s="35">
        <v>2.6411779999999999E-2</v>
      </c>
      <c r="P197" s="35">
        <v>0.19766782964285715</v>
      </c>
      <c r="Q197" s="35">
        <v>7.3402674529968917E-2</v>
      </c>
      <c r="R197" s="35">
        <v>0.12149771714285715</v>
      </c>
      <c r="S197" s="35">
        <v>2.4375251589084566</v>
      </c>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row>
    <row r="198" spans="1:180">
      <c r="A198" s="5" t="s">
        <v>204</v>
      </c>
      <c r="B198" s="5" t="s">
        <v>40</v>
      </c>
      <c r="C198" s="34">
        <v>43509</v>
      </c>
      <c r="D198" s="34">
        <v>43524</v>
      </c>
      <c r="E198" s="35">
        <v>-0.25603602999999975</v>
      </c>
      <c r="F198" s="35">
        <v>7.5628233415709997E-2</v>
      </c>
      <c r="G198" s="35">
        <v>0.16396459464285715</v>
      </c>
      <c r="H198" s="35">
        <v>0.35707624134617</v>
      </c>
      <c r="I198" s="35">
        <v>0.68461318891587997</v>
      </c>
      <c r="J198" s="35">
        <v>0.55596868886711004</v>
      </c>
      <c r="K198" s="35">
        <v>0.23548918948799999</v>
      </c>
      <c r="L198" s="35">
        <v>7.0150861145E-4</v>
      </c>
      <c r="M198" s="35">
        <v>0.22226688363573144</v>
      </c>
      <c r="N198" s="35">
        <v>0.29767043773133456</v>
      </c>
      <c r="O198" s="35">
        <v>2.6142829999999999E-2</v>
      </c>
      <c r="P198" s="35">
        <v>0.19202521964285718</v>
      </c>
      <c r="Q198" s="35">
        <v>3.8057627852488514E-2</v>
      </c>
      <c r="R198" s="35">
        <v>0.11029771714285715</v>
      </c>
      <c r="S198" s="35">
        <v>2.703866331292446</v>
      </c>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row>
    <row r="199" spans="1:180">
      <c r="A199" s="5" t="s">
        <v>204</v>
      </c>
      <c r="B199" s="5" t="s">
        <v>40</v>
      </c>
      <c r="C199" s="34">
        <v>43510</v>
      </c>
      <c r="D199" s="34">
        <v>43524</v>
      </c>
      <c r="E199" s="35">
        <v>7.3539071999999761E-2</v>
      </c>
      <c r="F199" s="35">
        <v>0.28593356270241999</v>
      </c>
      <c r="G199" s="35">
        <v>0.22786023464285715</v>
      </c>
      <c r="H199" s="35">
        <v>0.39593177435319998</v>
      </c>
      <c r="I199" s="35">
        <v>0.15312594470199001</v>
      </c>
      <c r="J199" s="35">
        <v>0.83884889160565002</v>
      </c>
      <c r="K199" s="35">
        <v>0.23548918948799999</v>
      </c>
      <c r="L199" s="35">
        <v>8.6994500000000001E-4</v>
      </c>
      <c r="M199" s="35">
        <v>0.28906949742168142</v>
      </c>
      <c r="N199" s="35">
        <v>0.33789668419360536</v>
      </c>
      <c r="O199" s="35">
        <v>2.8006059999999999E-2</v>
      </c>
      <c r="P199" s="35">
        <v>0.20915207964285717</v>
      </c>
      <c r="Q199" s="35">
        <v>3.2314947772489375E-2</v>
      </c>
      <c r="R199" s="35">
        <v>0.11029771714285715</v>
      </c>
      <c r="S199" s="35">
        <v>3.2183356006676069</v>
      </c>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row>
    <row r="200" spans="1:180">
      <c r="A200" s="5" t="s">
        <v>204</v>
      </c>
      <c r="B200" s="5" t="s">
        <v>40</v>
      </c>
      <c r="C200" s="34">
        <v>43511</v>
      </c>
      <c r="D200" s="34">
        <v>43524</v>
      </c>
      <c r="E200" s="35">
        <v>-0.19611687699999991</v>
      </c>
      <c r="F200" s="35">
        <v>0.11211469756207</v>
      </c>
      <c r="G200" s="35">
        <v>0.16114859464285711</v>
      </c>
      <c r="H200" s="35">
        <v>0.28664532657427</v>
      </c>
      <c r="I200" s="35">
        <v>0.11223997236126999</v>
      </c>
      <c r="J200" s="35">
        <v>0.88239096457431998</v>
      </c>
      <c r="K200" s="35">
        <v>0.23548918948799999</v>
      </c>
      <c r="L200" s="35">
        <v>1.9579901616999999E-4</v>
      </c>
      <c r="M200" s="35">
        <v>0.20885149958881144</v>
      </c>
      <c r="N200" s="35">
        <v>0.31489438905395539</v>
      </c>
      <c r="O200" s="35">
        <v>2.3973580000000001E-2</v>
      </c>
      <c r="P200" s="35">
        <v>0.21282642964285708</v>
      </c>
      <c r="Q200" s="35">
        <v>8.0369241159628887E-2</v>
      </c>
      <c r="R200" s="35">
        <v>0.11139715714285715</v>
      </c>
      <c r="S200" s="35">
        <v>2.5464199638070668</v>
      </c>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row>
    <row r="201" spans="1:180">
      <c r="A201" s="5" t="s">
        <v>204</v>
      </c>
      <c r="B201" s="5" t="s">
        <v>40</v>
      </c>
      <c r="C201" s="34">
        <v>43512</v>
      </c>
      <c r="D201" s="34">
        <v>43524</v>
      </c>
      <c r="E201" s="35">
        <v>-0.14586995999999997</v>
      </c>
      <c r="F201" s="35">
        <v>5.1123357419019994E-2</v>
      </c>
      <c r="G201" s="35">
        <v>0.16053061693038714</v>
      </c>
      <c r="H201" s="35">
        <v>0.72540755033759996</v>
      </c>
      <c r="I201" s="35">
        <v>0.10829756869168999</v>
      </c>
      <c r="J201" s="35">
        <v>0.62990007313573004</v>
      </c>
      <c r="K201" s="35">
        <v>0.25501418948799998</v>
      </c>
      <c r="L201" s="35">
        <v>8.6455200770000002E-5</v>
      </c>
      <c r="M201" s="35">
        <v>0.31256958176349148</v>
      </c>
      <c r="N201" s="35">
        <v>0.37184528015311064</v>
      </c>
      <c r="O201" s="35">
        <v>3.5345420000000002E-2</v>
      </c>
      <c r="P201" s="35">
        <v>0.23178003964285715</v>
      </c>
      <c r="Q201" s="35">
        <v>9.4108212961758697E-2</v>
      </c>
      <c r="R201" s="35">
        <v>0.12333569714285712</v>
      </c>
      <c r="S201" s="35">
        <v>2.9534740828672725</v>
      </c>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row>
    <row r="202" spans="1:180">
      <c r="A202" s="5" t="s">
        <v>204</v>
      </c>
      <c r="B202" s="5" t="s">
        <v>40</v>
      </c>
      <c r="C202" s="34">
        <v>43513</v>
      </c>
      <c r="D202" s="34">
        <v>43524</v>
      </c>
      <c r="E202" s="35">
        <v>-0.14514566200000001</v>
      </c>
      <c r="F202" s="35">
        <v>8.5392563927289999E-2</v>
      </c>
      <c r="G202" s="35">
        <v>7.9470912823797146E-2</v>
      </c>
      <c r="H202" s="35">
        <v>1.2895113162592999</v>
      </c>
      <c r="I202" s="35">
        <v>0.63868105037487999</v>
      </c>
      <c r="J202" s="35">
        <v>2.9091231219109401</v>
      </c>
      <c r="K202" s="35">
        <v>0.26229182948800001</v>
      </c>
      <c r="L202" s="35">
        <v>0</v>
      </c>
      <c r="M202" s="35">
        <v>0.29711214787019147</v>
      </c>
      <c r="N202" s="35">
        <v>0.33685173257985124</v>
      </c>
      <c r="O202" s="35">
        <v>8.7891820000000009E-2</v>
      </c>
      <c r="P202" s="35">
        <v>0.20153968964285707</v>
      </c>
      <c r="Q202" s="35">
        <v>-4.0414247243549542E-2</v>
      </c>
      <c r="R202" s="35">
        <v>0.12841555714285716</v>
      </c>
      <c r="S202" s="35">
        <v>6.1307218327764161</v>
      </c>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row>
    <row r="203" spans="1:180">
      <c r="A203" s="5" t="s">
        <v>205</v>
      </c>
      <c r="B203" s="5" t="s">
        <v>40</v>
      </c>
      <c r="C203" s="34">
        <v>43514</v>
      </c>
      <c r="D203" s="34">
        <v>43524</v>
      </c>
      <c r="E203" s="35">
        <v>-0.3249986060000003</v>
      </c>
      <c r="F203" s="35">
        <v>9.5911974802089989E-2</v>
      </c>
      <c r="G203" s="35">
        <v>0.16215853464285715</v>
      </c>
      <c r="H203" s="35">
        <v>0.68204146073758998</v>
      </c>
      <c r="I203" s="35">
        <v>0.12764843193895001</v>
      </c>
      <c r="J203" s="35">
        <v>2.8260297866313899</v>
      </c>
      <c r="K203" s="35">
        <v>0.24099738948800001</v>
      </c>
      <c r="L203" s="35">
        <v>0</v>
      </c>
      <c r="M203" s="35">
        <v>0.27229370886925142</v>
      </c>
      <c r="N203" s="35">
        <v>0.31489279915882429</v>
      </c>
      <c r="O203" s="35">
        <v>7.2301050000000006E-2</v>
      </c>
      <c r="P203" s="35">
        <v>0.1928340596428571</v>
      </c>
      <c r="Q203" s="35">
        <v>4.3984070791199627E-2</v>
      </c>
      <c r="R203" s="35">
        <v>0.11035370714285714</v>
      </c>
      <c r="S203" s="35">
        <v>4.8164483678458661</v>
      </c>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row>
    <row r="204" spans="1:180">
      <c r="A204" s="5" t="s">
        <v>205</v>
      </c>
      <c r="B204" s="5" t="s">
        <v>40</v>
      </c>
      <c r="C204" s="34">
        <v>43515</v>
      </c>
      <c r="D204" s="34">
        <v>43524</v>
      </c>
      <c r="E204" s="35">
        <v>-0.51922725100000022</v>
      </c>
      <c r="F204" s="35">
        <v>5.2236234406839999E-2</v>
      </c>
      <c r="G204" s="35">
        <v>0.17615079464285713</v>
      </c>
      <c r="H204" s="35">
        <v>0.61558589843354006</v>
      </c>
      <c r="I204" s="35">
        <v>0.5344461392777401</v>
      </c>
      <c r="J204" s="35">
        <v>0</v>
      </c>
      <c r="K204" s="35">
        <v>0.23548918948799999</v>
      </c>
      <c r="L204" s="35">
        <v>0</v>
      </c>
      <c r="M204" s="35">
        <v>0.18484778549800143</v>
      </c>
      <c r="N204" s="35">
        <v>0.32050058091915201</v>
      </c>
      <c r="O204" s="35">
        <v>4.021574E-2</v>
      </c>
      <c r="P204" s="35">
        <v>0.18655491964285714</v>
      </c>
      <c r="Q204" s="35">
        <v>7.1196129009809053E-2</v>
      </c>
      <c r="R204" s="35">
        <v>0.10159655714285715</v>
      </c>
      <c r="S204" s="35">
        <v>1.9995927174616539</v>
      </c>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row>
    <row r="205" spans="1:180">
      <c r="A205" s="5" t="s">
        <v>205</v>
      </c>
      <c r="B205" s="5" t="s">
        <v>40</v>
      </c>
      <c r="C205" s="34">
        <v>43516</v>
      </c>
      <c r="D205" s="34">
        <v>43524</v>
      </c>
      <c r="E205" s="35">
        <v>-7.7862217000000289E-2</v>
      </c>
      <c r="F205" s="35">
        <v>0.10227741424167001</v>
      </c>
      <c r="G205" s="35">
        <v>0.17072526464285712</v>
      </c>
      <c r="H205" s="35">
        <v>3.8405286266327101</v>
      </c>
      <c r="I205" s="35">
        <v>9.0504999999999995E-3</v>
      </c>
      <c r="J205" s="35">
        <v>0.18439281343665997</v>
      </c>
      <c r="K205" s="35">
        <v>0.243119219488</v>
      </c>
      <c r="L205" s="35">
        <v>6.9998859617999992E-4</v>
      </c>
      <c r="M205" s="35">
        <v>0.23409375114193146</v>
      </c>
      <c r="N205" s="35">
        <v>0.37784902596837233</v>
      </c>
      <c r="O205" s="35">
        <v>5.9199189999999999E-2</v>
      </c>
      <c r="P205" s="35">
        <v>0.16075044964285706</v>
      </c>
      <c r="Q205" s="35">
        <v>-9.4885480464021441E-2</v>
      </c>
      <c r="R205" s="35">
        <v>0.11457632714285715</v>
      </c>
      <c r="S205" s="35">
        <v>5.3245148734700747</v>
      </c>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row>
    <row r="206" spans="1:180">
      <c r="A206" s="5" t="s">
        <v>205</v>
      </c>
      <c r="B206" s="5" t="s">
        <v>40</v>
      </c>
      <c r="C206" s="34">
        <v>43517</v>
      </c>
      <c r="D206" s="34">
        <v>43524</v>
      </c>
      <c r="E206" s="35">
        <v>-0.20495901400000016</v>
      </c>
      <c r="F206" s="35">
        <v>9.2508978843279993E-2</v>
      </c>
      <c r="G206" s="35">
        <v>0.16093724479613714</v>
      </c>
      <c r="H206" s="35">
        <v>1.1981848403770201</v>
      </c>
      <c r="I206" s="35">
        <v>0</v>
      </c>
      <c r="J206" s="35">
        <v>0</v>
      </c>
      <c r="K206" s="35">
        <v>0.23548918948799999</v>
      </c>
      <c r="L206" s="35">
        <v>0</v>
      </c>
      <c r="M206" s="35">
        <v>0.23179296300197144</v>
      </c>
      <c r="N206" s="35">
        <v>0.32394795570085855</v>
      </c>
      <c r="O206" s="35">
        <v>4.2403140000000006E-2</v>
      </c>
      <c r="P206" s="35">
        <v>0.18263320964285715</v>
      </c>
      <c r="Q206" s="35">
        <v>4.3438285956878674E-2</v>
      </c>
      <c r="R206" s="35">
        <v>0.12247667714285713</v>
      </c>
      <c r="S206" s="35">
        <v>2.4288534709498601</v>
      </c>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row>
    <row r="207" spans="1:180">
      <c r="A207" s="5" t="s">
        <v>205</v>
      </c>
      <c r="B207" s="5" t="s">
        <v>40</v>
      </c>
      <c r="C207" s="34">
        <v>43518</v>
      </c>
      <c r="D207" s="34">
        <v>43524</v>
      </c>
      <c r="E207" s="35">
        <v>-0.32127521899999989</v>
      </c>
      <c r="F207" s="35">
        <v>0.10089968534105</v>
      </c>
      <c r="G207" s="35">
        <v>0.21915095860315714</v>
      </c>
      <c r="H207" s="35">
        <v>2.7058613104014198</v>
      </c>
      <c r="I207" s="35">
        <v>0</v>
      </c>
      <c r="J207" s="35">
        <v>0</v>
      </c>
      <c r="K207" s="35">
        <v>0.24152248948800001</v>
      </c>
      <c r="L207" s="35">
        <v>3.7976754233999999E-4</v>
      </c>
      <c r="M207" s="35">
        <v>0.21875371827694143</v>
      </c>
      <c r="N207" s="35">
        <v>0.32575362030434202</v>
      </c>
      <c r="O207" s="35">
        <v>3.070486E-2</v>
      </c>
      <c r="P207" s="35">
        <v>0.18388729964285716</v>
      </c>
      <c r="Q207" s="35">
        <v>-9.9136101244013172E-3</v>
      </c>
      <c r="R207" s="35">
        <v>0.12664049714285713</v>
      </c>
      <c r="S207" s="35">
        <v>3.8223653776185635</v>
      </c>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row>
    <row r="208" spans="1:180">
      <c r="A208" s="5" t="s">
        <v>205</v>
      </c>
      <c r="B208" s="5" t="s">
        <v>40</v>
      </c>
      <c r="C208" s="34">
        <v>43519</v>
      </c>
      <c r="D208" s="34">
        <v>43524</v>
      </c>
      <c r="E208" s="35">
        <v>2.2512529000000114E-2</v>
      </c>
      <c r="F208" s="35">
        <v>2.2577961484420001E-2</v>
      </c>
      <c r="G208" s="35">
        <v>0.16805626464285714</v>
      </c>
      <c r="H208" s="35">
        <v>2.5457716203562502</v>
      </c>
      <c r="I208" s="35">
        <v>0.26491613054158003</v>
      </c>
      <c r="J208" s="35">
        <v>0</v>
      </c>
      <c r="K208" s="35">
        <v>0.247705809488</v>
      </c>
      <c r="L208" s="35">
        <v>7.0500000000000001E-4</v>
      </c>
      <c r="M208" s="35">
        <v>0.22370772260495142</v>
      </c>
      <c r="N208" s="35">
        <v>0.28804489900740421</v>
      </c>
      <c r="O208" s="35">
        <v>6.5162360000000003E-2</v>
      </c>
      <c r="P208" s="35">
        <v>0.2090626796428571</v>
      </c>
      <c r="Q208" s="35">
        <v>-7.3505313510661356E-5</v>
      </c>
      <c r="R208" s="35">
        <v>0.12627819714285715</v>
      </c>
      <c r="S208" s="35">
        <v>4.1844276685976665</v>
      </c>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row>
    <row r="209" spans="1:180">
      <c r="A209" s="5" t="s">
        <v>205</v>
      </c>
      <c r="B209" s="5" t="s">
        <v>40</v>
      </c>
      <c r="C209" s="34">
        <v>43520</v>
      </c>
      <c r="D209" s="34">
        <v>43524</v>
      </c>
      <c r="E209" s="35">
        <v>-0.41743116199999986</v>
      </c>
      <c r="F209" s="35">
        <v>2.826177766439E-2</v>
      </c>
      <c r="G209" s="35">
        <v>9.6215924642857165E-2</v>
      </c>
      <c r="H209" s="35">
        <v>0.34420436153546002</v>
      </c>
      <c r="I209" s="35">
        <v>0.37315367178163</v>
      </c>
      <c r="J209" s="35">
        <v>0</v>
      </c>
      <c r="K209" s="35">
        <v>0.23548918948799999</v>
      </c>
      <c r="L209" s="35">
        <v>0</v>
      </c>
      <c r="M209" s="35">
        <v>0.24277929349578142</v>
      </c>
      <c r="N209" s="35">
        <v>0.26961125455919821</v>
      </c>
      <c r="O209" s="35">
        <v>3.839236E-2</v>
      </c>
      <c r="P209" s="35">
        <v>0.30127667964285715</v>
      </c>
      <c r="Q209" s="35">
        <v>4.3090028662478561E-2</v>
      </c>
      <c r="R209" s="35">
        <v>0.11992331714285716</v>
      </c>
      <c r="S209" s="35">
        <v>1.6749666966155097</v>
      </c>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row>
    <row r="210" spans="1:180">
      <c r="A210" s="5" t="s">
        <v>209</v>
      </c>
      <c r="B210" s="5" t="s">
        <v>40</v>
      </c>
      <c r="C210" s="34">
        <v>43521</v>
      </c>
      <c r="D210" s="34">
        <v>43524</v>
      </c>
      <c r="E210" s="35">
        <v>-0.24791173799999999</v>
      </c>
      <c r="F210" s="35">
        <v>0.13872783154584001</v>
      </c>
      <c r="G210" s="35">
        <v>0.16301569464285715</v>
      </c>
      <c r="H210" s="35">
        <v>0.14757417421543001</v>
      </c>
      <c r="I210" s="35">
        <v>0.14875616562922001</v>
      </c>
      <c r="J210" s="35">
        <v>0</v>
      </c>
      <c r="K210" s="35">
        <v>0.23548918948799999</v>
      </c>
      <c r="L210" s="35">
        <v>1.1372602665300001E-3</v>
      </c>
      <c r="M210" s="35">
        <v>0.25366919730492143</v>
      </c>
      <c r="N210" s="35">
        <v>0.31059721519890232</v>
      </c>
      <c r="O210" s="35">
        <v>2.7822360000000001E-2</v>
      </c>
      <c r="P210" s="35">
        <v>0.24063073964285717</v>
      </c>
      <c r="Q210" s="35">
        <v>3.9881435780538488E-2</v>
      </c>
      <c r="R210" s="35">
        <v>0.11992331714285716</v>
      </c>
      <c r="S210" s="35">
        <v>1.5793128428579537</v>
      </c>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row>
    <row r="211" spans="1:180">
      <c r="A211" s="5" t="s">
        <v>209</v>
      </c>
      <c r="B211" s="5" t="s">
        <v>40</v>
      </c>
      <c r="C211" s="34">
        <v>43522</v>
      </c>
      <c r="D211" s="34">
        <v>43524</v>
      </c>
      <c r="E211" s="35">
        <v>-0.44895543599999993</v>
      </c>
      <c r="F211" s="35">
        <v>8.0082396934240005E-2</v>
      </c>
      <c r="G211" s="35">
        <v>0.16562067464285715</v>
      </c>
      <c r="H211" s="35">
        <v>0.14543270346325002</v>
      </c>
      <c r="I211" s="35">
        <v>5.1306206711920002E-2</v>
      </c>
      <c r="J211" s="35">
        <v>0</v>
      </c>
      <c r="K211" s="35">
        <v>0.23548918948799999</v>
      </c>
      <c r="L211" s="35">
        <v>6.9211876448999998E-4</v>
      </c>
      <c r="M211" s="35">
        <v>0.16995608821304142</v>
      </c>
      <c r="N211" s="35">
        <v>0.29628382671833758</v>
      </c>
      <c r="O211" s="35">
        <v>4.4773190000000004E-2</v>
      </c>
      <c r="P211" s="35">
        <v>0.20076857964285721</v>
      </c>
      <c r="Q211" s="35">
        <v>5.6015022696138742E-2</v>
      </c>
      <c r="R211" s="35">
        <v>0.11992331714285716</v>
      </c>
      <c r="S211" s="35">
        <v>1.1173878784179894</v>
      </c>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row>
    <row r="212" spans="1:180">
      <c r="A212" s="5" t="s">
        <v>209</v>
      </c>
      <c r="B212" s="5" t="s">
        <v>40</v>
      </c>
      <c r="C212" s="34">
        <v>43523</v>
      </c>
      <c r="D212" s="34">
        <v>43524</v>
      </c>
      <c r="E212" s="35">
        <v>-0.14329191499999999</v>
      </c>
      <c r="F212" s="35">
        <v>0.13479680005726999</v>
      </c>
      <c r="G212" s="35">
        <v>0.20334809173079715</v>
      </c>
      <c r="H212" s="35">
        <v>0.10144600819961</v>
      </c>
      <c r="I212" s="35">
        <v>0</v>
      </c>
      <c r="J212" s="35">
        <v>0</v>
      </c>
      <c r="K212" s="35">
        <v>0.23548918948799999</v>
      </c>
      <c r="L212" s="35">
        <v>5.7423948089200001E-3</v>
      </c>
      <c r="M212" s="35">
        <v>0.25823581290178144</v>
      </c>
      <c r="N212" s="35">
        <v>0.29245026490810849</v>
      </c>
      <c r="O212" s="35">
        <v>2.270486E-2</v>
      </c>
      <c r="P212" s="35">
        <v>0.21057254964285718</v>
      </c>
      <c r="Q212" s="35">
        <v>3.4829796920658365E-2</v>
      </c>
      <c r="R212" s="35">
        <v>0.11992331714285716</v>
      </c>
      <c r="S212" s="35">
        <v>1.4762471708008598</v>
      </c>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row>
    <row r="213" spans="1:180">
      <c r="A213" s="5" t="s">
        <v>209</v>
      </c>
      <c r="B213" s="5" t="s">
        <v>40</v>
      </c>
      <c r="C213" s="34">
        <v>43524</v>
      </c>
      <c r="D213" s="34">
        <v>43524</v>
      </c>
      <c r="E213" s="35">
        <v>-0.27859774200000009</v>
      </c>
      <c r="F213" s="35">
        <v>0.21365000571734</v>
      </c>
      <c r="G213" s="35">
        <v>0.17170366464285713</v>
      </c>
      <c r="H213" s="35">
        <v>0.12022386026158</v>
      </c>
      <c r="I213" s="35">
        <v>0</v>
      </c>
      <c r="J213" s="35">
        <v>0</v>
      </c>
      <c r="K213" s="35">
        <v>0.23548918948799999</v>
      </c>
      <c r="L213" s="35">
        <v>4.1234175659999998E-4</v>
      </c>
      <c r="M213" s="35">
        <v>0.21747414402165144</v>
      </c>
      <c r="N213" s="35">
        <v>0.29037683578641671</v>
      </c>
      <c r="O213" s="35">
        <v>8.1517359999999997E-2</v>
      </c>
      <c r="P213" s="35">
        <v>0.23018166964285705</v>
      </c>
      <c r="Q213" s="35">
        <v>4.1650283300038823E-2</v>
      </c>
      <c r="R213" s="35">
        <v>0.11992331714285716</v>
      </c>
      <c r="S213" s="35">
        <v>1.4440049297601982</v>
      </c>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row>
    <row r="214" spans="1:180">
      <c r="A214" s="5" t="s">
        <v>209</v>
      </c>
      <c r="B214" s="5" t="s">
        <v>41</v>
      </c>
      <c r="C214" s="34">
        <v>43525</v>
      </c>
      <c r="D214" s="34">
        <v>43555</v>
      </c>
      <c r="E214" s="35">
        <v>-0.25130301899999996</v>
      </c>
      <c r="F214" s="35">
        <v>0.16470792055874003</v>
      </c>
      <c r="G214" s="35">
        <v>0.18615394935483867</v>
      </c>
      <c r="H214" s="35">
        <v>0.20080539924731</v>
      </c>
      <c r="I214" s="35">
        <v>0</v>
      </c>
      <c r="J214" s="35">
        <v>0</v>
      </c>
      <c r="K214" s="35">
        <v>0.24853618948799999</v>
      </c>
      <c r="L214" s="35">
        <v>3.1653600000000002E-4</v>
      </c>
      <c r="M214" s="35">
        <v>0.22790592015898481</v>
      </c>
      <c r="N214" s="35">
        <v>0.31284143271982195</v>
      </c>
      <c r="O214" s="35">
        <v>3.5755449999999994E-2</v>
      </c>
      <c r="P214" s="35">
        <v>0.20212528129032256</v>
      </c>
      <c r="Q214" s="35">
        <v>2.7582839868085709E-2</v>
      </c>
      <c r="R214" s="35">
        <v>1.7591625480645161</v>
      </c>
      <c r="S214" s="35">
        <v>3.1145904477506199</v>
      </c>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row>
    <row r="215" spans="1:180">
      <c r="A215" s="5" t="s">
        <v>209</v>
      </c>
      <c r="B215" s="5" t="s">
        <v>41</v>
      </c>
      <c r="C215" s="34">
        <v>43526</v>
      </c>
      <c r="D215" s="34">
        <v>43555</v>
      </c>
      <c r="E215" s="35">
        <v>-2.9930962999999977E-2</v>
      </c>
      <c r="F215" s="35">
        <v>0.15816668796649003</v>
      </c>
      <c r="G215" s="35">
        <v>0.16226795935483868</v>
      </c>
      <c r="H215" s="35">
        <v>0.88278832061516999</v>
      </c>
      <c r="I215" s="35">
        <v>0.79794362577476996</v>
      </c>
      <c r="J215" s="35">
        <v>2.5920369127850602</v>
      </c>
      <c r="K215" s="35">
        <v>0.140595519488</v>
      </c>
      <c r="L215" s="35">
        <v>2.5399919235999998E-4</v>
      </c>
      <c r="M215" s="35">
        <v>0.29213225088953482</v>
      </c>
      <c r="N215" s="35">
        <v>0.33804762997958782</v>
      </c>
      <c r="O215" s="35">
        <v>4.1947249999999998E-2</v>
      </c>
      <c r="P215" s="35">
        <v>0.22532308118014954</v>
      </c>
      <c r="Q215" s="35">
        <v>-2.037567446998291E-2</v>
      </c>
      <c r="R215" s="35">
        <v>0.12443584806451612</v>
      </c>
      <c r="S215" s="35">
        <v>5.7056324478204941</v>
      </c>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row>
    <row r="216" spans="1:180">
      <c r="A216" s="5" t="s">
        <v>209</v>
      </c>
      <c r="B216" s="5" t="s">
        <v>41</v>
      </c>
      <c r="C216" s="34">
        <v>43527</v>
      </c>
      <c r="D216" s="34">
        <v>43555</v>
      </c>
      <c r="E216" s="35">
        <v>0.22607854000000005</v>
      </c>
      <c r="F216" s="35">
        <v>0.16866222472837003</v>
      </c>
      <c r="G216" s="35">
        <v>8.1224079354838691E-2</v>
      </c>
      <c r="H216" s="35">
        <v>1.8942500693545599</v>
      </c>
      <c r="I216" s="35">
        <v>4.3283879076739096</v>
      </c>
      <c r="J216" s="35">
        <v>0</v>
      </c>
      <c r="K216" s="35">
        <v>0.121681189488</v>
      </c>
      <c r="L216" s="35">
        <v>1.0826854570670001E-2</v>
      </c>
      <c r="M216" s="35">
        <v>0.28484057819145481</v>
      </c>
      <c r="N216" s="35">
        <v>0.38296644446897532</v>
      </c>
      <c r="O216" s="35">
        <v>0.10257652</v>
      </c>
      <c r="P216" s="35">
        <v>0.20250513118014948</v>
      </c>
      <c r="Q216" s="35">
        <v>-7.5992345249354359E-2</v>
      </c>
      <c r="R216" s="35">
        <v>0.12420522806451613</v>
      </c>
      <c r="S216" s="35">
        <v>7.8522124218260902</v>
      </c>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row>
    <row r="217" spans="1:180">
      <c r="A217" s="5" t="s">
        <v>210</v>
      </c>
      <c r="B217" s="5" t="s">
        <v>41</v>
      </c>
      <c r="C217" s="34">
        <v>43528</v>
      </c>
      <c r="D217" s="34">
        <v>43555</v>
      </c>
      <c r="E217" s="35">
        <v>-0.39212266099999971</v>
      </c>
      <c r="F217" s="35">
        <v>8.7897790506159992E-2</v>
      </c>
      <c r="G217" s="35">
        <v>0.16317999935483871</v>
      </c>
      <c r="H217" s="35">
        <v>1.02548753546604</v>
      </c>
      <c r="I217" s="35">
        <v>0.94717811388471995</v>
      </c>
      <c r="J217" s="35">
        <v>0</v>
      </c>
      <c r="K217" s="35">
        <v>0.13216175948799999</v>
      </c>
      <c r="L217" s="35">
        <v>2.224573814743E-2</v>
      </c>
      <c r="M217" s="35">
        <v>0.24207328727171482</v>
      </c>
      <c r="N217" s="35">
        <v>0.33935542040650518</v>
      </c>
      <c r="O217" s="35">
        <v>3.5967770000000003E-2</v>
      </c>
      <c r="P217" s="35">
        <v>0.14999544118014949</v>
      </c>
      <c r="Q217" s="35">
        <v>2.9852341990265437E-2</v>
      </c>
      <c r="R217" s="35">
        <v>0.11983515806451614</v>
      </c>
      <c r="S217" s="35">
        <v>2.9031076947603398</v>
      </c>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row>
    <row r="218" spans="1:180">
      <c r="A218" s="5" t="s">
        <v>210</v>
      </c>
      <c r="B218" s="5" t="s">
        <v>41</v>
      </c>
      <c r="C218" s="34">
        <v>43529</v>
      </c>
      <c r="D218" s="34">
        <v>43555</v>
      </c>
      <c r="E218" s="35">
        <v>0.26631789500000003</v>
      </c>
      <c r="F218" s="35">
        <v>0.23771422587416002</v>
      </c>
      <c r="G218" s="35">
        <v>0.16995087935483874</v>
      </c>
      <c r="H218" s="35">
        <v>0.71029915011907008</v>
      </c>
      <c r="I218" s="35">
        <v>0</v>
      </c>
      <c r="J218" s="35">
        <v>5.9674792930529998E-2</v>
      </c>
      <c r="K218" s="35">
        <v>0.121681189488</v>
      </c>
      <c r="L218" s="35">
        <v>3.3731000000000001E-4</v>
      </c>
      <c r="M218" s="35">
        <v>0.22350372700944482</v>
      </c>
      <c r="N218" s="35">
        <v>0.33474654964284445</v>
      </c>
      <c r="O218" s="35">
        <v>3.5889299999999999E-2</v>
      </c>
      <c r="P218" s="35">
        <v>0.17817238118014947</v>
      </c>
      <c r="Q218" s="35">
        <v>2.7139220347145814E-2</v>
      </c>
      <c r="R218" s="35">
        <v>0.12184798806451613</v>
      </c>
      <c r="S218" s="35">
        <v>2.4872746090106999</v>
      </c>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row>
    <row r="219" spans="1:180">
      <c r="A219" s="5" t="s">
        <v>210</v>
      </c>
      <c r="B219" s="5" t="s">
        <v>41</v>
      </c>
      <c r="C219" s="34">
        <v>43530</v>
      </c>
      <c r="D219" s="34">
        <v>43555</v>
      </c>
      <c r="E219" s="35">
        <v>-4.2397573000000133E-2</v>
      </c>
      <c r="F219" s="35">
        <v>9.8165312400899984E-2</v>
      </c>
      <c r="G219" s="35">
        <v>0.17584267935483869</v>
      </c>
      <c r="H219" s="35">
        <v>0.70557150871515995</v>
      </c>
      <c r="I219" s="35">
        <v>0.52516155520801999</v>
      </c>
      <c r="J219" s="35">
        <v>4.4440674712180002E-2</v>
      </c>
      <c r="K219" s="35">
        <v>0.12442456948799999</v>
      </c>
      <c r="L219" s="35">
        <v>9.2732000000000006E-5</v>
      </c>
      <c r="M219" s="35">
        <v>0.27653819556907483</v>
      </c>
      <c r="N219" s="35">
        <v>0.34332710947620265</v>
      </c>
      <c r="O219" s="35">
        <v>2.192407E-2</v>
      </c>
      <c r="P219" s="35">
        <v>0.15214960118014947</v>
      </c>
      <c r="Q219" s="35">
        <v>7.6233939235055379E-2</v>
      </c>
      <c r="R219" s="35">
        <v>0.10981910806451613</v>
      </c>
      <c r="S219" s="35">
        <v>2.6112934824040965</v>
      </c>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row>
    <row r="220" spans="1:180">
      <c r="A220" s="5" t="s">
        <v>210</v>
      </c>
      <c r="B220" s="5" t="s">
        <v>41</v>
      </c>
      <c r="C220" s="34">
        <v>43531</v>
      </c>
      <c r="D220" s="34">
        <v>43555</v>
      </c>
      <c r="E220" s="35">
        <v>-1.0451195999999996E-2</v>
      </c>
      <c r="F220" s="35">
        <v>8.3559648908829998E-2</v>
      </c>
      <c r="G220" s="35">
        <v>0.20805958935483868</v>
      </c>
      <c r="H220" s="35">
        <v>0.78580695696740999</v>
      </c>
      <c r="I220" s="35">
        <v>0.11235929107312</v>
      </c>
      <c r="J220" s="35">
        <v>2.1829037757832199</v>
      </c>
      <c r="K220" s="35">
        <v>0.14227826948799999</v>
      </c>
      <c r="L220" s="35">
        <v>0</v>
      </c>
      <c r="M220" s="35">
        <v>0.30874573174926478</v>
      </c>
      <c r="N220" s="35">
        <v>0.36349041262937465</v>
      </c>
      <c r="O220" s="35">
        <v>3.0720969999999997E-2</v>
      </c>
      <c r="P220" s="35">
        <v>0.14691578118014953</v>
      </c>
      <c r="Q220" s="35">
        <v>1.9623547721675624E-2</v>
      </c>
      <c r="R220" s="35">
        <v>0.11286719806451613</v>
      </c>
      <c r="S220" s="35">
        <v>4.4868799769203997</v>
      </c>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row>
    <row r="221" spans="1:180">
      <c r="A221" s="5" t="s">
        <v>210</v>
      </c>
      <c r="B221" s="5" t="s">
        <v>41</v>
      </c>
      <c r="C221" s="34">
        <v>43532</v>
      </c>
      <c r="D221" s="34">
        <v>43555</v>
      </c>
      <c r="E221" s="35">
        <v>0.18440465799999983</v>
      </c>
      <c r="F221" s="35">
        <v>0.19795835673158002</v>
      </c>
      <c r="G221" s="35">
        <v>0.19963444935483868</v>
      </c>
      <c r="H221" s="35">
        <v>0.49395131574279999</v>
      </c>
      <c r="I221" s="35">
        <v>0</v>
      </c>
      <c r="J221" s="35">
        <v>2.0412468866124098</v>
      </c>
      <c r="K221" s="35">
        <v>0.15631294448800004</v>
      </c>
      <c r="L221" s="35">
        <v>2.1754339043599997E-3</v>
      </c>
      <c r="M221" s="35">
        <v>0.25709454496778478</v>
      </c>
      <c r="N221" s="35">
        <v>0.35458452713091582</v>
      </c>
      <c r="O221" s="35">
        <v>4.8537629999999998E-2</v>
      </c>
      <c r="P221" s="35">
        <v>0.16359229118014953</v>
      </c>
      <c r="Q221" s="35">
        <v>5.0898202921466837E-2</v>
      </c>
      <c r="R221" s="35">
        <v>0.11810615806451613</v>
      </c>
      <c r="S221" s="35">
        <v>4.2684973990988206</v>
      </c>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row>
    <row r="222" spans="1:180">
      <c r="A222" s="5" t="s">
        <v>210</v>
      </c>
      <c r="B222" s="5" t="s">
        <v>41</v>
      </c>
      <c r="C222" s="34">
        <v>43533</v>
      </c>
      <c r="D222" s="34">
        <v>43555</v>
      </c>
      <c r="E222" s="35">
        <v>0.24141840599999975</v>
      </c>
      <c r="F222" s="35">
        <v>0.18259458396082001</v>
      </c>
      <c r="G222" s="35">
        <v>0.16903555935483869</v>
      </c>
      <c r="H222" s="35">
        <v>1.29872404486578</v>
      </c>
      <c r="I222" s="35">
        <v>0</v>
      </c>
      <c r="J222" s="35">
        <v>4.8494448542085902</v>
      </c>
      <c r="K222" s="35">
        <v>0.17373044482250705</v>
      </c>
      <c r="L222" s="35">
        <v>6.1465130586E-4</v>
      </c>
      <c r="M222" s="35">
        <v>0.32233964945908489</v>
      </c>
      <c r="N222" s="35">
        <v>0.42393455385344181</v>
      </c>
      <c r="O222" s="35">
        <v>7.3899300000000001E-2</v>
      </c>
      <c r="P222" s="35">
        <v>0.16312133118014949</v>
      </c>
      <c r="Q222" s="35">
        <v>-3.4367453829445532E-2</v>
      </c>
      <c r="R222" s="35">
        <v>0.11929459806451613</v>
      </c>
      <c r="S222" s="35">
        <v>7.9837845232461415</v>
      </c>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row>
    <row r="223" spans="1:180">
      <c r="A223" s="5" t="s">
        <v>210</v>
      </c>
      <c r="B223" s="5" t="s">
        <v>41</v>
      </c>
      <c r="C223" s="34">
        <v>43534</v>
      </c>
      <c r="D223" s="34">
        <v>43555</v>
      </c>
      <c r="E223" s="35">
        <v>1.0779845250000002</v>
      </c>
      <c r="F223" s="35">
        <v>0.15026860658496999</v>
      </c>
      <c r="G223" s="35">
        <v>7.7261359354838702E-2</v>
      </c>
      <c r="H223" s="35">
        <v>1.4793289105940399</v>
      </c>
      <c r="I223" s="35">
        <v>1.24223301220055</v>
      </c>
      <c r="J223" s="35">
        <v>0.51549811916250998</v>
      </c>
      <c r="K223" s="35">
        <v>0.12919445948799999</v>
      </c>
      <c r="L223" s="35">
        <v>0</v>
      </c>
      <c r="M223" s="35">
        <v>0.3357118103341149</v>
      </c>
      <c r="N223" s="35">
        <v>0.49385794698709118</v>
      </c>
      <c r="O223" s="35">
        <v>3.9045139999999992E-2</v>
      </c>
      <c r="P223" s="35">
        <v>0.24089537118014948</v>
      </c>
      <c r="Q223" s="35">
        <v>5.3322397536955307E-2</v>
      </c>
      <c r="R223" s="35">
        <v>0.12802532806451614</v>
      </c>
      <c r="S223" s="35">
        <v>5.9626269864877353</v>
      </c>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row>
    <row r="224" spans="1:180">
      <c r="A224" s="5" t="s">
        <v>211</v>
      </c>
      <c r="B224" s="5" t="s">
        <v>41</v>
      </c>
      <c r="C224" s="34">
        <v>43535</v>
      </c>
      <c r="D224" s="34">
        <v>43555</v>
      </c>
      <c r="E224" s="35">
        <v>0.28662739799999981</v>
      </c>
      <c r="F224" s="35">
        <v>8.5512117163269993E-2</v>
      </c>
      <c r="G224" s="35">
        <v>0.17313959935483869</v>
      </c>
      <c r="H224" s="35">
        <v>1.00066475993978</v>
      </c>
      <c r="I224" s="35">
        <v>2.1191676325064699</v>
      </c>
      <c r="J224" s="35">
        <v>0.86625640838902995</v>
      </c>
      <c r="K224" s="35">
        <v>0.141680959488</v>
      </c>
      <c r="L224" s="35">
        <v>1.21705873267E-3</v>
      </c>
      <c r="M224" s="35">
        <v>0.22421588142189483</v>
      </c>
      <c r="N224" s="35">
        <v>0.38225697906876382</v>
      </c>
      <c r="O224" s="35">
        <v>3.773576E-2</v>
      </c>
      <c r="P224" s="35">
        <v>0.15614275118014945</v>
      </c>
      <c r="Q224" s="35">
        <v>-2.0383602630623603E-2</v>
      </c>
      <c r="R224" s="35">
        <v>0.11850834806451614</v>
      </c>
      <c r="S224" s="35">
        <v>5.5727420506787588</v>
      </c>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row>
    <row r="225" spans="1:180">
      <c r="A225" s="5" t="s">
        <v>211</v>
      </c>
      <c r="B225" s="5" t="s">
        <v>41</v>
      </c>
      <c r="C225" s="34">
        <v>43536</v>
      </c>
      <c r="D225" s="34">
        <v>43555</v>
      </c>
      <c r="E225" s="35">
        <v>0.47972126900000012</v>
      </c>
      <c r="F225" s="35">
        <v>0.18547980090096999</v>
      </c>
      <c r="G225" s="35">
        <v>0.21113862520859869</v>
      </c>
      <c r="H225" s="35">
        <v>1.1674452852989901</v>
      </c>
      <c r="I225" s="35">
        <v>1.54011152493962</v>
      </c>
      <c r="J225" s="35">
        <v>4.75286193124247</v>
      </c>
      <c r="K225" s="35">
        <v>0.14049270948799997</v>
      </c>
      <c r="L225" s="35">
        <v>6.98662527049E-3</v>
      </c>
      <c r="M225" s="35">
        <v>0.33778789368643486</v>
      </c>
      <c r="N225" s="35">
        <v>0.36302431047947725</v>
      </c>
      <c r="O225" s="35">
        <v>2.8986560000000001E-2</v>
      </c>
      <c r="P225" s="35">
        <v>0.1404946511801495</v>
      </c>
      <c r="Q225" s="35">
        <v>-6.5552318225573905E-2</v>
      </c>
      <c r="R225" s="35">
        <v>0.11810615806451613</v>
      </c>
      <c r="S225" s="35">
        <v>9.4070850265341459</v>
      </c>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row>
    <row r="226" spans="1:180">
      <c r="A226" s="5" t="s">
        <v>211</v>
      </c>
      <c r="B226" s="5" t="s">
        <v>41</v>
      </c>
      <c r="C226" s="34">
        <v>43537</v>
      </c>
      <c r="D226" s="34">
        <v>43555</v>
      </c>
      <c r="E226" s="35">
        <v>-6.0902258064516129E-2</v>
      </c>
      <c r="F226" s="35">
        <v>0.42546619749292208</v>
      </c>
      <c r="G226" s="35">
        <v>0.16478909894724575</v>
      </c>
      <c r="H226" s="35">
        <v>0.41324151847895751</v>
      </c>
      <c r="I226" s="35">
        <v>0.26705606578947372</v>
      </c>
      <c r="J226" s="35">
        <v>7.0459935483870972E-2</v>
      </c>
      <c r="K226" s="35">
        <v>0.285124509488</v>
      </c>
      <c r="L226" s="35">
        <v>7.1981898293272239E-3</v>
      </c>
      <c r="M226" s="35">
        <v>0.42351927739914247</v>
      </c>
      <c r="N226" s="35">
        <v>0.4379476752572693</v>
      </c>
      <c r="O226" s="35">
        <v>4.0115639999999994E-2</v>
      </c>
      <c r="P226" s="35">
        <v>0.12625195118014954</v>
      </c>
      <c r="Q226" s="35">
        <v>6.8764521028568426</v>
      </c>
      <c r="R226" s="35">
        <v>0.11810615806451613</v>
      </c>
      <c r="S226" s="35">
        <v>9.5948260622032002</v>
      </c>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row>
    <row r="227" spans="1:180">
      <c r="A227" s="5" t="s">
        <v>211</v>
      </c>
      <c r="B227" s="5" t="s">
        <v>41</v>
      </c>
      <c r="C227" s="34">
        <v>43538</v>
      </c>
      <c r="D227" s="34">
        <v>43555</v>
      </c>
      <c r="E227" s="35">
        <v>8.3584199999986453E-4</v>
      </c>
      <c r="F227" s="35">
        <v>0.21500688983638</v>
      </c>
      <c r="G227" s="35">
        <v>0.1625872993548387</v>
      </c>
      <c r="H227" s="35">
        <v>0.26988311742301996</v>
      </c>
      <c r="I227" s="35">
        <v>2.5027363122061299</v>
      </c>
      <c r="J227" s="35">
        <v>0.15867879460242001</v>
      </c>
      <c r="K227" s="35">
        <v>0.26594512948800003</v>
      </c>
      <c r="L227" s="35">
        <v>0</v>
      </c>
      <c r="M227" s="35">
        <v>0.24945901032838483</v>
      </c>
      <c r="N227" s="35">
        <v>0.31219829312523517</v>
      </c>
      <c r="O227" s="35">
        <v>3.2615640000000001E-2</v>
      </c>
      <c r="P227" s="35">
        <v>0.14372988118014951</v>
      </c>
      <c r="Q227" s="35">
        <v>4.9857995839473563</v>
      </c>
      <c r="R227" s="35">
        <v>0.11810615806451613</v>
      </c>
      <c r="S227" s="35">
        <v>9.4175819515564303</v>
      </c>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row>
    <row r="228" spans="1:180">
      <c r="A228" s="5" t="s">
        <v>211</v>
      </c>
      <c r="B228" s="5" t="s">
        <v>41</v>
      </c>
      <c r="C228" s="34">
        <v>43539</v>
      </c>
      <c r="D228" s="34">
        <v>43555</v>
      </c>
      <c r="E228" s="35">
        <v>0.11246867299999996</v>
      </c>
      <c r="F228" s="35">
        <v>0.20659520969008999</v>
      </c>
      <c r="G228" s="35">
        <v>0.20839822011659867</v>
      </c>
      <c r="H228" s="35">
        <v>0.99517766340892999</v>
      </c>
      <c r="I228" s="35">
        <v>5.4616449211115103</v>
      </c>
      <c r="J228" s="35">
        <v>0.33294129030970998</v>
      </c>
      <c r="K228" s="35">
        <v>0.121681189488</v>
      </c>
      <c r="L228" s="35">
        <v>5.4640269192699998E-3</v>
      </c>
      <c r="M228" s="35">
        <v>0.23302569349188482</v>
      </c>
      <c r="N228" s="35">
        <v>0.38706127326170142</v>
      </c>
      <c r="O228" s="35">
        <v>3.9365639999999993E-2</v>
      </c>
      <c r="P228" s="35">
        <v>0.14488051118014952</v>
      </c>
      <c r="Q228" s="35">
        <v>-5.1006954571157521E-3</v>
      </c>
      <c r="R228" s="35">
        <v>0.12035693806451614</v>
      </c>
      <c r="S228" s="35">
        <v>8.3639605545852458</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row>
    <row r="229" spans="1:180">
      <c r="A229" s="5" t="s">
        <v>211</v>
      </c>
      <c r="B229" s="5" t="s">
        <v>41</v>
      </c>
      <c r="C229" s="34">
        <v>43540</v>
      </c>
      <c r="D229" s="34">
        <v>43555</v>
      </c>
      <c r="E229" s="35">
        <v>0.3221429979999999</v>
      </c>
      <c r="F229" s="35">
        <v>0.10203300751968</v>
      </c>
      <c r="G229" s="35">
        <v>0.24343136435483867</v>
      </c>
      <c r="H229" s="35">
        <v>1.40566694455809</v>
      </c>
      <c r="I229" s="35">
        <v>0.15842599761318998</v>
      </c>
      <c r="J229" s="35">
        <v>0</v>
      </c>
      <c r="K229" s="35">
        <v>0.139094949488</v>
      </c>
      <c r="L229" s="35">
        <v>2.8401013249999999E-5</v>
      </c>
      <c r="M229" s="35">
        <v>0.23133388557762485</v>
      </c>
      <c r="N229" s="35">
        <v>0.33041883678604766</v>
      </c>
      <c r="O229" s="35">
        <v>8.7343969999999993E-2</v>
      </c>
      <c r="P229" s="35">
        <v>0.2358910911801495</v>
      </c>
      <c r="Q229" s="35">
        <v>-7.569416541914285E-3</v>
      </c>
      <c r="R229" s="35">
        <v>0.11782927806451612</v>
      </c>
      <c r="S229" s="35">
        <v>3.3660713076134723</v>
      </c>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row>
    <row r="230" spans="1:180">
      <c r="A230" s="5" t="s">
        <v>211</v>
      </c>
      <c r="B230" s="5" t="s">
        <v>41</v>
      </c>
      <c r="C230" s="34">
        <v>43541</v>
      </c>
      <c r="D230" s="34">
        <v>43555</v>
      </c>
      <c r="E230" s="35">
        <v>0.28196185399999996</v>
      </c>
      <c r="F230" s="35">
        <v>6.3354927306789988E-2</v>
      </c>
      <c r="G230" s="35">
        <v>8.4093059354838698E-2</v>
      </c>
      <c r="H230" s="35">
        <v>2.3728014432666802</v>
      </c>
      <c r="I230" s="35">
        <v>2.3735140852888201</v>
      </c>
      <c r="J230" s="35">
        <v>0.19142919578508</v>
      </c>
      <c r="K230" s="35">
        <v>0.13631454948800001</v>
      </c>
      <c r="L230" s="35">
        <v>4.3208814189999997E-5</v>
      </c>
      <c r="M230" s="35">
        <v>0.32286678681763487</v>
      </c>
      <c r="N230" s="35">
        <v>0.56243662102098035</v>
      </c>
      <c r="O230" s="35">
        <v>2.6180639999999998E-2</v>
      </c>
      <c r="P230" s="35">
        <v>0.23313490118014965</v>
      </c>
      <c r="Q230" s="35">
        <v>-8.8458652751573427E-2</v>
      </c>
      <c r="R230" s="35">
        <v>0.12156175806451613</v>
      </c>
      <c r="S230" s="35">
        <v>6.6812343776361045</v>
      </c>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row>
    <row r="231" spans="1:180">
      <c r="A231" s="5" t="s">
        <v>212</v>
      </c>
      <c r="B231" s="5" t="s">
        <v>41</v>
      </c>
      <c r="C231" s="34">
        <v>43542</v>
      </c>
      <c r="D231" s="34">
        <v>43555</v>
      </c>
      <c r="E231" s="35">
        <v>8.634295500000011E-2</v>
      </c>
      <c r="F231" s="35">
        <v>0.33402232285965</v>
      </c>
      <c r="G231" s="35">
        <v>0.20954989935483867</v>
      </c>
      <c r="H231" s="35">
        <v>0.39179109527920003</v>
      </c>
      <c r="I231" s="35">
        <v>0</v>
      </c>
      <c r="J231" s="35">
        <v>0</v>
      </c>
      <c r="K231" s="35">
        <v>0.121681189488</v>
      </c>
      <c r="L231" s="35">
        <v>4.7581989755599999E-3</v>
      </c>
      <c r="M231" s="35">
        <v>0.36983072669818484</v>
      </c>
      <c r="N231" s="35">
        <v>0.36087194128466399</v>
      </c>
      <c r="O231" s="35">
        <v>0.22303335999999996</v>
      </c>
      <c r="P231" s="35">
        <v>0.21615573118014952</v>
      </c>
      <c r="Q231" s="35">
        <v>4.0263967056634931E-2</v>
      </c>
      <c r="R231" s="35">
        <v>0.10690615806451613</v>
      </c>
      <c r="S231" s="35">
        <v>2.4652075452413977</v>
      </c>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row>
    <row r="232" spans="1:180">
      <c r="A232" s="5" t="s">
        <v>212</v>
      </c>
      <c r="B232" s="5" t="s">
        <v>41</v>
      </c>
      <c r="C232" s="34">
        <v>43543</v>
      </c>
      <c r="D232" s="34">
        <v>43555</v>
      </c>
      <c r="E232" s="35">
        <v>-0.36773853799999989</v>
      </c>
      <c r="F232" s="35">
        <v>2.0041715931690001E-2</v>
      </c>
      <c r="G232" s="35">
        <v>0.1739891353579987</v>
      </c>
      <c r="H232" s="35">
        <v>0.23956592549274999</v>
      </c>
      <c r="I232" s="35">
        <v>0.12688836928368</v>
      </c>
      <c r="J232" s="35">
        <v>0.51899444664996996</v>
      </c>
      <c r="K232" s="35">
        <v>0.28162918948799998</v>
      </c>
      <c r="L232" s="35">
        <v>1.2987924925400001E-3</v>
      </c>
      <c r="M232" s="35">
        <v>0.22717926066907485</v>
      </c>
      <c r="N232" s="35">
        <v>0.318628689960405</v>
      </c>
      <c r="O232" s="35">
        <v>1.9087059999999999E-2</v>
      </c>
      <c r="P232" s="35">
        <v>0.17262824118014952</v>
      </c>
      <c r="Q232" s="35">
        <v>6.2291487112404675E-2</v>
      </c>
      <c r="R232" s="35">
        <v>0.11851032806451613</v>
      </c>
      <c r="S232" s="35">
        <v>1.9129941036831788</v>
      </c>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row>
    <row r="233" spans="1:180">
      <c r="A233" s="5" t="s">
        <v>212</v>
      </c>
      <c r="B233" s="5" t="s">
        <v>41</v>
      </c>
      <c r="C233" s="34">
        <v>43544</v>
      </c>
      <c r="D233" s="34">
        <v>43555</v>
      </c>
      <c r="E233" s="35">
        <v>-5.7222878000000144E-2</v>
      </c>
      <c r="F233" s="35">
        <v>8.299838068425E-2</v>
      </c>
      <c r="G233" s="35">
        <v>0.1590141193548387</v>
      </c>
      <c r="H233" s="35">
        <v>0.24909186602229</v>
      </c>
      <c r="I233" s="35">
        <v>0.43117001263301002</v>
      </c>
      <c r="J233" s="35">
        <v>2.3314520875963698</v>
      </c>
      <c r="K233" s="35">
        <v>0.286172919488</v>
      </c>
      <c r="L233" s="35">
        <v>1.0850880661E-4</v>
      </c>
      <c r="M233" s="35">
        <v>0.22856153097775481</v>
      </c>
      <c r="N233" s="35">
        <v>0.32055801217617863</v>
      </c>
      <c r="O233" s="35">
        <v>1.9546069999999999E-2</v>
      </c>
      <c r="P233" s="35">
        <v>0.16214079118014951</v>
      </c>
      <c r="Q233" s="35">
        <v>-1.4835737787804408E-2</v>
      </c>
      <c r="R233" s="35">
        <v>0.12093189806451614</v>
      </c>
      <c r="S233" s="35">
        <v>4.3196875811961624</v>
      </c>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row>
    <row r="234" spans="1:180">
      <c r="A234" s="5" t="s">
        <v>212</v>
      </c>
      <c r="B234" s="5" t="s">
        <v>41</v>
      </c>
      <c r="C234" s="34">
        <v>43545</v>
      </c>
      <c r="D234" s="34">
        <v>43555</v>
      </c>
      <c r="E234" s="35">
        <v>0.12437927099999957</v>
      </c>
      <c r="F234" s="35">
        <v>0.15696157019682999</v>
      </c>
      <c r="G234" s="35">
        <v>0.15117430935483867</v>
      </c>
      <c r="H234" s="35">
        <v>0.23554078614964999</v>
      </c>
      <c r="I234" s="35">
        <v>2.9293602492173498</v>
      </c>
      <c r="J234" s="35">
        <v>0.26949036340471</v>
      </c>
      <c r="K234" s="35">
        <v>0.28355812948799997</v>
      </c>
      <c r="L234" s="35">
        <v>5.8376577110600004E-3</v>
      </c>
      <c r="M234" s="35">
        <v>0.18773094933131482</v>
      </c>
      <c r="N234" s="35">
        <v>0.30763437393870241</v>
      </c>
      <c r="O234" s="35">
        <v>1.7083869999999998E-2</v>
      </c>
      <c r="P234" s="35">
        <v>0.17224323118014942</v>
      </c>
      <c r="Q234" s="35">
        <v>-4.0269335792045599E-2</v>
      </c>
      <c r="R234" s="35">
        <v>0.12051045806451614</v>
      </c>
      <c r="S234" s="35">
        <v>4.9212358832450764</v>
      </c>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row>
    <row r="235" spans="1:180">
      <c r="A235" s="5" t="s">
        <v>212</v>
      </c>
      <c r="B235" s="5" t="s">
        <v>41</v>
      </c>
      <c r="C235" s="34">
        <v>43546</v>
      </c>
      <c r="D235" s="34">
        <v>43555</v>
      </c>
      <c r="E235" s="35">
        <v>-6.0707537000000311E-2</v>
      </c>
      <c r="F235" s="35">
        <v>0.15373887344711001</v>
      </c>
      <c r="G235" s="35">
        <v>0.16318922433848868</v>
      </c>
      <c r="H235" s="35">
        <v>0.60432421381165002</v>
      </c>
      <c r="I235" s="35">
        <v>2.2454032404426298</v>
      </c>
      <c r="J235" s="35">
        <v>4.8502975780868001</v>
      </c>
      <c r="K235" s="35">
        <v>0.39657718948799997</v>
      </c>
      <c r="L235" s="35">
        <v>0</v>
      </c>
      <c r="M235" s="35">
        <v>0.24664596384479481</v>
      </c>
      <c r="N235" s="35">
        <v>0.34105511268595046</v>
      </c>
      <c r="O235" s="35">
        <v>1.9244109999999998E-2</v>
      </c>
      <c r="P235" s="35">
        <v>0.18523967118014947</v>
      </c>
      <c r="Q235" s="35">
        <v>-0.11174243552751525</v>
      </c>
      <c r="R235" s="35">
        <v>0.11810615806451613</v>
      </c>
      <c r="S235" s="35">
        <v>9.151371362862573</v>
      </c>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row>
    <row r="236" spans="1:180">
      <c r="A236" s="5" t="s">
        <v>212</v>
      </c>
      <c r="B236" s="5" t="s">
        <v>41</v>
      </c>
      <c r="C236" s="34">
        <v>43547</v>
      </c>
      <c r="D236" s="34">
        <v>43555</v>
      </c>
      <c r="E236" s="35">
        <v>-0.34824925299999965</v>
      </c>
      <c r="F236" s="35">
        <v>6.060051214283E-2</v>
      </c>
      <c r="G236" s="35">
        <v>0.21830501935483873</v>
      </c>
      <c r="H236" s="35">
        <v>0.48847948485583997</v>
      </c>
      <c r="I236" s="35">
        <v>1.6936912585708199</v>
      </c>
      <c r="J236" s="35">
        <v>0</v>
      </c>
      <c r="K236" s="35">
        <v>0.37976718948799998</v>
      </c>
      <c r="L236" s="35">
        <v>0</v>
      </c>
      <c r="M236" s="35">
        <v>0.28133251002014481</v>
      </c>
      <c r="N236" s="35">
        <v>0.40506084387475971</v>
      </c>
      <c r="O236" s="35">
        <v>3.0368699999999998E-2</v>
      </c>
      <c r="P236" s="35">
        <v>0.2583368211801495</v>
      </c>
      <c r="Q236" s="35">
        <v>4.0929852629511605E-4</v>
      </c>
      <c r="R236" s="35">
        <v>0.11810615806451613</v>
      </c>
      <c r="S236" s="35">
        <v>3.5862085430781945</v>
      </c>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row>
    <row r="237" spans="1:180">
      <c r="A237" s="5" t="s">
        <v>212</v>
      </c>
      <c r="B237" s="5" t="s">
        <v>41</v>
      </c>
      <c r="C237" s="34">
        <v>43548</v>
      </c>
      <c r="D237" s="34">
        <v>43555</v>
      </c>
      <c r="E237" s="35">
        <v>-0.44854329900000001</v>
      </c>
      <c r="F237" s="35">
        <v>9.8717299651760015E-2</v>
      </c>
      <c r="G237" s="35">
        <v>7.3025059354838703E-2</v>
      </c>
      <c r="H237" s="35">
        <v>1.75767072299519</v>
      </c>
      <c r="I237" s="35">
        <v>0.66910152940081002</v>
      </c>
      <c r="J237" s="35">
        <v>1.9058828305887701</v>
      </c>
      <c r="K237" s="35">
        <v>0.31652144948799998</v>
      </c>
      <c r="L237" s="35">
        <v>2.3831888665900001E-2</v>
      </c>
      <c r="M237" s="35">
        <v>0.34456440608370492</v>
      </c>
      <c r="N237" s="35">
        <v>0.54783299213228698</v>
      </c>
      <c r="O237" s="35">
        <v>6.4569539999999995E-2</v>
      </c>
      <c r="P237" s="35">
        <v>0.24402564118014955</v>
      </c>
      <c r="Q237" s="35">
        <v>0.48951039705963606</v>
      </c>
      <c r="R237" s="35">
        <v>0.11810615806451613</v>
      </c>
      <c r="S237" s="35">
        <v>6.2048166156655622</v>
      </c>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row>
    <row r="238" spans="1:180">
      <c r="A238" s="5" t="s">
        <v>214</v>
      </c>
      <c r="B238" s="5" t="s">
        <v>41</v>
      </c>
      <c r="C238" s="34">
        <v>43549</v>
      </c>
      <c r="D238" s="34">
        <v>43555</v>
      </c>
      <c r="E238" s="35">
        <v>-0.39643845200000005</v>
      </c>
      <c r="F238" s="35">
        <v>0.13584525125046004</v>
      </c>
      <c r="G238" s="35">
        <v>0.15286198264087869</v>
      </c>
      <c r="H238" s="35">
        <v>0.59142649622146004</v>
      </c>
      <c r="I238" s="35">
        <v>0.10579307782984999</v>
      </c>
      <c r="J238" s="35">
        <v>0</v>
      </c>
      <c r="K238" s="35">
        <v>0.20276296948800002</v>
      </c>
      <c r="L238" s="35">
        <v>3.3403782613999997E-4</v>
      </c>
      <c r="M238" s="35">
        <v>0.23630828823972486</v>
      </c>
      <c r="N238" s="35">
        <v>0.40927619373655855</v>
      </c>
      <c r="O238" s="35">
        <v>1.8940369999999998E-2</v>
      </c>
      <c r="P238" s="35">
        <v>0.20059330118014951</v>
      </c>
      <c r="Q238" s="35">
        <v>0.16847283139906497</v>
      </c>
      <c r="R238" s="35">
        <v>0.11810615806451613</v>
      </c>
      <c r="S238" s="35">
        <v>1.9442825058768027</v>
      </c>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row>
    <row r="239" spans="1:180">
      <c r="A239" s="5" t="s">
        <v>214</v>
      </c>
      <c r="B239" s="5" t="s">
        <v>41</v>
      </c>
      <c r="C239" s="34">
        <v>43550</v>
      </c>
      <c r="D239" s="34">
        <v>43555</v>
      </c>
      <c r="E239" s="35">
        <v>-0.30602617500000007</v>
      </c>
      <c r="F239" s="35">
        <v>7.2219669139289996E-2</v>
      </c>
      <c r="G239" s="35">
        <v>0.15660973935483871</v>
      </c>
      <c r="H239" s="35">
        <v>0.20696190112222002</v>
      </c>
      <c r="I239" s="35">
        <v>0</v>
      </c>
      <c r="J239" s="35">
        <v>0.59468889558495996</v>
      </c>
      <c r="K239" s="35">
        <v>0.20094118948799999</v>
      </c>
      <c r="L239" s="35">
        <v>9.3605000000000009E-5</v>
      </c>
      <c r="M239" s="35">
        <v>0.24276053354846483</v>
      </c>
      <c r="N239" s="35">
        <v>0.37253703073375388</v>
      </c>
      <c r="O239" s="35">
        <v>2.0169430000000002E-2</v>
      </c>
      <c r="P239" s="35">
        <v>0.21280905118014948</v>
      </c>
      <c r="Q239" s="35">
        <v>2.9061035224465424E-2</v>
      </c>
      <c r="R239" s="35">
        <v>0.11810615806451613</v>
      </c>
      <c r="S239" s="35">
        <v>1.9209320634406584</v>
      </c>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row>
    <row r="240" spans="1:180">
      <c r="A240" s="5" t="s">
        <v>214</v>
      </c>
      <c r="B240" s="5" t="s">
        <v>41</v>
      </c>
      <c r="C240" s="34">
        <v>43551</v>
      </c>
      <c r="D240" s="34">
        <v>43555</v>
      </c>
      <c r="E240" s="35">
        <v>-3.3879919000000092E-2</v>
      </c>
      <c r="F240" s="35">
        <v>9.2984719956569997E-2</v>
      </c>
      <c r="G240" s="35">
        <v>0.16602426935483866</v>
      </c>
      <c r="H240" s="35">
        <v>0.19448343155176001</v>
      </c>
      <c r="I240" s="35">
        <v>0</v>
      </c>
      <c r="J240" s="35">
        <v>0.71193309036218999</v>
      </c>
      <c r="K240" s="35">
        <v>0.20766518948799997</v>
      </c>
      <c r="L240" s="35">
        <v>8.6444333444999993E-4</v>
      </c>
      <c r="M240" s="35">
        <v>0.27015379348351476</v>
      </c>
      <c r="N240" s="35">
        <v>0.34912013665032737</v>
      </c>
      <c r="O240" s="35">
        <v>2.2601780000000002E-2</v>
      </c>
      <c r="P240" s="35">
        <v>0.23022284118014971</v>
      </c>
      <c r="Q240" s="35">
        <v>2.353413035633508E-2</v>
      </c>
      <c r="R240" s="35">
        <v>0.11810615806451613</v>
      </c>
      <c r="S240" s="35">
        <v>2.353814064782652</v>
      </c>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row>
    <row r="241" spans="1:180">
      <c r="A241" s="5" t="s">
        <v>214</v>
      </c>
      <c r="B241" s="5" t="s">
        <v>41</v>
      </c>
      <c r="C241" s="34">
        <v>43552</v>
      </c>
      <c r="D241" s="34">
        <v>43555</v>
      </c>
      <c r="E241" s="35">
        <v>0.16771720200000018</v>
      </c>
      <c r="F241" s="35">
        <v>0.19249739919302999</v>
      </c>
      <c r="G241" s="35">
        <v>0.15187047935483872</v>
      </c>
      <c r="H241" s="35">
        <v>0.19736028434022002</v>
      </c>
      <c r="I241" s="35">
        <v>0</v>
      </c>
      <c r="J241" s="35">
        <v>0.90954800293305005</v>
      </c>
      <c r="K241" s="35">
        <v>0.28162918948799998</v>
      </c>
      <c r="L241" s="35">
        <v>8.2624697860599998E-3</v>
      </c>
      <c r="M241" s="35">
        <v>0.23900658742024483</v>
      </c>
      <c r="N241" s="35">
        <v>0.32061151694710072</v>
      </c>
      <c r="O241" s="35">
        <v>2.8366800000000001E-2</v>
      </c>
      <c r="P241" s="35">
        <v>0.21917686118014956</v>
      </c>
      <c r="Q241" s="35">
        <v>2.8792658682685355E-2</v>
      </c>
      <c r="R241" s="35">
        <v>0.11810615806451613</v>
      </c>
      <c r="S241" s="35">
        <v>2.8629456093898957</v>
      </c>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row>
    <row r="242" spans="1:180">
      <c r="A242" s="5" t="s">
        <v>214</v>
      </c>
      <c r="B242" s="5" t="s">
        <v>41</v>
      </c>
      <c r="C242" s="34">
        <v>43553</v>
      </c>
      <c r="D242" s="34">
        <v>43555</v>
      </c>
      <c r="E242" s="35">
        <v>-0.38176641100000008</v>
      </c>
      <c r="F242" s="35">
        <v>6.6283004248699998E-2</v>
      </c>
      <c r="G242" s="35">
        <v>0.15375904935483869</v>
      </c>
      <c r="H242" s="35">
        <v>0.18877051981382001</v>
      </c>
      <c r="I242" s="35">
        <v>2.4200343464869999E-2</v>
      </c>
      <c r="J242" s="35">
        <v>0.80661380423383999</v>
      </c>
      <c r="K242" s="35">
        <v>0.28162918948799998</v>
      </c>
      <c r="L242" s="35">
        <v>6.0992901459999998E-5</v>
      </c>
      <c r="M242" s="35">
        <v>0.20175268950914482</v>
      </c>
      <c r="N242" s="35">
        <v>0.31690861178618401</v>
      </c>
      <c r="O242" s="35">
        <v>2.6120329999999997E-2</v>
      </c>
      <c r="P242" s="35">
        <v>0.20191803118014956</v>
      </c>
      <c r="Q242" s="35">
        <v>2.4169205357165463E-2</v>
      </c>
      <c r="R242" s="35">
        <v>0.11810615806451613</v>
      </c>
      <c r="S242" s="35">
        <v>2.0285255184026885</v>
      </c>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row>
    <row r="243" spans="1:180">
      <c r="A243" s="5" t="s">
        <v>214</v>
      </c>
      <c r="B243" s="5" t="s">
        <v>41</v>
      </c>
      <c r="C243" s="34">
        <v>43554</v>
      </c>
      <c r="D243" s="34">
        <v>43555</v>
      </c>
      <c r="E243" s="35">
        <v>-2.8651815999999997E-2</v>
      </c>
      <c r="F243" s="35">
        <v>4.6203917032159994E-2</v>
      </c>
      <c r="G243" s="35">
        <v>0.20599825935483868</v>
      </c>
      <c r="H243" s="35">
        <v>0.38557492616219996</v>
      </c>
      <c r="I243" s="35">
        <v>0.22771039220976999</v>
      </c>
      <c r="J243" s="35">
        <v>0</v>
      </c>
      <c r="K243" s="35">
        <v>0.28162918948799998</v>
      </c>
      <c r="L243" s="35">
        <v>1.1862259228200001E-3</v>
      </c>
      <c r="M243" s="35">
        <v>0.22131285044510485</v>
      </c>
      <c r="N243" s="35">
        <v>0.38132446590521285</v>
      </c>
      <c r="O243" s="35">
        <v>2.7172639999999998E-2</v>
      </c>
      <c r="P243" s="35">
        <v>0.2655279311801495</v>
      </c>
      <c r="Q243" s="35">
        <v>2.4530163802045171E-2</v>
      </c>
      <c r="R243" s="35">
        <v>0.12149489806451613</v>
      </c>
      <c r="S243" s="35">
        <v>2.1610140435668175</v>
      </c>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row>
    <row r="244" spans="1:180">
      <c r="A244" s="5" t="s">
        <v>214</v>
      </c>
      <c r="B244" s="5" t="s">
        <v>41</v>
      </c>
      <c r="C244" s="34">
        <v>43555</v>
      </c>
      <c r="D244" s="34">
        <v>43555</v>
      </c>
      <c r="E244" s="35">
        <v>-0.42630617100000001</v>
      </c>
      <c r="F244" s="35">
        <v>0.10056533722289999</v>
      </c>
      <c r="G244" s="35">
        <v>7.7170159354838702E-2</v>
      </c>
      <c r="H244" s="35">
        <v>0.49165101811260004</v>
      </c>
      <c r="I244" s="35">
        <v>0</v>
      </c>
      <c r="J244" s="35">
        <v>0</v>
      </c>
      <c r="K244" s="35">
        <v>0.27490518948799997</v>
      </c>
      <c r="L244" s="35">
        <v>0</v>
      </c>
      <c r="M244" s="35">
        <v>0.12509749978363485</v>
      </c>
      <c r="N244" s="35">
        <v>0.33068384929596739</v>
      </c>
      <c r="O244" s="35">
        <v>2.5193680000000003E-2</v>
      </c>
      <c r="P244" s="35">
        <v>0.29013708118014958</v>
      </c>
      <c r="Q244" s="35">
        <v>2.7599088208485386E-2</v>
      </c>
      <c r="R244" s="35">
        <v>0.11945696806451613</v>
      </c>
      <c r="S244" s="35">
        <v>1.436153699711092</v>
      </c>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row>
    <row r="245" spans="1:180">
      <c r="A245" s="5" t="s">
        <v>215</v>
      </c>
      <c r="B245" s="5" t="s">
        <v>100</v>
      </c>
      <c r="C245" s="34">
        <v>43556</v>
      </c>
      <c r="D245" s="34">
        <v>43585</v>
      </c>
      <c r="E245" s="35">
        <v>-7.4245853000000056E-2</v>
      </c>
      <c r="F245" s="35">
        <v>3.8630546527790001E-2</v>
      </c>
      <c r="G245" s="35">
        <v>0.10813352328422</v>
      </c>
      <c r="H245" s="35">
        <v>0.29522649184376998</v>
      </c>
      <c r="I245" s="35">
        <v>0</v>
      </c>
      <c r="J245" s="35">
        <v>0.27136109321772001</v>
      </c>
      <c r="K245" s="35">
        <v>0.37236857118400002</v>
      </c>
      <c r="L245" s="35">
        <v>3.2037331229100002E-3</v>
      </c>
      <c r="M245" s="35">
        <v>0.28432493014304666</v>
      </c>
      <c r="N245" s="35">
        <v>-7.6980169358653275E-2</v>
      </c>
      <c r="O245" s="35">
        <v>5.6272200000000001E-2</v>
      </c>
      <c r="P245" s="35">
        <v>0.20150634033333328</v>
      </c>
      <c r="Q245" s="35">
        <v>0.41531343916703067</v>
      </c>
      <c r="R245" s="35">
        <v>0.11457855599999998</v>
      </c>
      <c r="S245" s="35">
        <v>2.0096934024651669</v>
      </c>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row>
    <row r="246" spans="1:180">
      <c r="A246" s="5" t="s">
        <v>215</v>
      </c>
      <c r="B246" s="5" t="s">
        <v>100</v>
      </c>
      <c r="C246" s="34">
        <v>43557</v>
      </c>
      <c r="D246" s="34">
        <v>43585</v>
      </c>
      <c r="E246" s="35">
        <v>-0.22365554199999993</v>
      </c>
      <c r="F246" s="35">
        <v>0.16876577705567999</v>
      </c>
      <c r="G246" s="35">
        <v>9.775386300000001E-2</v>
      </c>
      <c r="H246" s="35">
        <v>0.13286958742975</v>
      </c>
      <c r="I246" s="35">
        <v>0</v>
      </c>
      <c r="J246" s="35">
        <v>0.37857869721255</v>
      </c>
      <c r="K246" s="35">
        <v>0.136235651184</v>
      </c>
      <c r="L246" s="35">
        <v>1.20438454249E-2</v>
      </c>
      <c r="M246" s="35">
        <v>0.39534558633710676</v>
      </c>
      <c r="N246" s="35">
        <v>0.32758505779449054</v>
      </c>
      <c r="O246" s="35">
        <v>8.9958549999999998E-2</v>
      </c>
      <c r="P246" s="35">
        <v>0.19259506033333343</v>
      </c>
      <c r="Q246" s="35">
        <v>8.2043254393670884E-2</v>
      </c>
      <c r="R246" s="35">
        <v>0.11187865599999999</v>
      </c>
      <c r="S246" s="35">
        <v>1.9019980441654818</v>
      </c>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row>
    <row r="247" spans="1:180">
      <c r="A247" s="5" t="s">
        <v>215</v>
      </c>
      <c r="B247" s="5" t="s">
        <v>100</v>
      </c>
      <c r="C247" s="34">
        <v>43558</v>
      </c>
      <c r="D247" s="34">
        <v>43585</v>
      </c>
      <c r="E247" s="35">
        <v>0.32980460500000053</v>
      </c>
      <c r="F247" s="35">
        <v>0.16431047267953999</v>
      </c>
      <c r="G247" s="35">
        <v>0.12022559276785</v>
      </c>
      <c r="H247" s="35">
        <v>0.31086368483423998</v>
      </c>
      <c r="I247" s="35">
        <v>0.52133427311921998</v>
      </c>
      <c r="J247" s="35">
        <v>2.1815893337234398</v>
      </c>
      <c r="K247" s="35">
        <v>0.13668273118400001</v>
      </c>
      <c r="L247" s="35">
        <v>5.5279074378999991E-4</v>
      </c>
      <c r="M247" s="35">
        <v>0.36484206723328677</v>
      </c>
      <c r="N247" s="35">
        <v>0.32601797293425461</v>
      </c>
      <c r="O247" s="35">
        <v>6.9429859999999996E-2</v>
      </c>
      <c r="P247" s="35">
        <v>0.17200533033333332</v>
      </c>
      <c r="Q247" s="35">
        <v>-1.4630402468019055E-2</v>
      </c>
      <c r="R247" s="35">
        <v>0.11630870599999998</v>
      </c>
      <c r="S247" s="35">
        <v>4.7993370180849348</v>
      </c>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row>
    <row r="248" spans="1:180">
      <c r="A248" s="5" t="s">
        <v>215</v>
      </c>
      <c r="B248" s="5" t="s">
        <v>100</v>
      </c>
      <c r="C248" s="34">
        <v>43559</v>
      </c>
      <c r="D248" s="34">
        <v>43585</v>
      </c>
      <c r="E248" s="35">
        <v>0.27479147700000017</v>
      </c>
      <c r="F248" s="35">
        <v>0.27336470727391998</v>
      </c>
      <c r="G248" s="35">
        <v>0.14223109326465</v>
      </c>
      <c r="H248" s="35">
        <v>0.13900734862051001</v>
      </c>
      <c r="I248" s="35">
        <v>0.57004587772574</v>
      </c>
      <c r="J248" s="35">
        <v>0</v>
      </c>
      <c r="K248" s="35">
        <v>0.13617803118400001</v>
      </c>
      <c r="L248" s="35">
        <v>5.3358673888500002E-3</v>
      </c>
      <c r="M248" s="35">
        <v>0.31921401594251669</v>
      </c>
      <c r="N248" s="35">
        <v>0.38645329936377171</v>
      </c>
      <c r="O248" s="35">
        <v>2.410611E-2</v>
      </c>
      <c r="P248" s="35">
        <v>0.16811433033333334</v>
      </c>
      <c r="Q248" s="35">
        <v>8.115583871882058E-2</v>
      </c>
      <c r="R248" s="35">
        <v>0.11708297600000001</v>
      </c>
      <c r="S248" s="35">
        <v>2.6370809728161122</v>
      </c>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row>
    <row r="249" spans="1:180">
      <c r="A249" s="5" t="s">
        <v>215</v>
      </c>
      <c r="B249" s="5" t="s">
        <v>100</v>
      </c>
      <c r="C249" s="34">
        <v>43560</v>
      </c>
      <c r="D249" s="34">
        <v>43585</v>
      </c>
      <c r="E249" s="35">
        <v>0.23577833800000003</v>
      </c>
      <c r="F249" s="35">
        <v>0.28909900408412004</v>
      </c>
      <c r="G249" s="35">
        <v>0.13171123695744999</v>
      </c>
      <c r="H249" s="35">
        <v>0.2129545651409</v>
      </c>
      <c r="I249" s="35">
        <v>0.22630830488705</v>
      </c>
      <c r="J249" s="35">
        <v>0.63647993281924997</v>
      </c>
      <c r="K249" s="35">
        <v>0.13614469118399999</v>
      </c>
      <c r="L249" s="35">
        <v>1.01489852891E-3</v>
      </c>
      <c r="M249" s="35">
        <v>0.28855635787479667</v>
      </c>
      <c r="N249" s="35">
        <v>0.31304572414203835</v>
      </c>
      <c r="O249" s="35">
        <v>2.7036110000000002E-2</v>
      </c>
      <c r="P249" s="35">
        <v>0.1547530203333333</v>
      </c>
      <c r="Q249" s="35">
        <v>6.7099752500990817E-2</v>
      </c>
      <c r="R249" s="35">
        <v>0.116689846</v>
      </c>
      <c r="S249" s="35">
        <v>2.8366717824528394</v>
      </c>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row>
    <row r="250" spans="1:180">
      <c r="A250" s="5" t="s">
        <v>215</v>
      </c>
      <c r="B250" s="5" t="s">
        <v>100</v>
      </c>
      <c r="C250" s="34">
        <v>43561</v>
      </c>
      <c r="D250" s="34">
        <v>43585</v>
      </c>
      <c r="E250" s="35">
        <v>0.40241959100000013</v>
      </c>
      <c r="F250" s="35">
        <v>0.15950023791601001</v>
      </c>
      <c r="G250" s="35">
        <v>8.3144646139070008E-2</v>
      </c>
      <c r="H250" s="35">
        <v>0.41769775856672003</v>
      </c>
      <c r="I250" s="35">
        <v>0</v>
      </c>
      <c r="J250" s="35">
        <v>0.21058837727268001</v>
      </c>
      <c r="K250" s="35">
        <v>0.13614469118399999</v>
      </c>
      <c r="L250" s="35">
        <v>4.2302999999999997E-4</v>
      </c>
      <c r="M250" s="35">
        <v>0.2947169431250467</v>
      </c>
      <c r="N250" s="35">
        <v>0.3599682119124058</v>
      </c>
      <c r="O250" s="35">
        <v>2.602778E-2</v>
      </c>
      <c r="P250" s="35">
        <v>0.20016756033333336</v>
      </c>
      <c r="Q250" s="35">
        <v>6.3048204637261018E-2</v>
      </c>
      <c r="R250" s="35">
        <v>0.11467408599999998</v>
      </c>
      <c r="S250" s="35">
        <v>2.4685211180865276</v>
      </c>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row>
    <row r="251" spans="1:180">
      <c r="A251" s="5" t="s">
        <v>215</v>
      </c>
      <c r="B251" s="5" t="s">
        <v>100</v>
      </c>
      <c r="C251" s="34">
        <v>43562</v>
      </c>
      <c r="D251" s="34">
        <v>43585</v>
      </c>
      <c r="E251" s="35">
        <v>0.27823319800000013</v>
      </c>
      <c r="F251" s="35">
        <v>0.15910905266028</v>
      </c>
      <c r="G251" s="35">
        <v>5.5285439999999991E-2</v>
      </c>
      <c r="H251" s="35">
        <v>0.45955007010838</v>
      </c>
      <c r="I251" s="35">
        <v>0</v>
      </c>
      <c r="J251" s="35">
        <v>0.27634199700000001</v>
      </c>
      <c r="K251" s="35">
        <v>0.136242231184</v>
      </c>
      <c r="L251" s="35">
        <v>8.3525400000000003E-3</v>
      </c>
      <c r="M251" s="35">
        <v>0.27769754621485659</v>
      </c>
      <c r="N251" s="35">
        <v>0.34120269388244479</v>
      </c>
      <c r="O251" s="35">
        <v>2.4698610000000003E-2</v>
      </c>
      <c r="P251" s="35">
        <v>0.18099543033333332</v>
      </c>
      <c r="Q251" s="35">
        <v>6.584841183821083E-2</v>
      </c>
      <c r="R251" s="35">
        <v>0.11467408599999998</v>
      </c>
      <c r="S251" s="35">
        <v>2.3782313072215056</v>
      </c>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row>
    <row r="252" spans="1:180">
      <c r="A252" s="5" t="s">
        <v>216</v>
      </c>
      <c r="B252" s="5" t="s">
        <v>100</v>
      </c>
      <c r="C252" s="34">
        <v>43563</v>
      </c>
      <c r="D252" s="34">
        <v>43585</v>
      </c>
      <c r="E252" s="35">
        <v>0.17376322200000005</v>
      </c>
      <c r="F252" s="35">
        <v>0.20458819867395003</v>
      </c>
      <c r="G252" s="35">
        <v>0.101013108</v>
      </c>
      <c r="H252" s="35">
        <v>0.22528285647296001</v>
      </c>
      <c r="I252" s="35">
        <v>0</v>
      </c>
      <c r="J252" s="35">
        <v>1.6888514E-2</v>
      </c>
      <c r="K252" s="35">
        <v>0.13692382118400001</v>
      </c>
      <c r="L252" s="35">
        <v>1.13106534791E-3</v>
      </c>
      <c r="M252" s="35">
        <v>0.28171794176940668</v>
      </c>
      <c r="N252" s="35">
        <v>0.33261532879543498</v>
      </c>
      <c r="O252" s="35">
        <v>4.3432300000000007E-2</v>
      </c>
      <c r="P252" s="35">
        <v>0.16985663033333329</v>
      </c>
      <c r="Q252" s="35">
        <v>5.813800363023109E-2</v>
      </c>
      <c r="R252" s="35">
        <v>0.10347408599999998</v>
      </c>
      <c r="S252" s="35">
        <v>1.8488250762072265</v>
      </c>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row>
    <row r="253" spans="1:180">
      <c r="A253" s="5" t="s">
        <v>216</v>
      </c>
      <c r="B253" s="5" t="s">
        <v>100</v>
      </c>
      <c r="C253" s="34">
        <v>43564</v>
      </c>
      <c r="D253" s="34">
        <v>43585</v>
      </c>
      <c r="E253" s="35">
        <v>-7.3971308000000069E-2</v>
      </c>
      <c r="F253" s="35">
        <v>7.3511300342600006E-2</v>
      </c>
      <c r="G253" s="35">
        <v>0.10975075863987002</v>
      </c>
      <c r="H253" s="35">
        <v>0.31738211674979999</v>
      </c>
      <c r="I253" s="35">
        <v>0</v>
      </c>
      <c r="J253" s="35">
        <v>5.5495913507739997E-2</v>
      </c>
      <c r="K253" s="35">
        <v>0.13677020118399999</v>
      </c>
      <c r="L253" s="35">
        <v>2.8102864210000002E-4</v>
      </c>
      <c r="M253" s="35">
        <v>0.19427974838984666</v>
      </c>
      <c r="N253" s="35">
        <v>0.26995450434563373</v>
      </c>
      <c r="O253" s="35">
        <v>1.5460600000000001E-2</v>
      </c>
      <c r="P253" s="35">
        <v>0.13987889033333331</v>
      </c>
      <c r="Q253" s="35">
        <v>9.4089543582531077E-2</v>
      </c>
      <c r="R253" s="35">
        <v>0.11467408599999998</v>
      </c>
      <c r="S253" s="35">
        <v>1.4475573837174545</v>
      </c>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row>
    <row r="254" spans="1:180">
      <c r="A254" s="5" t="s">
        <v>216</v>
      </c>
      <c r="B254" s="5" t="s">
        <v>100</v>
      </c>
      <c r="C254" s="34">
        <v>43565</v>
      </c>
      <c r="D254" s="34">
        <v>43585</v>
      </c>
      <c r="E254" s="35">
        <v>-0.21848417399999998</v>
      </c>
      <c r="F254" s="35">
        <v>0.20833333230398002</v>
      </c>
      <c r="G254" s="35">
        <v>0.13107283698127001</v>
      </c>
      <c r="H254" s="35">
        <v>0.26577633827682001</v>
      </c>
      <c r="I254" s="35">
        <v>0</v>
      </c>
      <c r="J254" s="35">
        <v>0</v>
      </c>
      <c r="K254" s="35">
        <v>0.13682167118400002</v>
      </c>
      <c r="L254" s="35">
        <v>4.1231270152700004E-3</v>
      </c>
      <c r="M254" s="35">
        <v>0.26344343403491666</v>
      </c>
      <c r="N254" s="35">
        <v>0.32543386959491966</v>
      </c>
      <c r="O254" s="35">
        <v>1.4223100000000001E-2</v>
      </c>
      <c r="P254" s="35">
        <v>0.17668512033333331</v>
      </c>
      <c r="Q254" s="35">
        <v>8.6409054445060557E-2</v>
      </c>
      <c r="R254" s="35">
        <v>0.11467408599999998</v>
      </c>
      <c r="S254" s="35">
        <v>1.5085117961695702</v>
      </c>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row>
    <row r="255" spans="1:180">
      <c r="A255" s="5" t="s">
        <v>216</v>
      </c>
      <c r="B255" s="5" t="s">
        <v>100</v>
      </c>
      <c r="C255" s="34">
        <v>43566</v>
      </c>
      <c r="D255" s="34">
        <v>43585</v>
      </c>
      <c r="E255" s="35">
        <v>-0.47162395399999996</v>
      </c>
      <c r="F255" s="35">
        <v>7.5748007634960007E-2</v>
      </c>
      <c r="G255" s="35">
        <v>0.1193098719186</v>
      </c>
      <c r="H255" s="35">
        <v>8.241979414169999E-2</v>
      </c>
      <c r="I255" s="35">
        <v>0</v>
      </c>
      <c r="J255" s="35">
        <v>0</v>
      </c>
      <c r="K255" s="35">
        <v>0.13680297118400001</v>
      </c>
      <c r="L255" s="35">
        <v>8.74538739207E-3</v>
      </c>
      <c r="M255" s="35">
        <v>0.21637702599409664</v>
      </c>
      <c r="N255" s="35">
        <v>0.28454094859859996</v>
      </c>
      <c r="O255" s="35">
        <v>1.5214770000000002E-2</v>
      </c>
      <c r="P255" s="35">
        <v>0.18882902033333332</v>
      </c>
      <c r="Q255" s="35">
        <v>6.5866282454640754E-2</v>
      </c>
      <c r="R255" s="35">
        <v>0.11467408599999998</v>
      </c>
      <c r="S255" s="35">
        <v>0.83690421165200068</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row>
    <row r="256" spans="1:180">
      <c r="A256" s="5" t="s">
        <v>216</v>
      </c>
      <c r="B256" s="5" t="s">
        <v>100</v>
      </c>
      <c r="C256" s="34">
        <v>43567</v>
      </c>
      <c r="D256" s="34">
        <v>43585</v>
      </c>
      <c r="E256" s="35">
        <v>-0.15278950099999999</v>
      </c>
      <c r="F256" s="35">
        <v>8.886910866841001E-2</v>
      </c>
      <c r="G256" s="35">
        <v>0.12531367979386002</v>
      </c>
      <c r="H256" s="35">
        <v>0.33334971028096</v>
      </c>
      <c r="I256" s="35">
        <v>0</v>
      </c>
      <c r="J256" s="35">
        <v>0</v>
      </c>
      <c r="K256" s="35">
        <v>0.136783001184</v>
      </c>
      <c r="L256" s="35">
        <v>1.6598506369960003E-2</v>
      </c>
      <c r="M256" s="35">
        <v>0.24941609602971665</v>
      </c>
      <c r="N256" s="35">
        <v>0.27653967708565874</v>
      </c>
      <c r="O256" s="35">
        <v>2.4110600000000003E-2</v>
      </c>
      <c r="P256" s="35">
        <v>0.17914885033333336</v>
      </c>
      <c r="Q256" s="35">
        <v>8.2259286391560632E-2</v>
      </c>
      <c r="R256" s="35">
        <v>0.11467408599999998</v>
      </c>
      <c r="S256" s="35">
        <v>1.4742731011374592</v>
      </c>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row>
    <row r="257" spans="1:180">
      <c r="A257" s="5" t="s">
        <v>216</v>
      </c>
      <c r="B257" s="5" t="s">
        <v>100</v>
      </c>
      <c r="C257" s="34">
        <v>43568</v>
      </c>
      <c r="D257" s="34">
        <v>43585</v>
      </c>
      <c r="E257" s="35">
        <v>-0.48548659900000013</v>
      </c>
      <c r="F257" s="35">
        <v>9.8079972894129994E-2</v>
      </c>
      <c r="G257" s="35">
        <v>8.190051000000001E-2</v>
      </c>
      <c r="H257" s="35">
        <v>4.2168301328734703</v>
      </c>
      <c r="I257" s="35">
        <v>0</v>
      </c>
      <c r="J257" s="35">
        <v>0</v>
      </c>
      <c r="K257" s="35">
        <v>0.136709331184</v>
      </c>
      <c r="L257" s="35">
        <v>1.8183268069689999E-2</v>
      </c>
      <c r="M257" s="35">
        <v>0.31998503723765676</v>
      </c>
      <c r="N257" s="35">
        <v>0.35880243758970443</v>
      </c>
      <c r="O257" s="35">
        <v>3.199685E-2</v>
      </c>
      <c r="P257" s="35">
        <v>0.17719452033333333</v>
      </c>
      <c r="Q257" s="35">
        <v>1.0954021637331009E-2</v>
      </c>
      <c r="R257" s="35">
        <v>0.11467408599999998</v>
      </c>
      <c r="S257" s="35">
        <v>5.0798235688193145</v>
      </c>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row>
    <row r="258" spans="1:180">
      <c r="A258" s="5" t="s">
        <v>216</v>
      </c>
      <c r="B258" s="5" t="s">
        <v>100</v>
      </c>
      <c r="C258" s="34">
        <v>43569</v>
      </c>
      <c r="D258" s="34">
        <v>43585</v>
      </c>
      <c r="E258" s="35">
        <v>-0.26680595900000004</v>
      </c>
      <c r="F258" s="35">
        <v>4.2120010569159996E-2</v>
      </c>
      <c r="G258" s="35">
        <v>6.9181169999999986E-2</v>
      </c>
      <c r="H258" s="35">
        <v>2.9931105397904001</v>
      </c>
      <c r="I258" s="35">
        <v>0</v>
      </c>
      <c r="J258" s="35">
        <v>0</v>
      </c>
      <c r="K258" s="35">
        <v>0.13614469118399999</v>
      </c>
      <c r="L258" s="35">
        <v>2.3122918404000002E-3</v>
      </c>
      <c r="M258" s="35">
        <v>0.29851710724643671</v>
      </c>
      <c r="N258" s="35">
        <v>0.32707840775249525</v>
      </c>
      <c r="O258" s="35">
        <v>3.6566849999999998E-2</v>
      </c>
      <c r="P258" s="35">
        <v>0.18433229033333343</v>
      </c>
      <c r="Q258" s="35">
        <v>3.6377623990710629E-2</v>
      </c>
      <c r="R258" s="35">
        <v>0.11467408599999998</v>
      </c>
      <c r="S258" s="35">
        <v>3.9736091097069357</v>
      </c>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row>
    <row r="259" spans="1:180">
      <c r="A259" s="5" t="s">
        <v>217</v>
      </c>
      <c r="B259" s="5" t="s">
        <v>100</v>
      </c>
      <c r="C259" s="34">
        <v>43570</v>
      </c>
      <c r="D259" s="34">
        <v>43585</v>
      </c>
      <c r="E259" s="35">
        <v>-0.3757527120000006</v>
      </c>
      <c r="F259" s="35">
        <v>7.4933828169459996E-2</v>
      </c>
      <c r="G259" s="35">
        <v>0.18481113323888002</v>
      </c>
      <c r="H259" s="35">
        <v>0.4390297297051482</v>
      </c>
      <c r="I259" s="35">
        <v>5.6767292199169201</v>
      </c>
      <c r="J259" s="35">
        <v>0</v>
      </c>
      <c r="K259" s="35">
        <v>0.10221569118400001</v>
      </c>
      <c r="L259" s="35">
        <v>4.8974877628999997E-4</v>
      </c>
      <c r="M259" s="35">
        <v>0.27694760915506667</v>
      </c>
      <c r="N259" s="35">
        <v>0.28448933330804566</v>
      </c>
      <c r="O259" s="35">
        <v>4.8026120000000005E-2</v>
      </c>
      <c r="P259" s="35">
        <v>0.15250050033333326</v>
      </c>
      <c r="Q259" s="35">
        <v>1.613529278558163E-2</v>
      </c>
      <c r="R259" s="35">
        <v>0.11467408599999998</v>
      </c>
      <c r="S259" s="35">
        <v>6.9952295805727251</v>
      </c>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row>
    <row r="260" spans="1:180">
      <c r="A260" s="5" t="s">
        <v>217</v>
      </c>
      <c r="B260" s="5" t="s">
        <v>100</v>
      </c>
      <c r="C260" s="34">
        <v>43571</v>
      </c>
      <c r="D260" s="34">
        <v>43585</v>
      </c>
      <c r="E260" s="35">
        <v>0.30975323500000007</v>
      </c>
      <c r="F260" s="35">
        <v>6.2760973235969991E-2</v>
      </c>
      <c r="G260" s="35">
        <v>0.14311640833446002</v>
      </c>
      <c r="H260" s="35">
        <v>0.28915069313276004</v>
      </c>
      <c r="I260" s="35">
        <v>1.9287758980151899</v>
      </c>
      <c r="J260" s="35">
        <v>0</v>
      </c>
      <c r="K260" s="35">
        <v>0.102284141184</v>
      </c>
      <c r="L260" s="35">
        <v>6.9161502241999991E-4</v>
      </c>
      <c r="M260" s="35">
        <v>0.4132390578284667</v>
      </c>
      <c r="N260" s="35">
        <v>0.29610206883862089</v>
      </c>
      <c r="O260" s="35">
        <v>1.5856100000000001E-2</v>
      </c>
      <c r="P260" s="35">
        <v>0.14809991033333333</v>
      </c>
      <c r="Q260" s="35">
        <v>4.5949238917630364E-2</v>
      </c>
      <c r="R260" s="35">
        <v>0.11439720599999997</v>
      </c>
      <c r="S260" s="35">
        <v>3.8701765458428516</v>
      </c>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row>
    <row r="261" spans="1:180">
      <c r="A261" s="5" t="s">
        <v>217</v>
      </c>
      <c r="B261" s="5" t="s">
        <v>100</v>
      </c>
      <c r="C261" s="34">
        <v>43572</v>
      </c>
      <c r="D261" s="34">
        <v>43585</v>
      </c>
      <c r="E261" s="35">
        <v>5.6755028999999846E-2</v>
      </c>
      <c r="F261" s="35">
        <v>0.17180488074131997</v>
      </c>
      <c r="G261" s="35">
        <v>0.19241452043114002</v>
      </c>
      <c r="H261" s="35">
        <v>0.17662442993216002</v>
      </c>
      <c r="I261" s="35">
        <v>0.39635328781575002</v>
      </c>
      <c r="J261" s="35">
        <v>0</v>
      </c>
      <c r="K261" s="35">
        <v>0.102866991184</v>
      </c>
      <c r="L261" s="35">
        <v>9.5459469496099996E-3</v>
      </c>
      <c r="M261" s="35">
        <v>0.33035050132228666</v>
      </c>
      <c r="N261" s="35">
        <v>0.29186255241938563</v>
      </c>
      <c r="O261" s="35">
        <v>1.8950970000000001E-2</v>
      </c>
      <c r="P261" s="35">
        <v>0.17499401033333331</v>
      </c>
      <c r="Q261" s="35">
        <v>7.1815318190621036E-2</v>
      </c>
      <c r="R261" s="35">
        <v>0.11349734599999999</v>
      </c>
      <c r="S261" s="35">
        <v>2.1078357843196063</v>
      </c>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row>
    <row r="262" spans="1:180">
      <c r="A262" s="5" t="s">
        <v>217</v>
      </c>
      <c r="B262" s="5" t="s">
        <v>100</v>
      </c>
      <c r="C262" s="34">
        <v>43573</v>
      </c>
      <c r="D262" s="34">
        <v>43585</v>
      </c>
      <c r="E262" s="35">
        <v>7.1127106999999912E-2</v>
      </c>
      <c r="F262" s="35">
        <v>0.17705056919275999</v>
      </c>
      <c r="G262" s="35">
        <v>0.15149584999999999</v>
      </c>
      <c r="H262" s="35">
        <v>0.29553836679275997</v>
      </c>
      <c r="I262" s="35">
        <v>0</v>
      </c>
      <c r="J262" s="35">
        <v>0</v>
      </c>
      <c r="K262" s="35">
        <v>0.10240091118400001</v>
      </c>
      <c r="L262" s="35">
        <v>3.7595781871000003E-4</v>
      </c>
      <c r="M262" s="35">
        <v>0.29763959676200669</v>
      </c>
      <c r="N262" s="35">
        <v>0.33865139753501117</v>
      </c>
      <c r="O262" s="35">
        <v>2.4519720000000002E-2</v>
      </c>
      <c r="P262" s="35">
        <v>0.19231194033333338</v>
      </c>
      <c r="Q262" s="35">
        <v>0.10042547264733082</v>
      </c>
      <c r="R262" s="35">
        <v>0.11467408599999998</v>
      </c>
      <c r="S262" s="35">
        <v>1.8662109752659117</v>
      </c>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row>
    <row r="263" spans="1:180">
      <c r="A263" s="5" t="s">
        <v>217</v>
      </c>
      <c r="B263" s="5" t="s">
        <v>100</v>
      </c>
      <c r="C263" s="34">
        <v>43574</v>
      </c>
      <c r="D263" s="34">
        <v>43585</v>
      </c>
      <c r="E263" s="35">
        <v>-7.2954143000000027E-2</v>
      </c>
      <c r="F263" s="35">
        <v>0.11839393980554</v>
      </c>
      <c r="G263" s="35">
        <v>9.9402915196130009E-2</v>
      </c>
      <c r="H263" s="35">
        <v>0.40140424218586002</v>
      </c>
      <c r="I263" s="35">
        <v>3.9530085602709999E-2</v>
      </c>
      <c r="J263" s="35">
        <v>0</v>
      </c>
      <c r="K263" s="35">
        <v>0.10339466118400001</v>
      </c>
      <c r="L263" s="35">
        <v>3.7709491460070001E-2</v>
      </c>
      <c r="M263" s="35">
        <v>0.27842024338512666</v>
      </c>
      <c r="N263" s="35">
        <v>0.33771988132284325</v>
      </c>
      <c r="O263" s="35">
        <v>2.1838470000000002E-2</v>
      </c>
      <c r="P263" s="35">
        <v>0.26781576033333326</v>
      </c>
      <c r="Q263" s="35">
        <v>0.39676565740949105</v>
      </c>
      <c r="R263" s="35">
        <v>0.113985606</v>
      </c>
      <c r="S263" s="35">
        <v>2.1434268108851042</v>
      </c>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row>
    <row r="264" spans="1:180">
      <c r="A264" s="5" t="s">
        <v>217</v>
      </c>
      <c r="B264" s="5" t="s">
        <v>100</v>
      </c>
      <c r="C264" s="34">
        <v>43575</v>
      </c>
      <c r="D264" s="34">
        <v>43585</v>
      </c>
      <c r="E264" s="35">
        <v>-5.8374231000000096E-2</v>
      </c>
      <c r="F264" s="35">
        <v>0.16169735616366998</v>
      </c>
      <c r="G264" s="35">
        <v>9.2978089999999999E-2</v>
      </c>
      <c r="H264" s="35">
        <v>0.41716190189103997</v>
      </c>
      <c r="I264" s="35">
        <v>0</v>
      </c>
      <c r="J264" s="35">
        <v>0</v>
      </c>
      <c r="K264" s="35">
        <v>0.102821121184</v>
      </c>
      <c r="L264" s="35">
        <v>6.7860350000000002E-3</v>
      </c>
      <c r="M264" s="35">
        <v>0.26724865376342666</v>
      </c>
      <c r="N264" s="35">
        <v>0.39922215425990548</v>
      </c>
      <c r="O264" s="35">
        <v>2.768222E-2</v>
      </c>
      <c r="P264" s="35">
        <v>0.31143760033333329</v>
      </c>
      <c r="Q264" s="35">
        <v>0.31199147046838099</v>
      </c>
      <c r="R264" s="35">
        <v>0.107532486</v>
      </c>
      <c r="S264" s="35">
        <v>2.1481848580637561</v>
      </c>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row>
    <row r="265" spans="1:180">
      <c r="A265" s="5" t="s">
        <v>217</v>
      </c>
      <c r="B265" s="5" t="s">
        <v>100</v>
      </c>
      <c r="C265" s="34">
        <v>43576</v>
      </c>
      <c r="D265" s="34">
        <v>43585</v>
      </c>
      <c r="E265" s="35">
        <v>-0.4212465199999999</v>
      </c>
      <c r="F265" s="35">
        <v>0.180904407849</v>
      </c>
      <c r="G265" s="35">
        <v>8.436734999999998E-2</v>
      </c>
      <c r="H265" s="35">
        <v>0.48446612068396</v>
      </c>
      <c r="I265" s="35">
        <v>0.34549081607607002</v>
      </c>
      <c r="J265" s="35">
        <v>0</v>
      </c>
      <c r="K265" s="35">
        <v>0.102294411184</v>
      </c>
      <c r="L265" s="35">
        <v>6.1358649757599993E-3</v>
      </c>
      <c r="M265" s="35">
        <v>0.27864478007881666</v>
      </c>
      <c r="N265" s="35">
        <v>0.36792587021659362</v>
      </c>
      <c r="O265" s="35">
        <v>0.10837305</v>
      </c>
      <c r="P265" s="35">
        <v>0.3021596703333333</v>
      </c>
      <c r="Q265" s="35">
        <v>0.31128336097641068</v>
      </c>
      <c r="R265" s="35">
        <v>0.10583776600000001</v>
      </c>
      <c r="S265" s="35">
        <v>2.2566369483739441</v>
      </c>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row>
    <row r="266" spans="1:180">
      <c r="A266" s="5" t="s">
        <v>218</v>
      </c>
      <c r="B266" s="5" t="s">
        <v>100</v>
      </c>
      <c r="C266" s="34">
        <v>43577</v>
      </c>
      <c r="D266" s="34">
        <v>43585</v>
      </c>
      <c r="E266" s="35">
        <v>-0.11343207199999994</v>
      </c>
      <c r="F266" s="35">
        <v>0.17815763578895999</v>
      </c>
      <c r="G266" s="35">
        <v>0.18175594727898997</v>
      </c>
      <c r="H266" s="35">
        <v>0.64031781908295005</v>
      </c>
      <c r="I266" s="35">
        <v>1.36284394613403</v>
      </c>
      <c r="J266" s="35">
        <v>0</v>
      </c>
      <c r="K266" s="35">
        <v>0.10300416118400001</v>
      </c>
      <c r="L266" s="35">
        <v>5.9981198925780001E-2</v>
      </c>
      <c r="M266" s="35">
        <v>0.24033659018229661</v>
      </c>
      <c r="N266" s="35">
        <v>0.42201698736348903</v>
      </c>
      <c r="O266" s="35">
        <v>0.16062617000000001</v>
      </c>
      <c r="P266" s="35">
        <v>0.19707804033333332</v>
      </c>
      <c r="Q266" s="35">
        <v>0.10872822172019098</v>
      </c>
      <c r="R266" s="35">
        <v>0.10583776600000001</v>
      </c>
      <c r="S266" s="35">
        <v>3.6472524119940193</v>
      </c>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row>
    <row r="267" spans="1:180">
      <c r="A267" s="5" t="s">
        <v>218</v>
      </c>
      <c r="B267" s="5" t="s">
        <v>100</v>
      </c>
      <c r="C267" s="34">
        <v>43578</v>
      </c>
      <c r="D267" s="34">
        <v>43585</v>
      </c>
      <c r="E267" s="35">
        <v>0.13333016299999989</v>
      </c>
      <c r="F267" s="35">
        <v>0.19944779413633998</v>
      </c>
      <c r="G267" s="35">
        <v>0.13777196357185001</v>
      </c>
      <c r="H267" s="35">
        <v>0.16948574368288</v>
      </c>
      <c r="I267" s="35">
        <v>1.2053131133063399</v>
      </c>
      <c r="J267" s="35">
        <v>0</v>
      </c>
      <c r="K267" s="35">
        <v>0.103026841184</v>
      </c>
      <c r="L267" s="35">
        <v>1.1526372964089999E-2</v>
      </c>
      <c r="M267" s="35">
        <v>0.28126369480119662</v>
      </c>
      <c r="N267" s="35">
        <v>0.3623200957717988</v>
      </c>
      <c r="O267" s="35">
        <v>3.1135410000000002E-2</v>
      </c>
      <c r="P267" s="35">
        <v>0.17972651033333339</v>
      </c>
      <c r="Q267" s="35">
        <v>4.6621642691750453E-2</v>
      </c>
      <c r="R267" s="35">
        <v>0.10583776600000001</v>
      </c>
      <c r="S267" s="35">
        <v>2.9668071114435794</v>
      </c>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row>
    <row r="268" spans="1:180">
      <c r="A268" s="5" t="s">
        <v>218</v>
      </c>
      <c r="B268" s="5" t="s">
        <v>100</v>
      </c>
      <c r="C268" s="34">
        <v>43579</v>
      </c>
      <c r="D268" s="34">
        <v>43585</v>
      </c>
      <c r="E268" s="35">
        <v>0.35877886500000011</v>
      </c>
      <c r="F268" s="35">
        <v>0.19791394158979</v>
      </c>
      <c r="G268" s="35">
        <v>0.10703069999999999</v>
      </c>
      <c r="H268" s="35">
        <v>9.6406426473439999E-2</v>
      </c>
      <c r="I268" s="35">
        <v>2.02057687415705</v>
      </c>
      <c r="J268" s="35">
        <v>0</v>
      </c>
      <c r="K268" s="35">
        <v>0.102953521184</v>
      </c>
      <c r="L268" s="35">
        <v>9.72471443645E-3</v>
      </c>
      <c r="M268" s="35">
        <v>0.33698189710392668</v>
      </c>
      <c r="N268" s="35">
        <v>0.34977759051793672</v>
      </c>
      <c r="O268" s="35">
        <v>3.6085409999999998E-2</v>
      </c>
      <c r="P268" s="35">
        <v>0.19857577033333332</v>
      </c>
      <c r="Q268" s="35">
        <v>1.4261548832651114E-2</v>
      </c>
      <c r="R268" s="35">
        <v>0.10583776600000001</v>
      </c>
      <c r="S268" s="35">
        <v>3.934905025628578</v>
      </c>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row>
    <row r="269" spans="1:180">
      <c r="A269" s="5" t="s">
        <v>218</v>
      </c>
      <c r="B269" s="5" t="s">
        <v>100</v>
      </c>
      <c r="C269" s="34">
        <v>43580</v>
      </c>
      <c r="D269" s="34">
        <v>43585</v>
      </c>
      <c r="E269" s="35">
        <v>-0.10202761000000002</v>
      </c>
      <c r="F269" s="35">
        <v>0.37643388954378998</v>
      </c>
      <c r="G269" s="35">
        <v>9.4519551999999993E-2</v>
      </c>
      <c r="H269" s="35">
        <v>0.13640526166748002</v>
      </c>
      <c r="I269" s="35">
        <v>0</v>
      </c>
      <c r="J269" s="35">
        <v>0</v>
      </c>
      <c r="K269" s="35">
        <v>0.102910791184</v>
      </c>
      <c r="L269" s="35">
        <v>3.7720252255999998E-4</v>
      </c>
      <c r="M269" s="35">
        <v>0.25770478192190671</v>
      </c>
      <c r="N269" s="35">
        <v>0.36342311526719429</v>
      </c>
      <c r="O269" s="35">
        <v>5.8429159999999994E-2</v>
      </c>
      <c r="P269" s="35">
        <v>0.20138089033333328</v>
      </c>
      <c r="Q269" s="35">
        <v>8.1427815497511408E-2</v>
      </c>
      <c r="R269" s="35">
        <v>0.105494226</v>
      </c>
      <c r="S269" s="35">
        <v>1.6764790759377759</v>
      </c>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row>
    <row r="270" spans="1:180">
      <c r="A270" s="5" t="s">
        <v>218</v>
      </c>
      <c r="B270" s="5" t="s">
        <v>100</v>
      </c>
      <c r="C270" s="34">
        <v>43581</v>
      </c>
      <c r="D270" s="34">
        <v>43585</v>
      </c>
      <c r="E270" s="35">
        <v>-0.63515702500000004</v>
      </c>
      <c r="F270" s="35">
        <v>7.3091648149809993E-2</v>
      </c>
      <c r="G270" s="35">
        <v>9.3243409999999999E-2</v>
      </c>
      <c r="H270" s="35">
        <v>0.18586543642</v>
      </c>
      <c r="I270" s="35">
        <v>2.6786962111672201</v>
      </c>
      <c r="J270" s="35">
        <v>0</v>
      </c>
      <c r="K270" s="35">
        <v>0.10221569118400001</v>
      </c>
      <c r="L270" s="35">
        <v>-1.3360751818999999E-4</v>
      </c>
      <c r="M270" s="35">
        <v>0.23395352872878666</v>
      </c>
      <c r="N270" s="35">
        <v>0.30702127958200037</v>
      </c>
      <c r="O270" s="35">
        <v>3.7023830000000001E-2</v>
      </c>
      <c r="P270" s="35">
        <v>0.16266673033333334</v>
      </c>
      <c r="Q270" s="35">
        <v>5.3606716536270999E-2</v>
      </c>
      <c r="R270" s="35">
        <v>9.759280599999999E-2</v>
      </c>
      <c r="S270" s="35">
        <v>3.3896866555832315</v>
      </c>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row>
    <row r="271" spans="1:180">
      <c r="A271" s="5" t="s">
        <v>218</v>
      </c>
      <c r="B271" s="5" t="s">
        <v>100</v>
      </c>
      <c r="C271" s="34">
        <v>43582</v>
      </c>
      <c r="D271" s="34">
        <v>43585</v>
      </c>
      <c r="E271" s="35">
        <v>0.24274409800000002</v>
      </c>
      <c r="F271" s="35">
        <v>0.10899705878593</v>
      </c>
      <c r="G271" s="35">
        <v>0.12562682999999999</v>
      </c>
      <c r="H271" s="35">
        <v>1.5984257428433599</v>
      </c>
      <c r="I271" s="35">
        <v>0.34414471358566001</v>
      </c>
      <c r="J271" s="35">
        <v>4.4898439198769999E-2</v>
      </c>
      <c r="K271" s="35">
        <v>0.10221569118400001</v>
      </c>
      <c r="L271" s="35">
        <v>1.57468149849E-3</v>
      </c>
      <c r="M271" s="35">
        <v>0.32424292278623668</v>
      </c>
      <c r="N271" s="35">
        <v>0.47097343125454993</v>
      </c>
      <c r="O271" s="35">
        <v>0.24613056</v>
      </c>
      <c r="P271" s="35">
        <v>0.19509128033333331</v>
      </c>
      <c r="Q271" s="35">
        <v>0.27429558373915108</v>
      </c>
      <c r="R271" s="35">
        <v>9.759280599999999E-2</v>
      </c>
      <c r="S271" s="35">
        <v>4.1769538392094798</v>
      </c>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row>
    <row r="272" spans="1:180">
      <c r="A272" s="5" t="s">
        <v>218</v>
      </c>
      <c r="B272" s="5" t="s">
        <v>100</v>
      </c>
      <c r="C272" s="34">
        <v>43583</v>
      </c>
      <c r="D272" s="34">
        <v>43585</v>
      </c>
      <c r="E272" s="35">
        <v>0.17404957300000001</v>
      </c>
      <c r="F272" s="35">
        <v>0.18438590859513998</v>
      </c>
      <c r="G272" s="35">
        <v>0.27339703100100998</v>
      </c>
      <c r="H272" s="35">
        <v>0.89079550663243001</v>
      </c>
      <c r="I272" s="35">
        <v>0</v>
      </c>
      <c r="J272" s="35">
        <v>2.7713803761000001E-2</v>
      </c>
      <c r="K272" s="35">
        <v>0.102268721184</v>
      </c>
      <c r="L272" s="35">
        <v>2.7956257630990002E-2</v>
      </c>
      <c r="M272" s="35">
        <v>0.19676031955223669</v>
      </c>
      <c r="N272" s="35">
        <v>0.28675752519465536</v>
      </c>
      <c r="O272" s="35">
        <v>8.2481200000000005E-2</v>
      </c>
      <c r="P272" s="35">
        <v>0.21286249033333318</v>
      </c>
      <c r="Q272" s="35">
        <v>6.7146998312090533E-2</v>
      </c>
      <c r="R272" s="35">
        <v>9.9310505999999993E-2</v>
      </c>
      <c r="S272" s="35">
        <v>2.6258858411968862</v>
      </c>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row>
    <row r="273" spans="1:180">
      <c r="A273" s="5" t="s">
        <v>219</v>
      </c>
      <c r="B273" s="5" t="s">
        <v>100</v>
      </c>
      <c r="C273" s="34">
        <v>43584</v>
      </c>
      <c r="D273" s="34">
        <v>43585</v>
      </c>
      <c r="E273" s="35">
        <v>-0.12105412199999993</v>
      </c>
      <c r="F273" s="35">
        <v>0.1370742968516</v>
      </c>
      <c r="G273" s="35">
        <v>0.11615006999999998</v>
      </c>
      <c r="H273" s="35">
        <v>0.10812970649756</v>
      </c>
      <c r="I273" s="35">
        <v>0</v>
      </c>
      <c r="J273" s="35">
        <v>0</v>
      </c>
      <c r="K273" s="35">
        <v>0.102812281184</v>
      </c>
      <c r="L273" s="35">
        <v>4.3474059970000003E-4</v>
      </c>
      <c r="M273" s="35">
        <v>0.23251783874163665</v>
      </c>
      <c r="N273" s="35">
        <v>0.30646299611652683</v>
      </c>
      <c r="O273" s="35">
        <v>4.9216380000000004E-2</v>
      </c>
      <c r="P273" s="35">
        <v>0.21501473033333343</v>
      </c>
      <c r="Q273" s="35">
        <v>9.0295025117770766E-2</v>
      </c>
      <c r="R273" s="35">
        <v>0.10604588600000001</v>
      </c>
      <c r="S273" s="35">
        <v>1.3430998294421277</v>
      </c>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row>
    <row r="274" spans="1:180">
      <c r="A274" s="5" t="s">
        <v>219</v>
      </c>
      <c r="B274" s="5" t="s">
        <v>100</v>
      </c>
      <c r="C274" s="34">
        <v>43585</v>
      </c>
      <c r="D274" s="34">
        <v>43585</v>
      </c>
      <c r="E274" s="35">
        <v>2.9315011999999974E-2</v>
      </c>
      <c r="F274" s="35">
        <v>0.21069142387747999</v>
      </c>
      <c r="G274" s="35">
        <v>0.15546378713883</v>
      </c>
      <c r="H274" s="35">
        <v>5.2956928129659998E-2</v>
      </c>
      <c r="I274" s="35">
        <v>0</v>
      </c>
      <c r="J274" s="35">
        <v>4.6440589318500002E-2</v>
      </c>
      <c r="K274" s="35">
        <v>0.10221569118400001</v>
      </c>
      <c r="L274" s="35">
        <v>6.3878889999999999E-3</v>
      </c>
      <c r="M274" s="35">
        <v>0.33399280155276673</v>
      </c>
      <c r="N274" s="35">
        <v>0.3129441519401473</v>
      </c>
      <c r="O274" s="35">
        <v>2.5069720000000004E-2</v>
      </c>
      <c r="P274" s="35">
        <v>0.19424780033333333</v>
      </c>
      <c r="Q274" s="35">
        <v>8.6606676635970783E-2</v>
      </c>
      <c r="R274" s="35">
        <v>0.10771082600000001</v>
      </c>
      <c r="S274" s="35">
        <v>1.6640432971106882</v>
      </c>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row>
    <row r="275" spans="1:180">
      <c r="A275" s="5" t="s">
        <v>219</v>
      </c>
      <c r="B275" s="5" t="s">
        <v>106</v>
      </c>
      <c r="C275" s="34">
        <v>43586</v>
      </c>
      <c r="D275" s="34">
        <v>43616</v>
      </c>
      <c r="E275" s="35">
        <v>-0.18491509500000003</v>
      </c>
      <c r="F275" s="35">
        <v>0.20995081815001002</v>
      </c>
      <c r="G275" s="35">
        <v>6.3403619999999994E-2</v>
      </c>
      <c r="H275" s="35">
        <v>8.1541169720950005E-2</v>
      </c>
      <c r="I275" s="35">
        <v>0</v>
      </c>
      <c r="J275" s="35">
        <v>0</v>
      </c>
      <c r="K275" s="35">
        <v>7.6407391184000001E-2</v>
      </c>
      <c r="L275" s="35">
        <v>1.5248169999999999E-3</v>
      </c>
      <c r="M275" s="35">
        <v>1.0180949206901799</v>
      </c>
      <c r="N275" s="35">
        <v>0.21401036642526775</v>
      </c>
      <c r="O275" s="35">
        <v>2.548222E-2</v>
      </c>
      <c r="P275" s="35">
        <v>0.18624198000000006</v>
      </c>
      <c r="Q275" s="35">
        <v>0.21234722938316994</v>
      </c>
      <c r="R275" s="35">
        <v>0.11055589838709678</v>
      </c>
      <c r="S275" s="35">
        <v>2.0146453359406746</v>
      </c>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row>
    <row r="276" spans="1:180">
      <c r="A276" s="5" t="s">
        <v>219</v>
      </c>
      <c r="B276" s="5" t="s">
        <v>106</v>
      </c>
      <c r="C276" s="34">
        <v>43587</v>
      </c>
      <c r="D276" s="34">
        <v>43616</v>
      </c>
      <c r="E276" s="35">
        <v>5.4383095999999909E-2</v>
      </c>
      <c r="F276" s="35">
        <v>0.13052426580682</v>
      </c>
      <c r="G276" s="35">
        <v>0.12866795299999997</v>
      </c>
      <c r="H276" s="35">
        <v>0.16840346412410001</v>
      </c>
      <c r="I276" s="35">
        <v>0</v>
      </c>
      <c r="J276" s="35">
        <v>0</v>
      </c>
      <c r="K276" s="35">
        <v>0.10221593118400001</v>
      </c>
      <c r="L276" s="35">
        <v>0</v>
      </c>
      <c r="M276" s="35">
        <v>0.32607791903900002</v>
      </c>
      <c r="N276" s="35">
        <v>0.27636751011482702</v>
      </c>
      <c r="O276" s="35">
        <v>2.6719720000000002E-2</v>
      </c>
      <c r="P276" s="35">
        <v>0.16825099999999996</v>
      </c>
      <c r="Q276" s="35">
        <v>6.4372146003340125E-2</v>
      </c>
      <c r="R276" s="35">
        <v>0.10883349838709677</v>
      </c>
      <c r="S276" s="35">
        <v>1.5548165036591839</v>
      </c>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row>
    <row r="277" spans="1:180">
      <c r="A277" s="5" t="s">
        <v>219</v>
      </c>
      <c r="B277" s="5" t="s">
        <v>106</v>
      </c>
      <c r="C277" s="34">
        <v>43588</v>
      </c>
      <c r="D277" s="34">
        <v>43616</v>
      </c>
      <c r="E277" s="35">
        <v>0.25620153299999981</v>
      </c>
      <c r="F277" s="35">
        <v>0.11531718088916001</v>
      </c>
      <c r="G277" s="35">
        <v>0.14114452</v>
      </c>
      <c r="H277" s="35">
        <v>4.2161192413119997E-2</v>
      </c>
      <c r="I277" s="35">
        <v>0</v>
      </c>
      <c r="J277" s="35">
        <v>0.43917894191112</v>
      </c>
      <c r="K277" s="35">
        <v>0.11296805602133794</v>
      </c>
      <c r="L277" s="35">
        <v>8.3837244850000007E-5</v>
      </c>
      <c r="M277" s="35">
        <v>0.26719262625650003</v>
      </c>
      <c r="N277" s="35">
        <v>0.29830482586857615</v>
      </c>
      <c r="O277" s="35">
        <v>2.3025550000000002E-2</v>
      </c>
      <c r="P277" s="35">
        <v>0.16200403999999999</v>
      </c>
      <c r="Q277" s="35">
        <v>6.2135444599230441E-2</v>
      </c>
      <c r="R277" s="35">
        <v>0.10586309838709677</v>
      </c>
      <c r="S277" s="35">
        <v>2.0255808465909912</v>
      </c>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row>
    <row r="278" spans="1:180">
      <c r="A278" s="5" t="s">
        <v>219</v>
      </c>
      <c r="B278" s="5" t="s">
        <v>106</v>
      </c>
      <c r="C278" s="34">
        <v>43589</v>
      </c>
      <c r="D278" s="34">
        <v>43616</v>
      </c>
      <c r="E278" s="35">
        <v>-0.24628797099999988</v>
      </c>
      <c r="F278" s="35">
        <v>0.49802946440564</v>
      </c>
      <c r="G278" s="35">
        <v>0.11682157999999997</v>
      </c>
      <c r="H278" s="35">
        <v>0.67939831173076004</v>
      </c>
      <c r="I278" s="35">
        <v>0.11947656029468</v>
      </c>
      <c r="J278" s="35">
        <v>0</v>
      </c>
      <c r="K278" s="35">
        <v>0.13312973517994942</v>
      </c>
      <c r="L278" s="35">
        <v>1.137851568146E-2</v>
      </c>
      <c r="M278" s="35">
        <v>0.33679081717877996</v>
      </c>
      <c r="N278" s="35">
        <v>0.35716783329610763</v>
      </c>
      <c r="O278" s="35">
        <v>0.12661805000000001</v>
      </c>
      <c r="P278" s="35">
        <v>0.17637180999999993</v>
      </c>
      <c r="Q278" s="35">
        <v>9.6766705917859908E-2</v>
      </c>
      <c r="R278" s="35">
        <v>0.10521179838709679</v>
      </c>
      <c r="S278" s="35">
        <v>2.5108732110723331</v>
      </c>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row>
    <row r="279" spans="1:180">
      <c r="A279" s="5" t="s">
        <v>219</v>
      </c>
      <c r="B279" s="5" t="s">
        <v>106</v>
      </c>
      <c r="C279" s="34">
        <v>43590</v>
      </c>
      <c r="D279" s="34">
        <v>43616</v>
      </c>
      <c r="E279" s="35">
        <v>6.9689701999999909E-2</v>
      </c>
      <c r="F279" s="35">
        <v>0.22327503117646999</v>
      </c>
      <c r="G279" s="35">
        <v>6.841005E-2</v>
      </c>
      <c r="H279" s="35">
        <v>0.41958037932019998</v>
      </c>
      <c r="I279" s="35">
        <v>0</v>
      </c>
      <c r="J279" s="35">
        <v>0</v>
      </c>
      <c r="K279" s="35">
        <v>9.1652609542581406E-2</v>
      </c>
      <c r="L279" s="35">
        <v>1.120447534379E-2</v>
      </c>
      <c r="M279" s="35">
        <v>0.21034643469275999</v>
      </c>
      <c r="N279" s="35">
        <v>0.32671399450101613</v>
      </c>
      <c r="O279" s="35">
        <v>3.6358470000000004E-2</v>
      </c>
      <c r="P279" s="35">
        <v>0.22430877999999993</v>
      </c>
      <c r="Q279" s="35">
        <v>4.7260398982750119E-2</v>
      </c>
      <c r="R279" s="35">
        <v>0.11215733838709677</v>
      </c>
      <c r="S279" s="35">
        <v>1.840957663946664</v>
      </c>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row>
    <row r="280" spans="1:180">
      <c r="A280" s="5" t="s">
        <v>220</v>
      </c>
      <c r="B280" s="5" t="s">
        <v>106</v>
      </c>
      <c r="C280" s="34">
        <v>43591</v>
      </c>
      <c r="D280" s="34">
        <v>43616</v>
      </c>
      <c r="E280" s="35">
        <v>-7.2692113999999974E-2</v>
      </c>
      <c r="F280" s="35">
        <v>0.19291616726086</v>
      </c>
      <c r="G280" s="35">
        <v>6.3582319999999998E-2</v>
      </c>
      <c r="H280" s="35">
        <v>7.846283342872E-2</v>
      </c>
      <c r="I280" s="35">
        <v>0</v>
      </c>
      <c r="J280" s="35">
        <v>0</v>
      </c>
      <c r="K280" s="35">
        <v>7.4831411183999996E-2</v>
      </c>
      <c r="L280" s="35">
        <v>-4.377587777E-4</v>
      </c>
      <c r="M280" s="35">
        <v>0.30534001924159998</v>
      </c>
      <c r="N280" s="35">
        <v>0.31816249465591123</v>
      </c>
      <c r="O280" s="35">
        <v>3.8644890000000001E-2</v>
      </c>
      <c r="P280" s="35">
        <v>0.24179521000000004</v>
      </c>
      <c r="Q280" s="35">
        <v>6.4770655883299944E-2</v>
      </c>
      <c r="R280" s="35">
        <v>0.11215733838709677</v>
      </c>
      <c r="S280" s="35">
        <v>1.417533467263788</v>
      </c>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row>
    <row r="281" spans="1:180">
      <c r="A281" s="5" t="s">
        <v>220</v>
      </c>
      <c r="B281" s="5" t="s">
        <v>106</v>
      </c>
      <c r="C281" s="34">
        <v>43592</v>
      </c>
      <c r="D281" s="34">
        <v>43616</v>
      </c>
      <c r="E281" s="35">
        <v>5.9200249999998844E-3</v>
      </c>
      <c r="F281" s="35">
        <v>0.43052117111673005</v>
      </c>
      <c r="G281" s="35">
        <v>0.14635598722532997</v>
      </c>
      <c r="H281" s="35">
        <v>5.5749282857614491E-2</v>
      </c>
      <c r="I281" s="35">
        <v>0</v>
      </c>
      <c r="J281" s="35">
        <v>0</v>
      </c>
      <c r="K281" s="35">
        <v>7.4887411184000024E-2</v>
      </c>
      <c r="L281" s="35">
        <v>1.231757E-3</v>
      </c>
      <c r="M281" s="35">
        <v>0.31731597083478996</v>
      </c>
      <c r="N281" s="35">
        <v>0.33914492027621401</v>
      </c>
      <c r="O281" s="35">
        <v>7.147713E-2</v>
      </c>
      <c r="P281" s="35">
        <v>0.21666416000000005</v>
      </c>
      <c r="Q281" s="35">
        <v>6.9315734781499758E-2</v>
      </c>
      <c r="R281" s="35">
        <v>0.11215733838709677</v>
      </c>
      <c r="S281" s="35">
        <v>1.8407408886632748</v>
      </c>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row>
    <row r="282" spans="1:180">
      <c r="A282" s="5" t="s">
        <v>220</v>
      </c>
      <c r="B282" s="5" t="s">
        <v>106</v>
      </c>
      <c r="C282" s="34">
        <v>43593</v>
      </c>
      <c r="D282" s="34">
        <v>43616</v>
      </c>
      <c r="E282" s="35">
        <v>0.5668624459999998</v>
      </c>
      <c r="F282" s="35">
        <v>0.17885407716238</v>
      </c>
      <c r="G282" s="35">
        <v>0.17866628888599997</v>
      </c>
      <c r="H282" s="35">
        <v>0.42820881894771912</v>
      </c>
      <c r="I282" s="35">
        <v>0.24854667546687001</v>
      </c>
      <c r="J282" s="35">
        <v>0</v>
      </c>
      <c r="K282" s="35">
        <v>7.0861671183999997E-2</v>
      </c>
      <c r="L282" s="35">
        <v>1.7244599999999999E-2</v>
      </c>
      <c r="M282" s="35">
        <v>0.20070070868445003</v>
      </c>
      <c r="N282" s="35">
        <v>0.33320637899980987</v>
      </c>
      <c r="O282" s="35">
        <v>3.5505889999999998E-2</v>
      </c>
      <c r="P282" s="35">
        <v>0.16793832</v>
      </c>
      <c r="Q282" s="35">
        <v>5.3347065237649982E-2</v>
      </c>
      <c r="R282" s="35">
        <v>0.11215733838709677</v>
      </c>
      <c r="S282" s="35">
        <v>2.5921002789559759</v>
      </c>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row>
    <row r="283" spans="1:180">
      <c r="A283" s="5" t="s">
        <v>220</v>
      </c>
      <c r="B283" s="5" t="s">
        <v>106</v>
      </c>
      <c r="C283" s="34">
        <v>43594</v>
      </c>
      <c r="D283" s="34">
        <v>43616</v>
      </c>
      <c r="E283" s="35">
        <v>0.92187517600000013</v>
      </c>
      <c r="F283" s="35">
        <v>0.50431999739095001</v>
      </c>
      <c r="G283" s="35">
        <v>0.32795076932281997</v>
      </c>
      <c r="H283" s="35">
        <v>0.29985264909413001</v>
      </c>
      <c r="I283" s="35">
        <v>0</v>
      </c>
      <c r="J283" s="35">
        <v>0</v>
      </c>
      <c r="K283" s="35">
        <v>5.2849311839999989E-3</v>
      </c>
      <c r="L283" s="35">
        <v>5.007025E-3</v>
      </c>
      <c r="M283" s="35">
        <v>0.36453034233373999</v>
      </c>
      <c r="N283" s="35">
        <v>0.48667759665538357</v>
      </c>
      <c r="O283" s="35">
        <v>0.18111753</v>
      </c>
      <c r="P283" s="35">
        <v>0.18432238999999997</v>
      </c>
      <c r="Q283" s="35">
        <v>3.0040665703400336E-2</v>
      </c>
      <c r="R283" s="35">
        <v>0.11062445838709678</v>
      </c>
      <c r="S283" s="35">
        <v>3.4216035310715207</v>
      </c>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row>
    <row r="284" spans="1:180">
      <c r="A284" s="5" t="s">
        <v>220</v>
      </c>
      <c r="B284" s="5" t="s">
        <v>106</v>
      </c>
      <c r="C284" s="34">
        <v>43595</v>
      </c>
      <c r="D284" s="34">
        <v>43616</v>
      </c>
      <c r="E284" s="35">
        <v>0.12355449500000004</v>
      </c>
      <c r="F284" s="35">
        <v>0.12366965953728</v>
      </c>
      <c r="G284" s="35">
        <v>0.15291559175703998</v>
      </c>
      <c r="H284" s="35">
        <v>0.21763090167115001</v>
      </c>
      <c r="I284" s="35">
        <v>0</v>
      </c>
      <c r="J284" s="35">
        <v>0</v>
      </c>
      <c r="K284" s="35">
        <v>5.2849311839999989E-3</v>
      </c>
      <c r="L284" s="35">
        <v>1.2056954246E-3</v>
      </c>
      <c r="M284" s="35">
        <v>0.27178835586075001</v>
      </c>
      <c r="N284" s="35">
        <v>0.36404646820590109</v>
      </c>
      <c r="O284" s="35">
        <v>3.3107190000000002E-2</v>
      </c>
      <c r="P284" s="35">
        <v>0.21687629000000005</v>
      </c>
      <c r="Q284" s="35">
        <v>5.2074667174679561E-2</v>
      </c>
      <c r="R284" s="35">
        <v>0.11143347838709679</v>
      </c>
      <c r="S284" s="35">
        <v>1.6735877242024975</v>
      </c>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row>
    <row r="285" spans="1:180">
      <c r="A285" s="5" t="s">
        <v>220</v>
      </c>
      <c r="B285" s="5" t="s">
        <v>106</v>
      </c>
      <c r="C285" s="34">
        <v>43596</v>
      </c>
      <c r="D285" s="34">
        <v>43616</v>
      </c>
      <c r="E285" s="35">
        <v>-7.113446999999995E-2</v>
      </c>
      <c r="F285" s="35">
        <v>1.8950430575679997E-2</v>
      </c>
      <c r="G285" s="35">
        <v>0.12648398999999999</v>
      </c>
      <c r="H285" s="35">
        <v>0.50940428482319999</v>
      </c>
      <c r="I285" s="35">
        <v>0</v>
      </c>
      <c r="J285" s="35">
        <v>0</v>
      </c>
      <c r="K285" s="35">
        <v>1.7098651183999999E-2</v>
      </c>
      <c r="L285" s="35">
        <v>1.8101803320319999E-2</v>
      </c>
      <c r="M285" s="35">
        <v>0.15759998286383001</v>
      </c>
      <c r="N285" s="35">
        <v>0.32693297934108367</v>
      </c>
      <c r="O285" s="35">
        <v>2.5775810000000003E-2</v>
      </c>
      <c r="P285" s="35">
        <v>0.26811048000000004</v>
      </c>
      <c r="Q285" s="35">
        <v>4.2717360237940045E-2</v>
      </c>
      <c r="R285" s="35">
        <v>0.11215733838709677</v>
      </c>
      <c r="S285" s="35">
        <v>1.5521986407331507</v>
      </c>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row>
    <row r="286" spans="1:180">
      <c r="A286" s="5" t="s">
        <v>220</v>
      </c>
      <c r="B286" s="5" t="s">
        <v>106</v>
      </c>
      <c r="C286" s="34">
        <v>43597</v>
      </c>
      <c r="D286" s="34">
        <v>43616</v>
      </c>
      <c r="E286" s="35">
        <v>-0.28562110099999993</v>
      </c>
      <c r="F286" s="35">
        <v>5.5262196598600006E-3</v>
      </c>
      <c r="G286" s="35">
        <v>6.6880889999999998E-2</v>
      </c>
      <c r="H286" s="35">
        <v>0.49948264591947</v>
      </c>
      <c r="I286" s="35">
        <v>0</v>
      </c>
      <c r="J286" s="35">
        <v>0</v>
      </c>
      <c r="K286" s="35">
        <v>9.5484891184000026E-2</v>
      </c>
      <c r="L286" s="35">
        <v>0</v>
      </c>
      <c r="M286" s="35">
        <v>0.13630984390095</v>
      </c>
      <c r="N286" s="35">
        <v>0.29480498621908108</v>
      </c>
      <c r="O286" s="35">
        <v>2.288573E-2</v>
      </c>
      <c r="P286" s="35">
        <v>0.29459753999999988</v>
      </c>
      <c r="Q286" s="35">
        <v>4.3728591997979793E-2</v>
      </c>
      <c r="R286" s="35">
        <v>0.11901200678709677</v>
      </c>
      <c r="S286" s="35">
        <v>1.2930922446684376</v>
      </c>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row>
    <row r="287" spans="1:180">
      <c r="A287" s="5" t="s">
        <v>221</v>
      </c>
      <c r="B287" s="5" t="s">
        <v>106</v>
      </c>
      <c r="C287" s="34">
        <v>43598</v>
      </c>
      <c r="D287" s="34">
        <v>43616</v>
      </c>
      <c r="E287" s="35">
        <v>-0.29331084699999999</v>
      </c>
      <c r="F287" s="35">
        <v>9.5460846072129998E-2</v>
      </c>
      <c r="G287" s="35">
        <v>0.12833336026515998</v>
      </c>
      <c r="H287" s="35">
        <v>0.15280824704427001</v>
      </c>
      <c r="I287" s="35">
        <v>0</v>
      </c>
      <c r="J287" s="35">
        <v>1.6555300000000001E-4</v>
      </c>
      <c r="K287" s="35">
        <v>9.2406091184000005E-2</v>
      </c>
      <c r="L287" s="35">
        <v>3.5405900000000005E-4</v>
      </c>
      <c r="M287" s="35">
        <v>0.19553102794627</v>
      </c>
      <c r="N287" s="35">
        <v>0.30319602138774193</v>
      </c>
      <c r="O287" s="35">
        <v>2.0341980000000003E-2</v>
      </c>
      <c r="P287" s="35">
        <v>0.21655778999999997</v>
      </c>
      <c r="Q287" s="35">
        <v>5.0682224858340008E-2</v>
      </c>
      <c r="R287" s="35">
        <v>0.11215733838709677</v>
      </c>
      <c r="S287" s="35">
        <v>1.0746836921450087</v>
      </c>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row>
    <row r="288" spans="1:180">
      <c r="A288" s="5" t="s">
        <v>221</v>
      </c>
      <c r="B288" s="5" t="s">
        <v>106</v>
      </c>
      <c r="C288" s="34">
        <v>43599</v>
      </c>
      <c r="D288" s="34">
        <v>43616</v>
      </c>
      <c r="E288" s="35">
        <v>-0.29839174000000002</v>
      </c>
      <c r="F288" s="35">
        <v>3.7407144130089998E-2</v>
      </c>
      <c r="G288" s="35">
        <v>0.12640320999999999</v>
      </c>
      <c r="H288" s="35">
        <v>0.15044332045545</v>
      </c>
      <c r="I288" s="35">
        <v>0</v>
      </c>
      <c r="J288" s="35">
        <v>0</v>
      </c>
      <c r="K288" s="35">
        <v>8.0654711184000014E-2</v>
      </c>
      <c r="L288" s="35">
        <v>1.0706439999999999E-3</v>
      </c>
      <c r="M288" s="35">
        <v>0.16914302382256</v>
      </c>
      <c r="N288" s="35">
        <v>0.31042993416638937</v>
      </c>
      <c r="O288" s="35">
        <v>2.871392E-2</v>
      </c>
      <c r="P288" s="35">
        <v>0.20683053999999998</v>
      </c>
      <c r="Q288" s="35">
        <v>5.8483411933220181E-2</v>
      </c>
      <c r="R288" s="35">
        <v>0.11215733838709677</v>
      </c>
      <c r="S288" s="35">
        <v>0.98334545807880624</v>
      </c>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row>
    <row r="289" spans="1:180">
      <c r="A289" s="5" t="s">
        <v>221</v>
      </c>
      <c r="B289" s="5" t="s">
        <v>106</v>
      </c>
      <c r="C289" s="34">
        <v>43600</v>
      </c>
      <c r="D289" s="34">
        <v>43616</v>
      </c>
      <c r="E289" s="35">
        <v>-0.24799355600000006</v>
      </c>
      <c r="F289" s="35">
        <v>4.4005911040950009E-2</v>
      </c>
      <c r="G289" s="35">
        <v>0.11796112999999998</v>
      </c>
      <c r="H289" s="35">
        <v>0.23876816784904001</v>
      </c>
      <c r="I289" s="35">
        <v>0</v>
      </c>
      <c r="J289" s="35">
        <v>2.0725006000000001E-2</v>
      </c>
      <c r="K289" s="35">
        <v>7.8362571183999988E-2</v>
      </c>
      <c r="L289" s="35">
        <v>0</v>
      </c>
      <c r="M289" s="35">
        <v>0.11045689778465999</v>
      </c>
      <c r="N289" s="35">
        <v>0.29831920685377233</v>
      </c>
      <c r="O289" s="35">
        <v>2.2272560000000004E-2</v>
      </c>
      <c r="P289" s="35">
        <v>0.20996044</v>
      </c>
      <c r="Q289" s="35">
        <v>5.2494992687619729E-2</v>
      </c>
      <c r="R289" s="35">
        <v>0.11215733838709677</v>
      </c>
      <c r="S289" s="35">
        <v>1.0574906657871388</v>
      </c>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row>
    <row r="290" spans="1:180">
      <c r="A290" s="5" t="s">
        <v>221</v>
      </c>
      <c r="B290" s="5" t="s">
        <v>106</v>
      </c>
      <c r="C290" s="34">
        <v>43601</v>
      </c>
      <c r="D290" s="34">
        <v>43616</v>
      </c>
      <c r="E290" s="35">
        <v>-0.532923221</v>
      </c>
      <c r="F290" s="35">
        <v>2.8047366871199998E-2</v>
      </c>
      <c r="G290" s="35">
        <v>0.11662185999999997</v>
      </c>
      <c r="H290" s="35">
        <v>0.40226357652189004</v>
      </c>
      <c r="I290" s="35">
        <v>0</v>
      </c>
      <c r="J290" s="35">
        <v>3.2563129029830003E-2</v>
      </c>
      <c r="K290" s="35">
        <v>8.1282311184000006E-2</v>
      </c>
      <c r="L290" s="35">
        <v>0</v>
      </c>
      <c r="M290" s="35">
        <v>9.3240804636060007E-2</v>
      </c>
      <c r="N290" s="35">
        <v>0.27092186521394912</v>
      </c>
      <c r="O290" s="35">
        <v>2.1307710000000001E-2</v>
      </c>
      <c r="P290" s="35">
        <v>0.18582404000000002</v>
      </c>
      <c r="Q290" s="35">
        <v>5.3604431839970032E-2</v>
      </c>
      <c r="R290" s="35">
        <v>0.11215733838709677</v>
      </c>
      <c r="S290" s="35">
        <v>0.86491121268399584</v>
      </c>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row>
    <row r="291" spans="1:180">
      <c r="A291" s="5" t="s">
        <v>221</v>
      </c>
      <c r="B291" s="5" t="s">
        <v>106</v>
      </c>
      <c r="C291" s="34">
        <v>43602</v>
      </c>
      <c r="D291" s="34">
        <v>43616</v>
      </c>
      <c r="E291" s="35">
        <v>-0.24010344699999997</v>
      </c>
      <c r="F291" s="35">
        <v>5.9336209669769997E-2</v>
      </c>
      <c r="G291" s="35">
        <v>0.15814094999999997</v>
      </c>
      <c r="H291" s="35">
        <v>0.47048553326136999</v>
      </c>
      <c r="I291" s="35">
        <v>0</v>
      </c>
      <c r="J291" s="35">
        <v>0</v>
      </c>
      <c r="K291" s="35">
        <v>8.1500851184000023E-2</v>
      </c>
      <c r="L291" s="35">
        <v>0</v>
      </c>
      <c r="M291" s="35">
        <v>0.17496840613084</v>
      </c>
      <c r="N291" s="35">
        <v>0.30088574405471025</v>
      </c>
      <c r="O291" s="35">
        <v>2.6810060000000004E-2</v>
      </c>
      <c r="P291" s="35">
        <v>0.23165246000000003</v>
      </c>
      <c r="Q291" s="35">
        <v>4.7732126074450015E-2</v>
      </c>
      <c r="R291" s="35">
        <v>0.11196327838709677</v>
      </c>
      <c r="S291" s="35">
        <v>1.4233721717622372</v>
      </c>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row>
    <row r="292" spans="1:180">
      <c r="A292" s="5" t="s">
        <v>221</v>
      </c>
      <c r="B292" s="5" t="s">
        <v>106</v>
      </c>
      <c r="C292" s="34">
        <v>43603</v>
      </c>
      <c r="D292" s="34">
        <v>43616</v>
      </c>
      <c r="E292" s="35">
        <v>0.18255396600000007</v>
      </c>
      <c r="F292" s="35">
        <v>3.3196412628079999E-2</v>
      </c>
      <c r="G292" s="35">
        <v>0.14313908999999997</v>
      </c>
      <c r="H292" s="35">
        <v>0.47561411818942001</v>
      </c>
      <c r="I292" s="35">
        <v>0</v>
      </c>
      <c r="J292" s="35">
        <v>0</v>
      </c>
      <c r="K292" s="35">
        <v>8.0056491184000017E-2</v>
      </c>
      <c r="L292" s="35">
        <v>0</v>
      </c>
      <c r="M292" s="35">
        <v>0.2191458651607</v>
      </c>
      <c r="N292" s="35">
        <v>0.37636413833499588</v>
      </c>
      <c r="O292" s="35">
        <v>2.2960060000000001E-2</v>
      </c>
      <c r="P292" s="35">
        <v>0.28573247000000007</v>
      </c>
      <c r="Q292" s="35">
        <v>3.3496483222539779E-2</v>
      </c>
      <c r="R292" s="35">
        <v>0.10749989838709678</v>
      </c>
      <c r="S292" s="35">
        <v>1.9597589931068324</v>
      </c>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row>
    <row r="293" spans="1:180">
      <c r="A293" s="5" t="s">
        <v>221</v>
      </c>
      <c r="B293" s="5" t="s">
        <v>106</v>
      </c>
      <c r="C293" s="34">
        <v>43604</v>
      </c>
      <c r="D293" s="34">
        <v>43616</v>
      </c>
      <c r="E293" s="35">
        <v>0.28389928900000005</v>
      </c>
      <c r="F293" s="35">
        <v>6.6690580003450003E-2</v>
      </c>
      <c r="G293" s="35">
        <v>8.4140529999999991E-2</v>
      </c>
      <c r="H293" s="35">
        <v>0.60054354472845006</v>
      </c>
      <c r="I293" s="35">
        <v>0</v>
      </c>
      <c r="J293" s="35">
        <v>0</v>
      </c>
      <c r="K293" s="35">
        <v>7.7459091184000003E-2</v>
      </c>
      <c r="L293" s="35">
        <v>0</v>
      </c>
      <c r="M293" s="35">
        <v>0.11258604954802</v>
      </c>
      <c r="N293" s="35">
        <v>0.34295894272073107</v>
      </c>
      <c r="O293" s="35">
        <v>2.1722560000000002E-2</v>
      </c>
      <c r="P293" s="35">
        <v>0.29271691</v>
      </c>
      <c r="Q293" s="35">
        <v>4.1649659945290227E-2</v>
      </c>
      <c r="R293" s="35">
        <v>0.10749989838709678</v>
      </c>
      <c r="S293" s="35">
        <v>2.0318670555170382</v>
      </c>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row>
    <row r="294" spans="1:180">
      <c r="A294" s="5" t="s">
        <v>222</v>
      </c>
      <c r="B294" s="5" t="s">
        <v>106</v>
      </c>
      <c r="C294" s="34">
        <v>43605</v>
      </c>
      <c r="D294" s="34">
        <v>43616</v>
      </c>
      <c r="E294" s="35">
        <v>0.11148607399999999</v>
      </c>
      <c r="F294" s="35">
        <v>0.15249461329595998</v>
      </c>
      <c r="G294" s="35">
        <v>4.4978399999999995E-2</v>
      </c>
      <c r="H294" s="35">
        <v>0.19804585770332001</v>
      </c>
      <c r="I294" s="35">
        <v>0</v>
      </c>
      <c r="J294" s="35">
        <v>1.5705775388159999E-2</v>
      </c>
      <c r="K294" s="35">
        <v>8.0029551184000028E-2</v>
      </c>
      <c r="L294" s="35">
        <v>1.7691548008999999E-4</v>
      </c>
      <c r="M294" s="35">
        <v>0.22166463077023005</v>
      </c>
      <c r="N294" s="35">
        <v>0.39458238367653875</v>
      </c>
      <c r="O294" s="35">
        <v>4.0163249999999998E-2</v>
      </c>
      <c r="P294" s="35">
        <v>0.20532141999999998</v>
      </c>
      <c r="Q294" s="35">
        <v>3.9642020924949936E-2</v>
      </c>
      <c r="R294" s="35">
        <v>0.10749989838709678</v>
      </c>
      <c r="S294" s="35">
        <v>1.6117907908103453</v>
      </c>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row>
    <row r="295" spans="1:180">
      <c r="A295" s="5" t="s">
        <v>222</v>
      </c>
      <c r="B295" s="5" t="s">
        <v>106</v>
      </c>
      <c r="C295" s="34">
        <v>43606</v>
      </c>
      <c r="D295" s="34">
        <v>43616</v>
      </c>
      <c r="E295" s="35">
        <v>6.7152410000000939E-3</v>
      </c>
      <c r="F295" s="35">
        <v>0.11662005477608001</v>
      </c>
      <c r="G295" s="35">
        <v>0.12057740272010997</v>
      </c>
      <c r="H295" s="35">
        <v>0.28375552156509998</v>
      </c>
      <c r="I295" s="35">
        <v>0</v>
      </c>
      <c r="J295" s="35">
        <v>0</v>
      </c>
      <c r="K295" s="35">
        <v>8.0533571184000008E-2</v>
      </c>
      <c r="L295" s="35">
        <v>0</v>
      </c>
      <c r="M295" s="35">
        <v>0.30323751182480002</v>
      </c>
      <c r="N295" s="35">
        <v>0.34410995169475334</v>
      </c>
      <c r="O295" s="35">
        <v>2.561927E-2</v>
      </c>
      <c r="P295" s="35">
        <v>0.18739994000000007</v>
      </c>
      <c r="Q295" s="35">
        <v>4.0909175570979728E-2</v>
      </c>
      <c r="R295" s="35">
        <v>0.10749989838709678</v>
      </c>
      <c r="S295" s="35">
        <v>1.6169775387229202</v>
      </c>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row>
    <row r="296" spans="1:180">
      <c r="A296" s="5" t="s">
        <v>222</v>
      </c>
      <c r="B296" s="5" t="s">
        <v>106</v>
      </c>
      <c r="C296" s="34">
        <v>43607</v>
      </c>
      <c r="D296" s="34">
        <v>43616</v>
      </c>
      <c r="E296" s="35">
        <v>-0.16731151099999997</v>
      </c>
      <c r="F296" s="35">
        <v>0.17553277558653002</v>
      </c>
      <c r="G296" s="35">
        <v>0.11929821999999998</v>
      </c>
      <c r="H296" s="35">
        <v>0.29464651457686997</v>
      </c>
      <c r="I296" s="35">
        <v>0</v>
      </c>
      <c r="J296" s="35">
        <v>0</v>
      </c>
      <c r="K296" s="35">
        <v>7.6291931184000003E-2</v>
      </c>
      <c r="L296" s="35">
        <v>4.6215300897999999E-4</v>
      </c>
      <c r="M296" s="35">
        <v>0.26739736864813995</v>
      </c>
      <c r="N296" s="35">
        <v>0.36779911828972106</v>
      </c>
      <c r="O296" s="35">
        <v>5.5765839999999997E-2</v>
      </c>
      <c r="P296" s="35">
        <v>0.20221314999999995</v>
      </c>
      <c r="Q296" s="35">
        <v>0.11251523578304992</v>
      </c>
      <c r="R296" s="35">
        <v>0.10749989838709678</v>
      </c>
      <c r="S296" s="35">
        <v>1.6121106944643877</v>
      </c>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row>
    <row r="297" spans="1:180">
      <c r="A297" s="5" t="s">
        <v>222</v>
      </c>
      <c r="B297" s="5" t="s">
        <v>106</v>
      </c>
      <c r="C297" s="34">
        <v>43608</v>
      </c>
      <c r="D297" s="34">
        <v>43616</v>
      </c>
      <c r="E297" s="35">
        <v>-0.19595282800000002</v>
      </c>
      <c r="F297" s="35">
        <v>3.8645930793179996E-2</v>
      </c>
      <c r="G297" s="35">
        <v>0.12148942278021997</v>
      </c>
      <c r="H297" s="35">
        <v>0.45471157877164997</v>
      </c>
      <c r="I297" s="35">
        <v>0</v>
      </c>
      <c r="J297" s="35">
        <v>2.9507890774189999E-2</v>
      </c>
      <c r="K297" s="35">
        <v>9.4107211839999996E-3</v>
      </c>
      <c r="L297" s="35">
        <v>0</v>
      </c>
      <c r="M297" s="35">
        <v>0.17884956742967997</v>
      </c>
      <c r="N297" s="35">
        <v>0.30349600065748977</v>
      </c>
      <c r="O297" s="35">
        <v>3.2792880000000003E-2</v>
      </c>
      <c r="P297" s="35">
        <v>0.16611105999999998</v>
      </c>
      <c r="Q297" s="35">
        <v>5.709865593346989E-2</v>
      </c>
      <c r="R297" s="35">
        <v>0.10749989838709678</v>
      </c>
      <c r="S297" s="35">
        <v>1.3036607787109764</v>
      </c>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row>
    <row r="298" spans="1:180">
      <c r="A298" s="5" t="s">
        <v>222</v>
      </c>
      <c r="B298" s="5" t="s">
        <v>106</v>
      </c>
      <c r="C298" s="34">
        <v>43609</v>
      </c>
      <c r="D298" s="34">
        <v>43616</v>
      </c>
      <c r="E298" s="35">
        <v>-0.17742451299999995</v>
      </c>
      <c r="F298" s="35">
        <v>0.10756612153834</v>
      </c>
      <c r="G298" s="35">
        <v>0.12099807999999998</v>
      </c>
      <c r="H298" s="35">
        <v>0.21182974044467001</v>
      </c>
      <c r="I298" s="35">
        <v>0</v>
      </c>
      <c r="J298" s="35">
        <v>2.0639815999999998E-2</v>
      </c>
      <c r="K298" s="35">
        <v>1.5690041183999998E-2</v>
      </c>
      <c r="L298" s="35">
        <v>2.6358687130000001E-5</v>
      </c>
      <c r="M298" s="35">
        <v>0.20997709508079002</v>
      </c>
      <c r="N298" s="35">
        <v>0.31969045702647519</v>
      </c>
      <c r="O298" s="35">
        <v>4.1066459999999999E-2</v>
      </c>
      <c r="P298" s="35">
        <v>0.18452671000000007</v>
      </c>
      <c r="Q298" s="35">
        <v>4.7729060969639719E-2</v>
      </c>
      <c r="R298" s="35">
        <v>0.10749989838709678</v>
      </c>
      <c r="S298" s="35">
        <v>1.2098153263181417</v>
      </c>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row>
    <row r="299" spans="1:180">
      <c r="A299" s="5" t="s">
        <v>222</v>
      </c>
      <c r="B299" s="5" t="s">
        <v>106</v>
      </c>
      <c r="C299" s="34">
        <v>43610</v>
      </c>
      <c r="D299" s="34">
        <v>43616</v>
      </c>
      <c r="E299" s="35">
        <v>-0.17321847400000012</v>
      </c>
      <c r="F299" s="35">
        <v>0.15369458007947998</v>
      </c>
      <c r="G299" s="35">
        <v>0.12222983999999996</v>
      </c>
      <c r="H299" s="35">
        <v>0.41300846628501997</v>
      </c>
      <c r="I299" s="35">
        <v>0</v>
      </c>
      <c r="J299" s="35">
        <v>0</v>
      </c>
      <c r="K299" s="35">
        <v>0.10053760118400001</v>
      </c>
      <c r="L299" s="35">
        <v>-9.4770000000000002E-5</v>
      </c>
      <c r="M299" s="35">
        <v>0.11864055255745999</v>
      </c>
      <c r="N299" s="35">
        <v>0.27804600106087868</v>
      </c>
      <c r="O299" s="35">
        <v>1.3113690000000001E-2</v>
      </c>
      <c r="P299" s="35">
        <v>0.2956981099999999</v>
      </c>
      <c r="Q299" s="35">
        <v>6.1336301682990133E-2</v>
      </c>
      <c r="R299" s="35">
        <v>0.10749989838709678</v>
      </c>
      <c r="S299" s="35">
        <v>1.4904917972369254</v>
      </c>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row>
    <row r="300" spans="1:180">
      <c r="A300" s="5" t="s">
        <v>222</v>
      </c>
      <c r="B300" s="5" t="s">
        <v>106</v>
      </c>
      <c r="C300" s="34">
        <v>43611</v>
      </c>
      <c r="D300" s="34">
        <v>43616</v>
      </c>
      <c r="E300" s="35">
        <v>0.12838027600000007</v>
      </c>
      <c r="F300" s="35">
        <v>0.60380194517468999</v>
      </c>
      <c r="G300" s="35">
        <v>0.11439629256387999</v>
      </c>
      <c r="H300" s="35">
        <v>0.90055097664489003</v>
      </c>
      <c r="I300" s="35">
        <v>0</v>
      </c>
      <c r="J300" s="35">
        <v>4.3938998881755502</v>
      </c>
      <c r="K300" s="35">
        <v>0.106026171184</v>
      </c>
      <c r="L300" s="35">
        <v>7.8575395502129997E-2</v>
      </c>
      <c r="M300" s="35">
        <v>0.13597483621924999</v>
      </c>
      <c r="N300" s="35">
        <v>0.72712116903643709</v>
      </c>
      <c r="O300" s="35">
        <v>0.21230855000000001</v>
      </c>
      <c r="P300" s="35">
        <v>0.23262614000000004</v>
      </c>
      <c r="Q300" s="35">
        <v>2.5204448552299606E-2</v>
      </c>
      <c r="R300" s="35">
        <v>0.10749989838709678</v>
      </c>
      <c r="S300" s="35">
        <v>7.7663659874402251</v>
      </c>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row>
    <row r="301" spans="1:180">
      <c r="A301" s="5" t="s">
        <v>223</v>
      </c>
      <c r="B301" s="5" t="s">
        <v>106</v>
      </c>
      <c r="C301" s="34">
        <v>43612</v>
      </c>
      <c r="D301" s="34">
        <v>43616</v>
      </c>
      <c r="E301" s="35">
        <v>0.45864379</v>
      </c>
      <c r="F301" s="35">
        <v>0.18703691140463</v>
      </c>
      <c r="G301" s="35">
        <v>6.7796674397509998E-2</v>
      </c>
      <c r="H301" s="35">
        <v>1.0951689942835801</v>
      </c>
      <c r="I301" s="35">
        <v>0</v>
      </c>
      <c r="J301" s="35">
        <v>1.04796530568357</v>
      </c>
      <c r="K301" s="35">
        <v>0.12129824118400004</v>
      </c>
      <c r="L301" s="35">
        <v>3.158487335E-5</v>
      </c>
      <c r="M301" s="35">
        <v>0.28087526455393996</v>
      </c>
      <c r="N301" s="35">
        <v>0.41824113861104545</v>
      </c>
      <c r="O301" s="35">
        <v>5.6673139999999997E-2</v>
      </c>
      <c r="P301" s="35">
        <v>0.23292097000000003</v>
      </c>
      <c r="Q301" s="35">
        <v>-8.8481608364000458E-2</v>
      </c>
      <c r="R301" s="35">
        <v>0.10749989838709678</v>
      </c>
      <c r="S301" s="35">
        <v>3.9856703050147226</v>
      </c>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row>
    <row r="302" spans="1:180">
      <c r="A302" s="5" t="s">
        <v>223</v>
      </c>
      <c r="B302" s="5" t="s">
        <v>106</v>
      </c>
      <c r="C302" s="34">
        <v>43613</v>
      </c>
      <c r="D302" s="34">
        <v>43616</v>
      </c>
      <c r="E302" s="35">
        <v>-0.29559660600000004</v>
      </c>
      <c r="F302" s="35">
        <v>0.11807505635800999</v>
      </c>
      <c r="G302" s="35">
        <v>0.12323863336498997</v>
      </c>
      <c r="H302" s="35">
        <v>0.37667713434073002</v>
      </c>
      <c r="I302" s="35">
        <v>0</v>
      </c>
      <c r="J302" s="35">
        <v>0</v>
      </c>
      <c r="K302" s="35">
        <v>7.9247191184000004E-2</v>
      </c>
      <c r="L302" s="35">
        <v>0</v>
      </c>
      <c r="M302" s="35">
        <v>0.19808205182440999</v>
      </c>
      <c r="N302" s="35">
        <v>0.29899601832253614</v>
      </c>
      <c r="O302" s="35">
        <v>4.6093139999999998E-2</v>
      </c>
      <c r="P302" s="35">
        <v>0.21619743</v>
      </c>
      <c r="Q302" s="35">
        <v>5.5750003048060291E-2</v>
      </c>
      <c r="R302" s="35">
        <v>0.10749989838709678</v>
      </c>
      <c r="S302" s="35">
        <v>1.3242599508298329</v>
      </c>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row>
    <row r="303" spans="1:180">
      <c r="A303" s="5" t="s">
        <v>223</v>
      </c>
      <c r="B303" s="5" t="s">
        <v>106</v>
      </c>
      <c r="C303" s="34">
        <v>43614</v>
      </c>
      <c r="D303" s="34">
        <v>43616</v>
      </c>
      <c r="E303" s="35">
        <v>-7.5340371000000017E-2</v>
      </c>
      <c r="F303" s="35">
        <v>7.1362752635610011E-2</v>
      </c>
      <c r="G303" s="35">
        <v>0.12092670199999997</v>
      </c>
      <c r="H303" s="35">
        <v>0.40751233155940003</v>
      </c>
      <c r="I303" s="35">
        <v>0</v>
      </c>
      <c r="J303" s="35">
        <v>8.5986754579400002E-3</v>
      </c>
      <c r="K303" s="35">
        <v>8.4027151184000004E-2</v>
      </c>
      <c r="L303" s="35">
        <v>0</v>
      </c>
      <c r="M303" s="35">
        <v>0.18497302467642002</v>
      </c>
      <c r="N303" s="35">
        <v>0.34323620204045779</v>
      </c>
      <c r="O303" s="35">
        <v>3.2464809999999997E-2</v>
      </c>
      <c r="P303" s="35">
        <v>0.19943964000000011</v>
      </c>
      <c r="Q303" s="35">
        <v>5.3989642461469867E-2</v>
      </c>
      <c r="R303" s="35">
        <v>0.10972769838709678</v>
      </c>
      <c r="S303" s="35">
        <v>1.5409182594023945</v>
      </c>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row>
    <row r="304" spans="1:180">
      <c r="A304" s="5" t="s">
        <v>223</v>
      </c>
      <c r="B304" s="5" t="s">
        <v>106</v>
      </c>
      <c r="C304" s="34">
        <v>43615</v>
      </c>
      <c r="D304" s="34">
        <v>43616</v>
      </c>
      <c r="E304" s="35">
        <v>0.10031688800000005</v>
      </c>
      <c r="F304" s="35">
        <v>7.279894271225E-2</v>
      </c>
      <c r="G304" s="35">
        <v>0.15542178699999998</v>
      </c>
      <c r="H304" s="35">
        <v>2.1331029365764698</v>
      </c>
      <c r="I304" s="35">
        <v>0</v>
      </c>
      <c r="J304" s="35">
        <v>0</v>
      </c>
      <c r="K304" s="35">
        <v>8.2866541184000012E-2</v>
      </c>
      <c r="L304" s="35">
        <v>3.8260615039999998E-5</v>
      </c>
      <c r="M304" s="35">
        <v>0.20322236646046998</v>
      </c>
      <c r="N304" s="35">
        <v>0.50993190937309907</v>
      </c>
      <c r="O304" s="35">
        <v>4.5104970000000001E-2</v>
      </c>
      <c r="P304" s="35">
        <v>0.16752582999999996</v>
      </c>
      <c r="Q304" s="35">
        <v>3.3081123695230238E-2</v>
      </c>
      <c r="R304" s="35">
        <v>0.11462885838709677</v>
      </c>
      <c r="S304" s="35">
        <v>3.6180404140036555</v>
      </c>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row>
    <row r="305" spans="1:180">
      <c r="A305" s="5" t="s">
        <v>223</v>
      </c>
      <c r="B305" s="5" t="s">
        <v>106</v>
      </c>
      <c r="C305" s="34">
        <v>43616</v>
      </c>
      <c r="D305" s="34">
        <v>43616</v>
      </c>
      <c r="E305" s="35">
        <v>0.28625922799999981</v>
      </c>
      <c r="F305" s="35">
        <v>4.2161714687979995E-2</v>
      </c>
      <c r="G305" s="35">
        <v>0.15184427899156996</v>
      </c>
      <c r="H305" s="35">
        <v>2.0509665544257598</v>
      </c>
      <c r="I305" s="35">
        <v>0</v>
      </c>
      <c r="J305" s="35">
        <v>0</v>
      </c>
      <c r="K305" s="35">
        <v>9.1016191184000034E-2</v>
      </c>
      <c r="L305" s="35">
        <v>0</v>
      </c>
      <c r="M305" s="35">
        <v>0.22541953247329999</v>
      </c>
      <c r="N305" s="35">
        <v>0.35882029638034157</v>
      </c>
      <c r="O305" s="35">
        <v>4.54974E-2</v>
      </c>
      <c r="P305" s="35">
        <v>0.17633648999999996</v>
      </c>
      <c r="Q305" s="35">
        <v>2.4608583926480777E-2</v>
      </c>
      <c r="R305" s="35">
        <v>0.11462885838709677</v>
      </c>
      <c r="S305" s="35">
        <v>3.5675591284565291</v>
      </c>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row>
    <row r="306" spans="1:180">
      <c r="A306" s="5" t="s">
        <v>223</v>
      </c>
      <c r="B306" s="5" t="s">
        <v>107</v>
      </c>
      <c r="C306" s="34">
        <v>43617</v>
      </c>
      <c r="D306" s="34">
        <v>43646</v>
      </c>
      <c r="E306" s="35">
        <v>0.20959931900000006</v>
      </c>
      <c r="F306" s="35">
        <v>0.16694454683675999</v>
      </c>
      <c r="G306" s="35">
        <v>0.18467278613575999</v>
      </c>
      <c r="H306" s="35">
        <v>2.2467091970548001</v>
      </c>
      <c r="I306" s="35">
        <v>0</v>
      </c>
      <c r="J306" s="35">
        <v>0</v>
      </c>
      <c r="K306" s="35">
        <v>0.140923691184</v>
      </c>
      <c r="L306" s="35">
        <v>0.15619137121627</v>
      </c>
      <c r="M306" s="35">
        <v>0.24668235490349666</v>
      </c>
      <c r="N306" s="35">
        <v>0.27679213135979641</v>
      </c>
      <c r="O306" s="35">
        <v>4.2281849999999996E-2</v>
      </c>
      <c r="P306" s="35">
        <v>0.21409194899999995</v>
      </c>
      <c r="Q306" s="35">
        <v>0.32664467826021226</v>
      </c>
      <c r="R306" s="35">
        <v>0.10574210433333332</v>
      </c>
      <c r="S306" s="35">
        <v>4.3172759792844291</v>
      </c>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row>
    <row r="307" spans="1:180">
      <c r="A307" s="5" t="s">
        <v>223</v>
      </c>
      <c r="B307" s="5" t="s">
        <v>107</v>
      </c>
      <c r="C307" s="34">
        <v>43618</v>
      </c>
      <c r="D307" s="34">
        <v>43646</v>
      </c>
      <c r="E307" s="35">
        <v>0.22310619600000026</v>
      </c>
      <c r="F307" s="35">
        <v>0.20479494090257999</v>
      </c>
      <c r="G307" s="35">
        <v>0.22500136265154003</v>
      </c>
      <c r="H307" s="35">
        <v>7.05133042732351</v>
      </c>
      <c r="I307" s="35">
        <v>0</v>
      </c>
      <c r="J307" s="35">
        <v>0</v>
      </c>
      <c r="K307" s="35">
        <v>0.17098429118399999</v>
      </c>
      <c r="L307" s="35">
        <v>1.224583829342E-2</v>
      </c>
      <c r="M307" s="35">
        <v>0.35646138851646669</v>
      </c>
      <c r="N307" s="35">
        <v>0.2829392216007498</v>
      </c>
      <c r="O307" s="35">
        <v>6.6499240000000001E-2</v>
      </c>
      <c r="P307" s="35">
        <v>0.16180994900000001</v>
      </c>
      <c r="Q307" s="35">
        <v>-3.4650135314029093E-2</v>
      </c>
      <c r="R307" s="35">
        <v>0.10574210433333332</v>
      </c>
      <c r="S307" s="35">
        <v>8.826264824491572</v>
      </c>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row>
    <row r="308" spans="1:180">
      <c r="A308" s="5" t="s">
        <v>224</v>
      </c>
      <c r="B308" s="5" t="s">
        <v>107</v>
      </c>
      <c r="C308" s="34">
        <v>43619</v>
      </c>
      <c r="D308" s="34">
        <v>43646</v>
      </c>
      <c r="E308" s="35">
        <v>0.21482095100000009</v>
      </c>
      <c r="F308" s="35">
        <v>9.8280262931409998E-2</v>
      </c>
      <c r="G308" s="35">
        <v>0.38281884207346006</v>
      </c>
      <c r="H308" s="35">
        <v>7.13068598916042</v>
      </c>
      <c r="I308" s="35">
        <v>0</v>
      </c>
      <c r="J308" s="35">
        <v>0.14481103811220999</v>
      </c>
      <c r="K308" s="35">
        <v>2.1275331184000001E-2</v>
      </c>
      <c r="L308" s="35">
        <v>4.5020055720000004E-5</v>
      </c>
      <c r="M308" s="35">
        <v>0.31137238959660668</v>
      </c>
      <c r="N308" s="35">
        <v>0.362274699461622</v>
      </c>
      <c r="O308" s="35">
        <v>9.434730999999999E-2</v>
      </c>
      <c r="P308" s="35">
        <v>0.12957750899999995</v>
      </c>
      <c r="Q308" s="35">
        <v>-2.3477038083438068E-2</v>
      </c>
      <c r="R308" s="35">
        <v>0.10574210433333332</v>
      </c>
      <c r="S308" s="35">
        <v>8.972574408825345</v>
      </c>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row>
    <row r="309" spans="1:180">
      <c r="A309" s="5" t="s">
        <v>224</v>
      </c>
      <c r="B309" s="5" t="s">
        <v>107</v>
      </c>
      <c r="C309" s="34">
        <v>43620</v>
      </c>
      <c r="D309" s="34">
        <v>43646</v>
      </c>
      <c r="E309" s="35">
        <v>0.16214641599999996</v>
      </c>
      <c r="F309" s="35">
        <v>0.10859856569710999</v>
      </c>
      <c r="G309" s="35">
        <v>0.14795873802987999</v>
      </c>
      <c r="H309" s="35">
        <v>0.20219036601343002</v>
      </c>
      <c r="I309" s="35">
        <v>0</v>
      </c>
      <c r="J309" s="35">
        <v>8.8360518437999996E-4</v>
      </c>
      <c r="K309" s="35">
        <v>5.8330911840000004E-3</v>
      </c>
      <c r="L309" s="35">
        <v>1.0084300454499999E-3</v>
      </c>
      <c r="M309" s="35">
        <v>0.28391590244064668</v>
      </c>
      <c r="N309" s="35">
        <v>0.38548679278114356</v>
      </c>
      <c r="O309" s="35">
        <v>2.8173970000000003E-2</v>
      </c>
      <c r="P309" s="35">
        <v>0.17980465900000001</v>
      </c>
      <c r="Q309" s="35">
        <v>7.7486252237322015E-2</v>
      </c>
      <c r="R309" s="35">
        <v>0.10574210433333332</v>
      </c>
      <c r="S309" s="35">
        <v>1.6892288929466956</v>
      </c>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row>
    <row r="310" spans="1:180">
      <c r="A310" s="5" t="s">
        <v>224</v>
      </c>
      <c r="B310" s="5" t="s">
        <v>107</v>
      </c>
      <c r="C310" s="34">
        <v>43621</v>
      </c>
      <c r="D310" s="34">
        <v>43646</v>
      </c>
      <c r="E310" s="35">
        <v>2.9234486999999976E-2</v>
      </c>
      <c r="F310" s="35">
        <v>8.0065810828789996E-2</v>
      </c>
      <c r="G310" s="35">
        <v>0.12446045910391998</v>
      </c>
      <c r="H310" s="35">
        <v>0.52239086541776003</v>
      </c>
      <c r="I310" s="35">
        <v>0</v>
      </c>
      <c r="J310" s="35">
        <v>0</v>
      </c>
      <c r="K310" s="35">
        <v>5.8330911840000004E-3</v>
      </c>
      <c r="L310" s="35">
        <v>8.0188466883289983E-2</v>
      </c>
      <c r="M310" s="35">
        <v>0.26612077046741667</v>
      </c>
      <c r="N310" s="35">
        <v>0.3528195040487101</v>
      </c>
      <c r="O310" s="35">
        <v>2.439272E-2</v>
      </c>
      <c r="P310" s="35">
        <v>0.18000240900000003</v>
      </c>
      <c r="Q310" s="35">
        <v>7.210820491094154E-2</v>
      </c>
      <c r="R310" s="35">
        <v>0.10787969433333332</v>
      </c>
      <c r="S310" s="35">
        <v>1.8454964831781617</v>
      </c>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row>
    <row r="311" spans="1:180">
      <c r="A311" s="5" t="s">
        <v>224</v>
      </c>
      <c r="B311" s="5" t="s">
        <v>107</v>
      </c>
      <c r="C311" s="34">
        <v>43622</v>
      </c>
      <c r="D311" s="34">
        <v>43646</v>
      </c>
      <c r="E311" s="35">
        <v>0.13121303600000001</v>
      </c>
      <c r="F311" s="35">
        <v>0.23069436242444999</v>
      </c>
      <c r="G311" s="35">
        <v>0.12722945707371999</v>
      </c>
      <c r="H311" s="35">
        <v>0.27618215494319998</v>
      </c>
      <c r="I311" s="35">
        <v>0</v>
      </c>
      <c r="J311" s="35">
        <v>0</v>
      </c>
      <c r="K311" s="35">
        <v>5.8330911840000004E-3</v>
      </c>
      <c r="L311" s="35">
        <v>5.0041781328000006E-4</v>
      </c>
      <c r="M311" s="35">
        <v>0.31353089813246665</v>
      </c>
      <c r="N311" s="35">
        <v>0.34552735006171637</v>
      </c>
      <c r="O311" s="35">
        <v>9.0898699999999999E-2</v>
      </c>
      <c r="P311" s="35">
        <v>0.20388717900000003</v>
      </c>
      <c r="Q311" s="35">
        <v>8.9999640513752019E-2</v>
      </c>
      <c r="R311" s="35">
        <v>0.10574210433333332</v>
      </c>
      <c r="S311" s="35">
        <v>1.9212383914799185</v>
      </c>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row>
    <row r="312" spans="1:180">
      <c r="A312" s="5" t="s">
        <v>224</v>
      </c>
      <c r="B312" s="5" t="s">
        <v>107</v>
      </c>
      <c r="C312" s="34">
        <v>43623</v>
      </c>
      <c r="D312" s="34">
        <v>43646</v>
      </c>
      <c r="E312" s="35">
        <v>0.47755950700000005</v>
      </c>
      <c r="F312" s="35">
        <v>0.27648587708096001</v>
      </c>
      <c r="G312" s="35">
        <v>0.12321891124025998</v>
      </c>
      <c r="H312" s="35">
        <v>0.66854478335654</v>
      </c>
      <c r="I312" s="35">
        <v>0</v>
      </c>
      <c r="J312" s="35">
        <v>0</v>
      </c>
      <c r="K312" s="35">
        <v>1.2293591184000001E-2</v>
      </c>
      <c r="L312" s="35">
        <v>9.8805157551000011E-4</v>
      </c>
      <c r="M312" s="35">
        <v>0.30761495757578672</v>
      </c>
      <c r="N312" s="35">
        <v>0.33383773862221755</v>
      </c>
      <c r="O312" s="35">
        <v>3.1715180000000003E-2</v>
      </c>
      <c r="P312" s="35">
        <v>0.20776118899999996</v>
      </c>
      <c r="Q312" s="35">
        <v>7.9531509930611782E-2</v>
      </c>
      <c r="R312" s="35">
        <v>0.10049690433333333</v>
      </c>
      <c r="S312" s="35">
        <v>2.6200482008992196</v>
      </c>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row>
    <row r="313" spans="1:180">
      <c r="A313" s="5" t="s">
        <v>224</v>
      </c>
      <c r="B313" s="5" t="s">
        <v>107</v>
      </c>
      <c r="C313" s="34">
        <v>43624</v>
      </c>
      <c r="D313" s="34">
        <v>43646</v>
      </c>
      <c r="E313" s="35">
        <v>0.93653839600000022</v>
      </c>
      <c r="F313" s="35">
        <v>0.16147189766194001</v>
      </c>
      <c r="G313" s="35">
        <v>0.14722201174394997</v>
      </c>
      <c r="H313" s="35">
        <v>1.8898419615709012</v>
      </c>
      <c r="I313" s="35">
        <v>0</v>
      </c>
      <c r="J313" s="35">
        <v>0</v>
      </c>
      <c r="K313" s="35">
        <v>8.7987091184000013E-2</v>
      </c>
      <c r="L313" s="35">
        <v>0.15558445000000001</v>
      </c>
      <c r="M313" s="35">
        <v>0.23574188115175665</v>
      </c>
      <c r="N313" s="35">
        <v>0.28288274018244824</v>
      </c>
      <c r="O313" s="35">
        <v>6.4002100000000006E-2</v>
      </c>
      <c r="P313" s="35">
        <v>0.22172778900000006</v>
      </c>
      <c r="Q313" s="35">
        <v>3.7315748615050978E-2</v>
      </c>
      <c r="R313" s="35">
        <v>9.944786433333333E-2</v>
      </c>
      <c r="S313" s="35">
        <v>4.3197639314433811</v>
      </c>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row>
    <row r="314" spans="1:180">
      <c r="A314" s="5" t="s">
        <v>224</v>
      </c>
      <c r="B314" s="5" t="s">
        <v>107</v>
      </c>
      <c r="C314" s="34">
        <v>43625</v>
      </c>
      <c r="D314" s="34">
        <v>43646</v>
      </c>
      <c r="E314" s="35">
        <v>0.31816582000000038</v>
      </c>
      <c r="F314" s="35">
        <v>0.10162009526120012</v>
      </c>
      <c r="G314" s="35">
        <v>8.6768263039980004E-2</v>
      </c>
      <c r="H314" s="35">
        <v>1.7193237385291571</v>
      </c>
      <c r="I314" s="35">
        <v>0</v>
      </c>
      <c r="J314" s="35">
        <v>0</v>
      </c>
      <c r="K314" s="35">
        <v>7.856099118400002E-2</v>
      </c>
      <c r="L314" s="35">
        <v>0.11214758900000001</v>
      </c>
      <c r="M314" s="35">
        <v>0.22372686691574661</v>
      </c>
      <c r="N314" s="35">
        <v>0.30878735314540451</v>
      </c>
      <c r="O314" s="35">
        <v>5.1409019999999993E-2</v>
      </c>
      <c r="P314" s="35">
        <v>0.24714985900000003</v>
      </c>
      <c r="Q314" s="35">
        <v>5.9481546145731812E-2</v>
      </c>
      <c r="R314" s="35">
        <v>9.944786433333333E-2</v>
      </c>
      <c r="S314" s="35">
        <v>3.4065890065545537</v>
      </c>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row>
    <row r="315" spans="1:180">
      <c r="A315" s="5" t="s">
        <v>225</v>
      </c>
      <c r="B315" s="5" t="s">
        <v>107</v>
      </c>
      <c r="C315" s="34">
        <v>43626</v>
      </c>
      <c r="D315" s="34">
        <v>43646</v>
      </c>
      <c r="E315" s="35">
        <v>0.24560709100000011</v>
      </c>
      <c r="F315" s="35">
        <v>0.15427117421320002</v>
      </c>
      <c r="G315" s="35">
        <v>0.13179294467826</v>
      </c>
      <c r="H315" s="35">
        <v>0.41257242973250474</v>
      </c>
      <c r="I315" s="35">
        <v>0</v>
      </c>
      <c r="J315" s="35">
        <v>1.4894855507500001E-3</v>
      </c>
      <c r="K315" s="35">
        <v>5.8330911840000004E-3</v>
      </c>
      <c r="L315" s="35">
        <v>3.6476138578000003E-4</v>
      </c>
      <c r="M315" s="35">
        <v>0.28357353207494673</v>
      </c>
      <c r="N315" s="35">
        <v>0.3315881458464372</v>
      </c>
      <c r="O315" s="35">
        <v>2.6689950000000004E-2</v>
      </c>
      <c r="P315" s="35">
        <v>0.19536561900000007</v>
      </c>
      <c r="Q315" s="35">
        <v>0.22764355893119179</v>
      </c>
      <c r="R315" s="35">
        <v>9.944786433333333E-2</v>
      </c>
      <c r="S315" s="35">
        <v>2.1162396479304038</v>
      </c>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row>
    <row r="316" spans="1:180">
      <c r="A316" s="5" t="s">
        <v>225</v>
      </c>
      <c r="B316" s="5" t="s">
        <v>107</v>
      </c>
      <c r="C316" s="34">
        <v>43627</v>
      </c>
      <c r="D316" s="34">
        <v>43646</v>
      </c>
      <c r="E316" s="35">
        <v>0.29275355800000002</v>
      </c>
      <c r="F316" s="35">
        <v>4.939041814503E-2</v>
      </c>
      <c r="G316" s="35">
        <v>0.15016237667866</v>
      </c>
      <c r="H316" s="35">
        <v>0.92834417814742998</v>
      </c>
      <c r="I316" s="35">
        <v>0</v>
      </c>
      <c r="J316" s="35">
        <v>0</v>
      </c>
      <c r="K316" s="35">
        <v>5.8330911840000004E-3</v>
      </c>
      <c r="L316" s="35">
        <v>2.71597E-4</v>
      </c>
      <c r="M316" s="35">
        <v>0.2960125054068467</v>
      </c>
      <c r="N316" s="35">
        <v>0.34952592595321103</v>
      </c>
      <c r="O316" s="35">
        <v>3.4149260000000001E-2</v>
      </c>
      <c r="P316" s="35">
        <v>0.16306877899999994</v>
      </c>
      <c r="Q316" s="35">
        <v>0.12780487045969158</v>
      </c>
      <c r="R316" s="35">
        <v>9.944786433333333E-2</v>
      </c>
      <c r="S316" s="35">
        <v>2.496764424308203</v>
      </c>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row>
    <row r="317" spans="1:180">
      <c r="A317" s="5" t="s">
        <v>225</v>
      </c>
      <c r="B317" s="5" t="s">
        <v>107</v>
      </c>
      <c r="C317" s="34">
        <v>43628</v>
      </c>
      <c r="D317" s="34">
        <v>43646</v>
      </c>
      <c r="E317" s="35">
        <v>-2.0915962999999982E-2</v>
      </c>
      <c r="F317" s="35">
        <v>5.3787275434840007E-2</v>
      </c>
      <c r="G317" s="35">
        <v>0.31606701158500999</v>
      </c>
      <c r="H317" s="35">
        <v>0.89270514431016001</v>
      </c>
      <c r="I317" s="35">
        <v>9.7993899132079995E-2</v>
      </c>
      <c r="J317" s="35">
        <v>0.70390112928997006</v>
      </c>
      <c r="K317" s="35">
        <v>5.8330911840000004E-3</v>
      </c>
      <c r="L317" s="35">
        <v>6.0817494501999997E-3</v>
      </c>
      <c r="M317" s="35">
        <v>0.32061580324566669</v>
      </c>
      <c r="N317" s="35">
        <v>0.32716906876655771</v>
      </c>
      <c r="O317" s="35">
        <v>8.2480110000000009E-2</v>
      </c>
      <c r="P317" s="35">
        <v>0.15053991899999999</v>
      </c>
      <c r="Q317" s="35">
        <v>9.0980268269732462E-2</v>
      </c>
      <c r="R317" s="35">
        <v>9.944786433333333E-2</v>
      </c>
      <c r="S317" s="35">
        <v>3.1266863710015502</v>
      </c>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row>
    <row r="318" spans="1:180">
      <c r="A318" s="5" t="s">
        <v>225</v>
      </c>
      <c r="B318" s="5" t="s">
        <v>107</v>
      </c>
      <c r="C318" s="34">
        <v>43629</v>
      </c>
      <c r="D318" s="34">
        <v>43646</v>
      </c>
      <c r="E318" s="35">
        <v>0.43274146700000005</v>
      </c>
      <c r="F318" s="35">
        <v>0.13913298232351001</v>
      </c>
      <c r="G318" s="35">
        <v>0.14348763791347996</v>
      </c>
      <c r="H318" s="35">
        <v>1.9294555962226099</v>
      </c>
      <c r="I318" s="35">
        <v>0</v>
      </c>
      <c r="J318" s="35">
        <v>0</v>
      </c>
      <c r="K318" s="35">
        <v>5.8330911840000004E-3</v>
      </c>
      <c r="L318" s="35">
        <v>8.2398200000000001E-4</v>
      </c>
      <c r="M318" s="35">
        <v>0.28397913199599667</v>
      </c>
      <c r="N318" s="35">
        <v>0.33825179225371421</v>
      </c>
      <c r="O318" s="35">
        <v>3.6260960000000002E-2</v>
      </c>
      <c r="P318" s="35">
        <v>0.15037465899999999</v>
      </c>
      <c r="Q318" s="35">
        <v>7.7645590737761561E-2</v>
      </c>
      <c r="R318" s="35">
        <v>9.944786433333333E-2</v>
      </c>
      <c r="S318" s="35">
        <v>3.6374347549644055</v>
      </c>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row>
    <row r="319" spans="1:180">
      <c r="A319" s="5" t="s">
        <v>225</v>
      </c>
      <c r="B319" s="5" t="s">
        <v>107</v>
      </c>
      <c r="C319" s="34">
        <v>43630</v>
      </c>
      <c r="D319" s="34">
        <v>43646</v>
      </c>
      <c r="E319" s="35">
        <v>-0.101394655</v>
      </c>
      <c r="F319" s="35">
        <v>8.3555179194520005E-2</v>
      </c>
      <c r="G319" s="35">
        <v>0.13725350558579999</v>
      </c>
      <c r="H319" s="35">
        <v>0.54786523082520633</v>
      </c>
      <c r="I319" s="35">
        <v>0</v>
      </c>
      <c r="J319" s="35">
        <v>0</v>
      </c>
      <c r="K319" s="35">
        <v>5.8330911840000004E-3</v>
      </c>
      <c r="L319" s="35">
        <v>3.4734785682000001E-4</v>
      </c>
      <c r="M319" s="35">
        <v>0.22914767165348668</v>
      </c>
      <c r="N319" s="35">
        <v>0.28737610484180171</v>
      </c>
      <c r="O319" s="35">
        <v>2.0860960000000001E-2</v>
      </c>
      <c r="P319" s="35">
        <v>0.22141047899999997</v>
      </c>
      <c r="Q319" s="35">
        <v>8.5586372035472175E-2</v>
      </c>
      <c r="R319" s="35">
        <v>9.944786433333333E-2</v>
      </c>
      <c r="S319" s="35">
        <v>1.6172891515104404</v>
      </c>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row>
    <row r="320" spans="1:180">
      <c r="A320" s="5" t="s">
        <v>225</v>
      </c>
      <c r="B320" s="5" t="s">
        <v>107</v>
      </c>
      <c r="C320" s="34">
        <v>43631</v>
      </c>
      <c r="D320" s="34">
        <v>43646</v>
      </c>
      <c r="E320" s="35">
        <v>8.0615978000000199E-2</v>
      </c>
      <c r="F320" s="35">
        <v>7.6838237593950004E-2</v>
      </c>
      <c r="G320" s="35">
        <v>0.12880945644444999</v>
      </c>
      <c r="H320" s="35">
        <v>1.4269083224551327</v>
      </c>
      <c r="I320" s="35">
        <v>0</v>
      </c>
      <c r="J320" s="35">
        <v>0</v>
      </c>
      <c r="K320" s="35">
        <v>1.3537491184000001E-2</v>
      </c>
      <c r="L320" s="35">
        <v>0</v>
      </c>
      <c r="M320" s="35">
        <v>0.20848654735484665</v>
      </c>
      <c r="N320" s="35">
        <v>0.3748288591443133</v>
      </c>
      <c r="O320" s="35">
        <v>3.4748460000000002E-2</v>
      </c>
      <c r="P320" s="35">
        <v>0.26375369900000006</v>
      </c>
      <c r="Q320" s="35">
        <v>8.08210406577618E-2</v>
      </c>
      <c r="R320" s="35">
        <v>9.944786433333333E-2</v>
      </c>
      <c r="S320" s="35">
        <v>2.788795956167788</v>
      </c>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row>
    <row r="321" spans="1:180">
      <c r="A321" s="5" t="s">
        <v>225</v>
      </c>
      <c r="B321" s="5" t="s">
        <v>107</v>
      </c>
      <c r="C321" s="34">
        <v>43632</v>
      </c>
      <c r="D321" s="34">
        <v>43646</v>
      </c>
      <c r="E321" s="35">
        <v>-0.14348537399999994</v>
      </c>
      <c r="F321" s="35">
        <v>0.12086040324672999</v>
      </c>
      <c r="G321" s="35">
        <v>6.2761444999999999E-2</v>
      </c>
      <c r="H321" s="35">
        <v>2.0037979832183712</v>
      </c>
      <c r="I321" s="35">
        <v>0</v>
      </c>
      <c r="J321" s="35">
        <v>0</v>
      </c>
      <c r="K321" s="35">
        <v>7.7621291183999991E-2</v>
      </c>
      <c r="L321" s="35">
        <v>3.3046317500400003E-3</v>
      </c>
      <c r="M321" s="35">
        <v>0.19437478937469665</v>
      </c>
      <c r="N321" s="35">
        <v>0.34186165947241332</v>
      </c>
      <c r="O321" s="35">
        <v>4.745245E-2</v>
      </c>
      <c r="P321" s="35">
        <v>0.2727551290000001</v>
      </c>
      <c r="Q321" s="35">
        <v>6.4760082901171578E-2</v>
      </c>
      <c r="R321" s="35">
        <v>0.10364402433333332</v>
      </c>
      <c r="S321" s="35">
        <v>3.1497085154807558</v>
      </c>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row>
    <row r="322" spans="1:180">
      <c r="A322" s="5" t="s">
        <v>226</v>
      </c>
      <c r="B322" s="5" t="s">
        <v>107</v>
      </c>
      <c r="C322" s="34">
        <v>43633</v>
      </c>
      <c r="D322" s="34">
        <v>43646</v>
      </c>
      <c r="E322" s="35">
        <v>-7.4216799999993199E-4</v>
      </c>
      <c r="F322" s="35">
        <v>0.16932501707066</v>
      </c>
      <c r="G322" s="35">
        <v>0.12968815197267999</v>
      </c>
      <c r="H322" s="35">
        <v>1.54357434211571</v>
      </c>
      <c r="I322" s="35">
        <v>0</v>
      </c>
      <c r="J322" s="35">
        <v>0</v>
      </c>
      <c r="K322" s="35">
        <v>8.1202631184000021E-2</v>
      </c>
      <c r="L322" s="35">
        <v>1.3929369467099999E-3</v>
      </c>
      <c r="M322" s="35">
        <v>0.20096385448957668</v>
      </c>
      <c r="N322" s="35">
        <v>0.48393040472598331</v>
      </c>
      <c r="O322" s="35">
        <v>7.9475129999999991E-2</v>
      </c>
      <c r="P322" s="35">
        <v>0.1893599189999999</v>
      </c>
      <c r="Q322" s="35">
        <v>0.34822518266609204</v>
      </c>
      <c r="R322" s="35">
        <v>0.10576594433333333</v>
      </c>
      <c r="S322" s="35">
        <v>3.332161346504745</v>
      </c>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row>
    <row r="323" spans="1:180">
      <c r="A323" s="5" t="s">
        <v>226</v>
      </c>
      <c r="B323" s="5" t="s">
        <v>107</v>
      </c>
      <c r="C323" s="34">
        <v>43634</v>
      </c>
      <c r="D323" s="34">
        <v>43646</v>
      </c>
      <c r="E323" s="35">
        <v>-0.25796988100000012</v>
      </c>
      <c r="F323" s="35">
        <v>6.5970789646040001E-2</v>
      </c>
      <c r="G323" s="35">
        <v>0.16618450432406001</v>
      </c>
      <c r="H323" s="35">
        <v>0.35054138217866593</v>
      </c>
      <c r="I323" s="35">
        <v>0</v>
      </c>
      <c r="J323" s="35">
        <v>2.8991613178009999E-2</v>
      </c>
      <c r="K323" s="35">
        <v>8.0171431184000011E-2</v>
      </c>
      <c r="L323" s="35">
        <v>3.4106851869999998E-5</v>
      </c>
      <c r="M323" s="35">
        <v>0.19936281128020666</v>
      </c>
      <c r="N323" s="35">
        <v>0.30022923578721333</v>
      </c>
      <c r="O323" s="35">
        <v>1.536096E-2</v>
      </c>
      <c r="P323" s="35">
        <v>0.17698635900000001</v>
      </c>
      <c r="Q323" s="35">
        <v>7.06386364093219E-2</v>
      </c>
      <c r="R323" s="35">
        <v>0.10778594433333333</v>
      </c>
      <c r="S323" s="35">
        <v>1.3042878931727211</v>
      </c>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row>
    <row r="324" spans="1:180">
      <c r="A324" s="5" t="s">
        <v>226</v>
      </c>
      <c r="B324" s="5" t="s">
        <v>107</v>
      </c>
      <c r="C324" s="34">
        <v>43635</v>
      </c>
      <c r="D324" s="34">
        <v>43646</v>
      </c>
      <c r="E324" s="35">
        <v>3.8206168000000096E-2</v>
      </c>
      <c r="F324" s="35">
        <v>0.14581451786146998</v>
      </c>
      <c r="G324" s="35">
        <v>0.14826394825264999</v>
      </c>
      <c r="H324" s="35">
        <v>0.3952827102187777</v>
      </c>
      <c r="I324" s="35">
        <v>0</v>
      </c>
      <c r="J324" s="35">
        <v>0</v>
      </c>
      <c r="K324" s="35">
        <v>7.6044551183999998E-2</v>
      </c>
      <c r="L324" s="35">
        <v>2.24554247195E-3</v>
      </c>
      <c r="M324" s="35">
        <v>0.23099654405886663</v>
      </c>
      <c r="N324" s="35">
        <v>0.33068781668220332</v>
      </c>
      <c r="O324" s="35">
        <v>2.594846E-2</v>
      </c>
      <c r="P324" s="35">
        <v>0.200312879</v>
      </c>
      <c r="Q324" s="35">
        <v>7.4471364111071608E-2</v>
      </c>
      <c r="R324" s="35">
        <v>0.11008225433333332</v>
      </c>
      <c r="S324" s="35">
        <v>1.7783567561743228</v>
      </c>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row>
    <row r="325" spans="1:180">
      <c r="A325" s="5" t="s">
        <v>226</v>
      </c>
      <c r="B325" s="5" t="s">
        <v>107</v>
      </c>
      <c r="C325" s="34">
        <v>43636</v>
      </c>
      <c r="D325" s="34">
        <v>43646</v>
      </c>
      <c r="E325" s="35">
        <v>-5.443048099999992E-2</v>
      </c>
      <c r="F325" s="35">
        <v>0.20256306178276998</v>
      </c>
      <c r="G325" s="35">
        <v>0.13476647732804997</v>
      </c>
      <c r="H325" s="35">
        <v>0.39351387008503513</v>
      </c>
      <c r="I325" s="35">
        <v>0</v>
      </c>
      <c r="J325" s="35">
        <v>0</v>
      </c>
      <c r="K325" s="35">
        <v>6.7575831184000013E-2</v>
      </c>
      <c r="L325" s="35">
        <v>2.6336E-5</v>
      </c>
      <c r="M325" s="35">
        <v>0.27492124315193667</v>
      </c>
      <c r="N325" s="35">
        <v>0.29242894953860332</v>
      </c>
      <c r="O325" s="35">
        <v>0.12893954000000002</v>
      </c>
      <c r="P325" s="35">
        <v>0.19032755900000004</v>
      </c>
      <c r="Q325" s="35">
        <v>7.4477908764201781E-2</v>
      </c>
      <c r="R325" s="35">
        <v>0.10503762433333333</v>
      </c>
      <c r="S325" s="35">
        <v>1.8101479201679305</v>
      </c>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row>
    <row r="326" spans="1:180">
      <c r="A326" s="5" t="s">
        <v>226</v>
      </c>
      <c r="B326" s="5" t="s">
        <v>107</v>
      </c>
      <c r="C326" s="34">
        <v>43637</v>
      </c>
      <c r="D326" s="34">
        <v>43646</v>
      </c>
      <c r="E326" s="35">
        <v>-0.360338408</v>
      </c>
      <c r="F326" s="35">
        <v>4.9075187794880001E-2</v>
      </c>
      <c r="G326" s="35">
        <v>0.12508949799999997</v>
      </c>
      <c r="H326" s="35">
        <v>0.44164911825903941</v>
      </c>
      <c r="I326" s="35">
        <v>0</v>
      </c>
      <c r="J326" s="35">
        <v>0</v>
      </c>
      <c r="K326" s="35">
        <v>5.8330911840000004E-3</v>
      </c>
      <c r="L326" s="35">
        <v>2.0068653962600001E-3</v>
      </c>
      <c r="M326" s="35">
        <v>0.21906400138970666</v>
      </c>
      <c r="N326" s="35">
        <v>0.25639875172107329</v>
      </c>
      <c r="O326" s="35">
        <v>2.5773919999999999E-2</v>
      </c>
      <c r="P326" s="35">
        <v>0.21290115899999998</v>
      </c>
      <c r="Q326" s="35">
        <v>6.4570115337811998E-2</v>
      </c>
      <c r="R326" s="35">
        <v>9.9540984333333332E-2</v>
      </c>
      <c r="S326" s="35">
        <v>1.1415642844161047</v>
      </c>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row>
    <row r="327" spans="1:180">
      <c r="A327" s="5" t="s">
        <v>226</v>
      </c>
      <c r="B327" s="5" t="s">
        <v>107</v>
      </c>
      <c r="C327" s="34">
        <v>43638</v>
      </c>
      <c r="D327" s="34">
        <v>43646</v>
      </c>
      <c r="E327" s="35">
        <v>-0.34151168999999992</v>
      </c>
      <c r="F327" s="35">
        <v>3.7049400750210001E-2</v>
      </c>
      <c r="G327" s="35">
        <v>0.12580719999999995</v>
      </c>
      <c r="H327" s="35">
        <v>0.88552934742559508</v>
      </c>
      <c r="I327" s="35">
        <v>0</v>
      </c>
      <c r="J327" s="35">
        <v>0</v>
      </c>
      <c r="K327" s="35">
        <v>5.8330911840000004E-3</v>
      </c>
      <c r="L327" s="35">
        <v>7.4691754860000008E-5</v>
      </c>
      <c r="M327" s="35">
        <v>0.19612324334743667</v>
      </c>
      <c r="N327" s="35">
        <v>0.32358207381843335</v>
      </c>
      <c r="O327" s="35">
        <v>1.711698E-2</v>
      </c>
      <c r="P327" s="35">
        <v>0.26201502899999995</v>
      </c>
      <c r="Q327" s="35">
        <v>6.5119410351971649E-2</v>
      </c>
      <c r="R327" s="35">
        <v>8.8340984333333331E-2</v>
      </c>
      <c r="S327" s="35">
        <v>1.66507976196584</v>
      </c>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row>
    <row r="328" spans="1:180">
      <c r="A328" s="5" t="s">
        <v>226</v>
      </c>
      <c r="B328" s="5" t="s">
        <v>107</v>
      </c>
      <c r="C328" s="34">
        <v>43639</v>
      </c>
      <c r="D328" s="34">
        <v>43646</v>
      </c>
      <c r="E328" s="35">
        <v>-3.3038378999999951E-2</v>
      </c>
      <c r="F328" s="35">
        <v>0.15817496366332001</v>
      </c>
      <c r="G328" s="35">
        <v>6.6570009323080007E-2</v>
      </c>
      <c r="H328" s="35">
        <v>1.2519229515778747</v>
      </c>
      <c r="I328" s="35">
        <v>0</v>
      </c>
      <c r="J328" s="35">
        <v>0</v>
      </c>
      <c r="K328" s="35">
        <v>1.4396671184000001E-2</v>
      </c>
      <c r="L328" s="35">
        <v>6.2339456364300001E-3</v>
      </c>
      <c r="M328" s="35">
        <v>0.15416370060239667</v>
      </c>
      <c r="N328" s="35">
        <v>0.41715818878751332</v>
      </c>
      <c r="O328" s="35">
        <v>3.9174060000000004E-2</v>
      </c>
      <c r="P328" s="35">
        <v>0.27864483899999992</v>
      </c>
      <c r="Q328" s="35">
        <v>0.11739880158554158</v>
      </c>
      <c r="R328" s="35">
        <v>0.10640143433333334</v>
      </c>
      <c r="S328" s="35">
        <v>2.5772011866934896</v>
      </c>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row>
    <row r="329" spans="1:180">
      <c r="A329" s="5" t="s">
        <v>227</v>
      </c>
      <c r="B329" s="5" t="s">
        <v>107</v>
      </c>
      <c r="C329" s="34">
        <v>43640</v>
      </c>
      <c r="D329" s="34">
        <v>43646</v>
      </c>
      <c r="E329" s="35">
        <v>0.18296610299999982</v>
      </c>
      <c r="F329" s="35">
        <v>0.87993891250712997</v>
      </c>
      <c r="G329" s="35">
        <v>0.21952237764626997</v>
      </c>
      <c r="H329" s="35">
        <v>0.6983689599860825</v>
      </c>
      <c r="I329" s="35">
        <v>0</v>
      </c>
      <c r="J329" s="35">
        <v>0</v>
      </c>
      <c r="K329" s="35">
        <v>6.5063751183999999E-2</v>
      </c>
      <c r="L329" s="35">
        <v>6.3762822980000002E-3</v>
      </c>
      <c r="M329" s="35">
        <v>0.34501839228627673</v>
      </c>
      <c r="N329" s="35">
        <v>0.3421937209659533</v>
      </c>
      <c r="O329" s="35">
        <v>5.0401349999999998E-2</v>
      </c>
      <c r="P329" s="35">
        <v>0.18831881900000003</v>
      </c>
      <c r="Q329" s="35">
        <v>9.1308040791441905E-2</v>
      </c>
      <c r="R329" s="35">
        <v>0.10778594433333333</v>
      </c>
      <c r="S329" s="35">
        <v>3.1772626539984881</v>
      </c>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row>
    <row r="330" spans="1:180">
      <c r="A330" s="5" t="s">
        <v>227</v>
      </c>
      <c r="B330" s="5" t="s">
        <v>107</v>
      </c>
      <c r="C330" s="34">
        <v>43641</v>
      </c>
      <c r="D330" s="34">
        <v>43646</v>
      </c>
      <c r="E330" s="35">
        <v>-0.28984375200000001</v>
      </c>
      <c r="F330" s="35">
        <v>0.27048187125466</v>
      </c>
      <c r="G330" s="35">
        <v>0.13508670390565997</v>
      </c>
      <c r="H330" s="35">
        <v>0.23676827906952735</v>
      </c>
      <c r="I330" s="35">
        <v>0</v>
      </c>
      <c r="J330" s="35">
        <v>0</v>
      </c>
      <c r="K330" s="35">
        <v>1.3171251183999999E-2</v>
      </c>
      <c r="L330" s="35">
        <v>1.3632889514799999E-3</v>
      </c>
      <c r="M330" s="35">
        <v>0.26142755496505665</v>
      </c>
      <c r="N330" s="35">
        <v>0.27264174014818332</v>
      </c>
      <c r="O330" s="35">
        <v>3.7524600000000005E-2</v>
      </c>
      <c r="P330" s="35">
        <v>0.18120438900000002</v>
      </c>
      <c r="Q330" s="35">
        <v>0.12414116727180226</v>
      </c>
      <c r="R330" s="35">
        <v>0.10778594433333333</v>
      </c>
      <c r="S330" s="35">
        <v>1.3517530380837028</v>
      </c>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row>
    <row r="331" spans="1:180">
      <c r="A331" s="5" t="s">
        <v>227</v>
      </c>
      <c r="B331" s="5" t="s">
        <v>107</v>
      </c>
      <c r="C331" s="34">
        <v>43642</v>
      </c>
      <c r="D331" s="34">
        <v>43646</v>
      </c>
      <c r="E331" s="35">
        <v>-0.30002240199999997</v>
      </c>
      <c r="F331" s="35">
        <v>0.25168394747813999</v>
      </c>
      <c r="G331" s="35">
        <v>0.14231720599999997</v>
      </c>
      <c r="H331" s="35">
        <v>0.32546927443405227</v>
      </c>
      <c r="I331" s="35">
        <v>0</v>
      </c>
      <c r="J331" s="35">
        <v>0</v>
      </c>
      <c r="K331" s="35">
        <v>7.6033271184000023E-2</v>
      </c>
      <c r="L331" s="35">
        <v>3.9263370000000002E-3</v>
      </c>
      <c r="M331" s="35">
        <v>0.2681378828336467</v>
      </c>
      <c r="N331" s="35">
        <v>0.30173509997801334</v>
      </c>
      <c r="O331" s="35">
        <v>3.1153819999999999E-2</v>
      </c>
      <c r="P331" s="35">
        <v>0.165006449</v>
      </c>
      <c r="Q331" s="35">
        <v>7.6764476697621889E-2</v>
      </c>
      <c r="R331" s="35">
        <v>0.10778594433333333</v>
      </c>
      <c r="S331" s="35">
        <v>1.4499913069388077</v>
      </c>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row>
    <row r="332" spans="1:180">
      <c r="A332" s="5" t="s">
        <v>227</v>
      </c>
      <c r="B332" s="5" t="s">
        <v>107</v>
      </c>
      <c r="C332" s="34">
        <v>43643</v>
      </c>
      <c r="D332" s="34">
        <v>43646</v>
      </c>
      <c r="E332" s="35">
        <v>-0.3227095479999999</v>
      </c>
      <c r="F332" s="35">
        <v>-6.5469785960284507E-2</v>
      </c>
      <c r="G332" s="35">
        <v>0.15347137702092997</v>
      </c>
      <c r="H332" s="35">
        <v>0.34258084514691001</v>
      </c>
      <c r="I332" s="35">
        <v>0</v>
      </c>
      <c r="J332" s="35">
        <v>0</v>
      </c>
      <c r="K332" s="35">
        <v>6.8328271183999992E-2</v>
      </c>
      <c r="L332" s="35">
        <v>7.7140543319E-4</v>
      </c>
      <c r="M332" s="35">
        <v>0.14424693688621668</v>
      </c>
      <c r="N332" s="35">
        <v>0.27438922177574332</v>
      </c>
      <c r="O332" s="35">
        <v>2.6410070000000001E-2</v>
      </c>
      <c r="P332" s="35">
        <v>0.17488486899999994</v>
      </c>
      <c r="Q332" s="35">
        <v>6.2132533289281928E-2</v>
      </c>
      <c r="R332" s="35">
        <v>0.10817276433333332</v>
      </c>
      <c r="S332" s="35">
        <v>0.96720896010932067</v>
      </c>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row>
    <row r="333" spans="1:180">
      <c r="A333" s="5" t="s">
        <v>227</v>
      </c>
      <c r="B333" s="5" t="s">
        <v>107</v>
      </c>
      <c r="C333" s="34">
        <v>43644</v>
      </c>
      <c r="D333" s="34">
        <v>43646</v>
      </c>
      <c r="E333" s="35">
        <v>-0.26224829500000002</v>
      </c>
      <c r="F333" s="35">
        <v>9.0177707229059989E-2</v>
      </c>
      <c r="G333" s="35">
        <v>0.12324024460238997</v>
      </c>
      <c r="H333" s="35">
        <v>0.53224284967958047</v>
      </c>
      <c r="I333" s="35">
        <v>0</v>
      </c>
      <c r="J333" s="35">
        <v>0</v>
      </c>
      <c r="K333" s="35">
        <v>5.8330911840000004E-3</v>
      </c>
      <c r="L333" s="35">
        <v>3.6969900000000003E-4</v>
      </c>
      <c r="M333" s="35">
        <v>0.16722744374450668</v>
      </c>
      <c r="N333" s="35">
        <v>0.29754439150566336</v>
      </c>
      <c r="O333" s="35">
        <v>2.7635730000000004E-2</v>
      </c>
      <c r="P333" s="35">
        <v>0.17548771899999999</v>
      </c>
      <c r="Q333" s="35">
        <v>9.4153287251661999E-2</v>
      </c>
      <c r="R333" s="35">
        <v>0.10952661433333331</v>
      </c>
      <c r="S333" s="35">
        <v>1.3611904825301957</v>
      </c>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row>
    <row r="334" spans="1:180">
      <c r="A334" s="5" t="s">
        <v>227</v>
      </c>
      <c r="B334" s="5" t="s">
        <v>107</v>
      </c>
      <c r="C334" s="34">
        <v>43645</v>
      </c>
      <c r="D334" s="34">
        <v>43646</v>
      </c>
      <c r="E334" s="35">
        <v>0.45826890599999981</v>
      </c>
      <c r="F334" s="35">
        <v>0.17195398212555998</v>
      </c>
      <c r="G334" s="35">
        <v>0.20861025981847001</v>
      </c>
      <c r="H334" s="35">
        <v>1.8673009437425199</v>
      </c>
      <c r="I334" s="35">
        <v>0</v>
      </c>
      <c r="J334" s="35">
        <v>0</v>
      </c>
      <c r="K334" s="35">
        <v>5.8330911840000004E-3</v>
      </c>
      <c r="L334" s="35">
        <v>8.662451835760001E-3</v>
      </c>
      <c r="M334" s="35">
        <v>0.24598965347420668</v>
      </c>
      <c r="N334" s="35">
        <v>0.29624902456884333</v>
      </c>
      <c r="O334" s="35">
        <v>1.3404480000000002E-2</v>
      </c>
      <c r="P334" s="35">
        <v>0.23867243899999988</v>
      </c>
      <c r="Q334" s="35">
        <v>-6.4507419577938471E-2</v>
      </c>
      <c r="R334" s="35">
        <v>0.11682228433333332</v>
      </c>
      <c r="S334" s="35">
        <v>3.5672600965047541</v>
      </c>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row>
    <row r="335" spans="1:180">
      <c r="A335" s="5" t="s">
        <v>227</v>
      </c>
      <c r="B335" s="5" t="s">
        <v>107</v>
      </c>
      <c r="C335" s="34">
        <v>43646</v>
      </c>
      <c r="D335" s="34">
        <v>43646</v>
      </c>
      <c r="E335" s="35">
        <v>0.22501463100000008</v>
      </c>
      <c r="F335" s="35">
        <v>0.18037783755318995</v>
      </c>
      <c r="G335" s="35">
        <v>7.2499916795940006E-2</v>
      </c>
      <c r="H335" s="35">
        <v>4.3219667108143796</v>
      </c>
      <c r="I335" s="35">
        <v>4.8155158592020006E-2</v>
      </c>
      <c r="J335" s="35">
        <v>0</v>
      </c>
      <c r="K335" s="35">
        <v>1.7749651184000001E-2</v>
      </c>
      <c r="L335" s="35">
        <v>0.14739727825637999</v>
      </c>
      <c r="M335" s="35">
        <v>0.26714251775300668</v>
      </c>
      <c r="N335" s="35">
        <v>0.52524507511808327</v>
      </c>
      <c r="O335" s="35">
        <v>0.16552531000000001</v>
      </c>
      <c r="P335" s="35">
        <v>0.20389454899999995</v>
      </c>
      <c r="Q335" s="35">
        <v>-0.59873499498745697</v>
      </c>
      <c r="R335" s="35">
        <v>0.11654949433333332</v>
      </c>
      <c r="S335" s="35">
        <v>5.692783135412876</v>
      </c>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row>
    <row r="336" spans="1:180">
      <c r="A336" s="5" t="s">
        <v>228</v>
      </c>
      <c r="B336" s="5" t="s">
        <v>108</v>
      </c>
      <c r="C336" s="34">
        <v>43647</v>
      </c>
      <c r="D336" s="34">
        <v>43677</v>
      </c>
      <c r="E336" s="35">
        <v>0.14232184099999981</v>
      </c>
      <c r="F336" s="35">
        <v>0.10951047389250999</v>
      </c>
      <c r="G336" s="35">
        <v>0.16118885610630998</v>
      </c>
      <c r="H336" s="35">
        <v>3.2559477742146203</v>
      </c>
      <c r="I336" s="35">
        <v>3.3192339776830004E-2</v>
      </c>
      <c r="J336" s="35">
        <v>0</v>
      </c>
      <c r="K336" s="35">
        <v>2.5105141184E-2</v>
      </c>
      <c r="L336" s="35">
        <v>1.7128085363409998E-2</v>
      </c>
      <c r="M336" s="35">
        <v>0.34812762720626433</v>
      </c>
      <c r="N336" s="35">
        <v>0.52406428797070337</v>
      </c>
      <c r="O336" s="35">
        <v>5.0254480000000004E-2</v>
      </c>
      <c r="P336" s="35">
        <v>0.15398979999999993</v>
      </c>
      <c r="Q336" s="35">
        <v>0.13488805915301233</v>
      </c>
      <c r="R336" s="35">
        <v>0.11201919999999999</v>
      </c>
      <c r="S336" s="35">
        <v>5.0677379658676598</v>
      </c>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row>
    <row r="337" spans="1:180">
      <c r="A337" s="5" t="s">
        <v>228</v>
      </c>
      <c r="B337" s="5" t="s">
        <v>108</v>
      </c>
      <c r="C337" s="34">
        <v>43648</v>
      </c>
      <c r="D337" s="34">
        <v>43677</v>
      </c>
      <c r="E337" s="35">
        <v>-0.18717103099999999</v>
      </c>
      <c r="F337" s="35">
        <v>3.0013824781039138E-2</v>
      </c>
      <c r="G337" s="35">
        <v>0.14759800069121995</v>
      </c>
      <c r="H337" s="35">
        <v>0.35803872843909773</v>
      </c>
      <c r="I337" s="35">
        <v>0</v>
      </c>
      <c r="J337" s="35">
        <v>0</v>
      </c>
      <c r="K337" s="35">
        <v>8.5684331183999998E-2</v>
      </c>
      <c r="L337" s="35">
        <v>-4.51E-7</v>
      </c>
      <c r="M337" s="35">
        <v>0.25654977261319434</v>
      </c>
      <c r="N337" s="35">
        <v>0.34039793885274333</v>
      </c>
      <c r="O337" s="35">
        <v>4.7916980000000005E-2</v>
      </c>
      <c r="P337" s="35">
        <v>0.18127423000000001</v>
      </c>
      <c r="Q337" s="35">
        <v>5.7589849310511851E-2</v>
      </c>
      <c r="R337" s="35">
        <v>0.11201919999999999</v>
      </c>
      <c r="S337" s="35">
        <v>1.4299113738718066</v>
      </c>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row>
    <row r="338" spans="1:180">
      <c r="A338" s="5" t="s">
        <v>228</v>
      </c>
      <c r="B338" s="5" t="s">
        <v>108</v>
      </c>
      <c r="C338" s="34">
        <v>43649</v>
      </c>
      <c r="D338" s="34">
        <v>43677</v>
      </c>
      <c r="E338" s="35">
        <v>-0.18879942699999996</v>
      </c>
      <c r="F338" s="35">
        <v>0.15056410685546001</v>
      </c>
      <c r="G338" s="35">
        <v>0.13761731499999996</v>
      </c>
      <c r="H338" s="35">
        <v>0.15516853488721999</v>
      </c>
      <c r="I338" s="35">
        <v>0</v>
      </c>
      <c r="J338" s="35">
        <v>0</v>
      </c>
      <c r="K338" s="35">
        <v>7.6384491184000008E-2</v>
      </c>
      <c r="L338" s="35">
        <v>6.8764043173000005E-4</v>
      </c>
      <c r="M338" s="35">
        <v>0.24357652240714436</v>
      </c>
      <c r="N338" s="35">
        <v>0.27560458434376334</v>
      </c>
      <c r="O338" s="35">
        <v>3.265448E-2</v>
      </c>
      <c r="P338" s="35">
        <v>0.19271064999999998</v>
      </c>
      <c r="Q338" s="35">
        <v>6.9418938652792181E-2</v>
      </c>
      <c r="R338" s="35">
        <v>0.11201919999999999</v>
      </c>
      <c r="S338" s="35">
        <v>1.2576070367621097</v>
      </c>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row>
    <row r="339" spans="1:180">
      <c r="A339" s="5" t="s">
        <v>228</v>
      </c>
      <c r="B339" s="5" t="s">
        <v>108</v>
      </c>
      <c r="C339" s="34">
        <v>43650</v>
      </c>
      <c r="D339" s="34">
        <v>43677</v>
      </c>
      <c r="E339" s="35">
        <v>-0.14555233299999998</v>
      </c>
      <c r="F339" s="35">
        <v>5.3135031455579997E-2</v>
      </c>
      <c r="G339" s="35">
        <v>0.14013969541759996</v>
      </c>
      <c r="H339" s="35">
        <v>0.34478824190568003</v>
      </c>
      <c r="I339" s="35">
        <v>0</v>
      </c>
      <c r="J339" s="35">
        <v>5.8449993503899997E-2</v>
      </c>
      <c r="K339" s="35">
        <v>5.8330911840000004E-3</v>
      </c>
      <c r="L339" s="35">
        <v>1.1963556755499999E-3</v>
      </c>
      <c r="M339" s="35">
        <v>0.31075887034714433</v>
      </c>
      <c r="N339" s="35">
        <v>0.26574801126664332</v>
      </c>
      <c r="O339" s="35">
        <v>2.0210730000000003E-2</v>
      </c>
      <c r="P339" s="35">
        <v>0.15179452000000004</v>
      </c>
      <c r="Q339" s="35">
        <v>5.8256689005992082E-2</v>
      </c>
      <c r="R339" s="35">
        <v>0.11201919999999999</v>
      </c>
      <c r="S339" s="35">
        <v>1.3767780967620897</v>
      </c>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row>
    <row r="340" spans="1:180">
      <c r="A340" s="5" t="s">
        <v>228</v>
      </c>
      <c r="B340" s="5" t="s">
        <v>108</v>
      </c>
      <c r="C340" s="34">
        <v>43651</v>
      </c>
      <c r="D340" s="34">
        <v>43677</v>
      </c>
      <c r="E340" s="35">
        <v>-3.8926290999999995E-2</v>
      </c>
      <c r="F340" s="35">
        <v>7.8556724678299994E-2</v>
      </c>
      <c r="G340" s="35">
        <v>0.14793253999999995</v>
      </c>
      <c r="H340" s="35">
        <v>0.39934413474077002</v>
      </c>
      <c r="I340" s="35">
        <v>5.7718918000000001E-2</v>
      </c>
      <c r="J340" s="35">
        <v>0</v>
      </c>
      <c r="K340" s="35">
        <v>4.1018911184000001E-2</v>
      </c>
      <c r="L340" s="35">
        <v>4.3134359816699996E-3</v>
      </c>
      <c r="M340" s="35">
        <v>0.35448836215723439</v>
      </c>
      <c r="N340" s="35">
        <v>0.32211503728595331</v>
      </c>
      <c r="O340" s="35">
        <v>1.9710730000000003E-2</v>
      </c>
      <c r="P340" s="35">
        <v>0.1666166</v>
      </c>
      <c r="Q340" s="35">
        <v>7.6970273734181999E-2</v>
      </c>
      <c r="R340" s="35">
        <v>0.11454198</v>
      </c>
      <c r="S340" s="35">
        <v>1.7444013567621097</v>
      </c>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row>
    <row r="341" spans="1:180">
      <c r="A341" s="5" t="s">
        <v>228</v>
      </c>
      <c r="B341" s="5" t="s">
        <v>108</v>
      </c>
      <c r="C341" s="34">
        <v>43652</v>
      </c>
      <c r="D341" s="34">
        <v>43677</v>
      </c>
      <c r="E341" s="35">
        <v>-0.14943082000000008</v>
      </c>
      <c r="F341" s="35">
        <v>7.8460071677439999E-2</v>
      </c>
      <c r="G341" s="35">
        <v>0.12957848999999996</v>
      </c>
      <c r="H341" s="35">
        <v>0.63355241837414</v>
      </c>
      <c r="I341" s="35">
        <v>0</v>
      </c>
      <c r="J341" s="35">
        <v>0</v>
      </c>
      <c r="K341" s="35">
        <v>9.377245118400003E-2</v>
      </c>
      <c r="L341" s="35">
        <v>3.2308563165200001E-3</v>
      </c>
      <c r="M341" s="35">
        <v>0.3334915767362544</v>
      </c>
      <c r="N341" s="35">
        <v>0.31283100582189333</v>
      </c>
      <c r="O341" s="35">
        <v>4.3241979999999999E-2</v>
      </c>
      <c r="P341" s="35">
        <v>0.22411621000000001</v>
      </c>
      <c r="Q341" s="35">
        <v>4.2810756651851647E-2</v>
      </c>
      <c r="R341" s="35">
        <v>0.11667663999999998</v>
      </c>
      <c r="S341" s="35">
        <v>1.862331636762099</v>
      </c>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row>
    <row r="342" spans="1:180">
      <c r="A342" s="5" t="s">
        <v>228</v>
      </c>
      <c r="B342" s="5" t="s">
        <v>108</v>
      </c>
      <c r="C342" s="34">
        <v>43653</v>
      </c>
      <c r="D342" s="34">
        <v>43677</v>
      </c>
      <c r="E342" s="35">
        <v>-0.35042505099999999</v>
      </c>
      <c r="F342" s="35">
        <v>5.6430119360009995E-2</v>
      </c>
      <c r="G342" s="35">
        <v>5.377494E-2</v>
      </c>
      <c r="H342" s="35">
        <v>0.50486844882451998</v>
      </c>
      <c r="I342" s="35">
        <v>0</v>
      </c>
      <c r="J342" s="35">
        <v>2.5845960000000002E-3</v>
      </c>
      <c r="K342" s="35">
        <v>0.11795045118400001</v>
      </c>
      <c r="L342" s="35">
        <v>1.4575121245000001E-4</v>
      </c>
      <c r="M342" s="35">
        <v>0.12017103221306435</v>
      </c>
      <c r="N342" s="35">
        <v>0.28192345965586874</v>
      </c>
      <c r="O342" s="35">
        <v>3.9941980000000002E-2</v>
      </c>
      <c r="P342" s="35">
        <v>0.26372822000000001</v>
      </c>
      <c r="Q342" s="35">
        <v>5.2082339312192055E-2</v>
      </c>
      <c r="R342" s="35">
        <v>0.11667663999999998</v>
      </c>
      <c r="S342" s="35">
        <v>1.259852926762105</v>
      </c>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row>
    <row r="343" spans="1:180">
      <c r="A343" s="5" t="s">
        <v>229</v>
      </c>
      <c r="B343" s="5" t="s">
        <v>108</v>
      </c>
      <c r="C343" s="34">
        <v>43654</v>
      </c>
      <c r="D343" s="34">
        <v>43677</v>
      </c>
      <c r="E343" s="35">
        <v>-6.9723066000000056E-2</v>
      </c>
      <c r="F343" s="35">
        <v>0.11525486762055</v>
      </c>
      <c r="G343" s="35">
        <v>0.12547527999999999</v>
      </c>
      <c r="H343" s="35">
        <v>0.19956294814180001</v>
      </c>
      <c r="I343" s="35">
        <v>0</v>
      </c>
      <c r="J343" s="35">
        <v>0</v>
      </c>
      <c r="K343" s="35">
        <v>0.11680969118400003</v>
      </c>
      <c r="L343" s="35">
        <v>2.6753359466900003E-3</v>
      </c>
      <c r="M343" s="35">
        <v>0.27758329214081429</v>
      </c>
      <c r="N343" s="35">
        <v>0.32701218175533331</v>
      </c>
      <c r="O343" s="35">
        <v>6.0195790000000006E-2</v>
      </c>
      <c r="P343" s="35">
        <v>0.17912682000000002</v>
      </c>
      <c r="Q343" s="35">
        <v>5.8358605972912425E-2</v>
      </c>
      <c r="R343" s="35">
        <v>0.11667663999999998</v>
      </c>
      <c r="S343" s="35">
        <v>1.5090083867621</v>
      </c>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row>
    <row r="344" spans="1:180">
      <c r="A344" s="5" t="s">
        <v>229</v>
      </c>
      <c r="B344" s="5" t="s">
        <v>108</v>
      </c>
      <c r="C344" s="34">
        <v>43655</v>
      </c>
      <c r="D344" s="34">
        <v>43677</v>
      </c>
      <c r="E344" s="35">
        <v>-6.8866172000000003E-2</v>
      </c>
      <c r="F344" s="35">
        <v>0.14979176747442002</v>
      </c>
      <c r="G344" s="35">
        <v>0.11645747499999999</v>
      </c>
      <c r="H344" s="35">
        <v>0.21403716790221999</v>
      </c>
      <c r="I344" s="35">
        <v>0</v>
      </c>
      <c r="J344" s="35">
        <v>0</v>
      </c>
      <c r="K344" s="35">
        <v>8.8729331184000018E-2</v>
      </c>
      <c r="L344" s="35">
        <v>6.9209055238999998E-4</v>
      </c>
      <c r="M344" s="35">
        <v>0.17201821739002435</v>
      </c>
      <c r="N344" s="35">
        <v>0.26590890611526335</v>
      </c>
      <c r="O344" s="35">
        <v>3.4564589999999999E-2</v>
      </c>
      <c r="P344" s="35">
        <v>0.18324192999999997</v>
      </c>
      <c r="Q344" s="35">
        <v>5.2135193143772254E-2</v>
      </c>
      <c r="R344" s="35">
        <v>0.11667663999999998</v>
      </c>
      <c r="S344" s="35">
        <v>1.3253871367620897</v>
      </c>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row>
    <row r="345" spans="1:180">
      <c r="A345" s="5" t="s">
        <v>229</v>
      </c>
      <c r="B345" s="5" t="s">
        <v>108</v>
      </c>
      <c r="C345" s="34">
        <v>43656</v>
      </c>
      <c r="D345" s="34">
        <v>43677</v>
      </c>
      <c r="E345" s="35">
        <v>6.1770462000000137E-2</v>
      </c>
      <c r="F345" s="35">
        <v>0.15004123879611</v>
      </c>
      <c r="G345" s="35">
        <v>0.11291</v>
      </c>
      <c r="H345" s="35">
        <v>0.20937442765695999</v>
      </c>
      <c r="I345" s="35">
        <v>0</v>
      </c>
      <c r="J345" s="35">
        <v>0</v>
      </c>
      <c r="K345" s="35">
        <v>8.9313591184000021E-2</v>
      </c>
      <c r="L345" s="35">
        <v>4.3024999999999995E-5</v>
      </c>
      <c r="M345" s="35">
        <v>0.18914524029490434</v>
      </c>
      <c r="N345" s="35">
        <v>0.30825404872074336</v>
      </c>
      <c r="O345" s="35">
        <v>2.2341980000000001E-2</v>
      </c>
      <c r="P345" s="35">
        <v>0.17277818999999994</v>
      </c>
      <c r="Q345" s="35">
        <v>6.1912583109382052E-2</v>
      </c>
      <c r="R345" s="35">
        <v>0.11667663999999998</v>
      </c>
      <c r="S345" s="35">
        <v>1.4945614267620997</v>
      </c>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row>
    <row r="346" spans="1:180">
      <c r="A346" s="5" t="s">
        <v>229</v>
      </c>
      <c r="B346" s="5" t="s">
        <v>108</v>
      </c>
      <c r="C346" s="34">
        <v>43657</v>
      </c>
      <c r="D346" s="34">
        <v>43677</v>
      </c>
      <c r="E346" s="35">
        <v>0.30525554099999996</v>
      </c>
      <c r="F346" s="35">
        <v>0.25655224185644004</v>
      </c>
      <c r="G346" s="35">
        <v>0.12192887999999999</v>
      </c>
      <c r="H346" s="35">
        <v>0.20930536779084999</v>
      </c>
      <c r="I346" s="35">
        <v>0</v>
      </c>
      <c r="J346" s="35">
        <v>2.6702003947070001E-2</v>
      </c>
      <c r="K346" s="35">
        <v>8.5476031184000018E-2</v>
      </c>
      <c r="L346" s="35">
        <v>6.5429963033000001E-4</v>
      </c>
      <c r="M346" s="35">
        <v>0.26686545400005435</v>
      </c>
      <c r="N346" s="35">
        <v>0.35429809918133331</v>
      </c>
      <c r="O346" s="35">
        <v>2.3215010000000001E-2</v>
      </c>
      <c r="P346" s="35">
        <v>0.17130206000000001</v>
      </c>
      <c r="Q346" s="35">
        <v>0.61674542817202238</v>
      </c>
      <c r="R346" s="35">
        <v>0.10547663999999998</v>
      </c>
      <c r="S346" s="35">
        <v>2.5437770567621003</v>
      </c>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row>
    <row r="347" spans="1:180">
      <c r="A347" s="5" t="s">
        <v>229</v>
      </c>
      <c r="B347" s="5" t="s">
        <v>108</v>
      </c>
      <c r="C347" s="34">
        <v>43658</v>
      </c>
      <c r="D347" s="34">
        <v>43677</v>
      </c>
      <c r="E347" s="35">
        <v>0.10706945000000001</v>
      </c>
      <c r="F347" s="35">
        <v>0.24634369779540002</v>
      </c>
      <c r="G347" s="35">
        <v>0.125502113</v>
      </c>
      <c r="H347" s="35">
        <v>0.21235480229643999</v>
      </c>
      <c r="I347" s="35">
        <v>0</v>
      </c>
      <c r="J347" s="35">
        <v>0</v>
      </c>
      <c r="K347" s="35">
        <v>3.3553091184000003E-2</v>
      </c>
      <c r="L347" s="35">
        <v>1.5029999999999998E-6</v>
      </c>
      <c r="M347" s="35">
        <v>0.23639213303513432</v>
      </c>
      <c r="N347" s="35">
        <v>0.31981307661714331</v>
      </c>
      <c r="O347" s="35">
        <v>7.0040290000000005E-2</v>
      </c>
      <c r="P347" s="35">
        <v>0.18425112999999996</v>
      </c>
      <c r="Q347" s="35">
        <v>8.1166239833981788E-2</v>
      </c>
      <c r="R347" s="35">
        <v>0.10547663999999998</v>
      </c>
      <c r="S347" s="35">
        <v>1.7219641667620995</v>
      </c>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row>
    <row r="348" spans="1:180">
      <c r="A348" s="5" t="s">
        <v>229</v>
      </c>
      <c r="B348" s="5" t="s">
        <v>108</v>
      </c>
      <c r="C348" s="34">
        <v>43659</v>
      </c>
      <c r="D348" s="34">
        <v>43677</v>
      </c>
      <c r="E348" s="35">
        <v>-0.22117458099999987</v>
      </c>
      <c r="F348" s="35">
        <v>2.9638412025159998E-2</v>
      </c>
      <c r="G348" s="35">
        <v>0.13410704610790999</v>
      </c>
      <c r="H348" s="35">
        <v>0.50669977458154003</v>
      </c>
      <c r="I348" s="35">
        <v>0</v>
      </c>
      <c r="J348" s="35">
        <v>0</v>
      </c>
      <c r="K348" s="35">
        <v>5.8330911840000004E-3</v>
      </c>
      <c r="L348" s="35">
        <v>2.35594041477E-3</v>
      </c>
      <c r="M348" s="35">
        <v>0.19528305126912435</v>
      </c>
      <c r="N348" s="35">
        <v>0.28187299248682329</v>
      </c>
      <c r="O348" s="35">
        <v>9.9100309999999997E-2</v>
      </c>
      <c r="P348" s="35">
        <v>0.23916399000000002</v>
      </c>
      <c r="Q348" s="35">
        <v>3.2247889692771758E-2</v>
      </c>
      <c r="R348" s="35">
        <v>0.11667663999999998</v>
      </c>
      <c r="S348" s="35">
        <v>1.4218045567620994</v>
      </c>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row>
    <row r="349" spans="1:180">
      <c r="A349" s="5" t="s">
        <v>229</v>
      </c>
      <c r="B349" s="5" t="s">
        <v>108</v>
      </c>
      <c r="C349" s="34">
        <v>43660</v>
      </c>
      <c r="D349" s="34">
        <v>43677</v>
      </c>
      <c r="E349" s="35">
        <v>-0.10171930200000012</v>
      </c>
      <c r="F349" s="35">
        <v>0.2391867987613</v>
      </c>
      <c r="G349" s="35">
        <v>6.2501452430420004E-2</v>
      </c>
      <c r="H349" s="35">
        <v>0.29490260110824129</v>
      </c>
      <c r="I349" s="35">
        <v>0</v>
      </c>
      <c r="J349" s="35">
        <v>0</v>
      </c>
      <c r="K349" s="35">
        <v>5.8330911840000004E-3</v>
      </c>
      <c r="L349" s="35">
        <v>2.50169781716E-3</v>
      </c>
      <c r="M349" s="35">
        <v>0.19654664334261435</v>
      </c>
      <c r="N349" s="35">
        <v>0.2549832935388433</v>
      </c>
      <c r="O349" s="35">
        <v>5.7532940000000005E-2</v>
      </c>
      <c r="P349" s="35">
        <v>0.27770875000000006</v>
      </c>
      <c r="Q349" s="35">
        <v>0.10824708637270242</v>
      </c>
      <c r="R349" s="35">
        <v>0.11667663999999998</v>
      </c>
      <c r="S349" s="35">
        <v>1.5149016925552814</v>
      </c>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row>
    <row r="350" spans="1:180">
      <c r="A350" s="5" t="s">
        <v>230</v>
      </c>
      <c r="B350" s="5" t="s">
        <v>108</v>
      </c>
      <c r="C350" s="34">
        <v>43661</v>
      </c>
      <c r="D350" s="34">
        <v>43677</v>
      </c>
      <c r="E350" s="35">
        <v>-0.34612996600000012</v>
      </c>
      <c r="F350" s="35">
        <v>0.10571784049900002</v>
      </c>
      <c r="G350" s="35">
        <v>0.12513342910114997</v>
      </c>
      <c r="H350" s="35">
        <v>0.19433386452590723</v>
      </c>
      <c r="I350" s="35">
        <v>0</v>
      </c>
      <c r="J350" s="35">
        <v>0</v>
      </c>
      <c r="K350" s="35">
        <v>1.2989671184000001E-2</v>
      </c>
      <c r="L350" s="35">
        <v>-7.5639999999999999E-6</v>
      </c>
      <c r="M350" s="35">
        <v>0.16536992710719434</v>
      </c>
      <c r="N350" s="35">
        <v>0.24369270291915335</v>
      </c>
      <c r="O350" s="35">
        <v>2.8460730000000004E-2</v>
      </c>
      <c r="P350" s="35">
        <v>0.19340420999999997</v>
      </c>
      <c r="Q350" s="35">
        <v>3.9980174053432342E-2</v>
      </c>
      <c r="R350" s="35">
        <v>0.11667663999999998</v>
      </c>
      <c r="S350" s="35">
        <v>0.87962165938983716</v>
      </c>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row>
    <row r="351" spans="1:180">
      <c r="A351" s="5" t="s">
        <v>230</v>
      </c>
      <c r="B351" s="5" t="s">
        <v>108</v>
      </c>
      <c r="C351" s="34">
        <v>43662</v>
      </c>
      <c r="D351" s="34">
        <v>43677</v>
      </c>
      <c r="E351" s="35">
        <v>-4.4110942999999958E-2</v>
      </c>
      <c r="F351" s="35">
        <v>0.11421134441958</v>
      </c>
      <c r="G351" s="35">
        <v>0.12996410241630998</v>
      </c>
      <c r="H351" s="35">
        <v>0.28166759507948003</v>
      </c>
      <c r="I351" s="35">
        <v>0</v>
      </c>
      <c r="J351" s="35">
        <v>0</v>
      </c>
      <c r="K351" s="35">
        <v>7.9204671184000028E-2</v>
      </c>
      <c r="L351" s="35">
        <v>2.3988675764E-4</v>
      </c>
      <c r="M351" s="35">
        <v>0.21170815267190438</v>
      </c>
      <c r="N351" s="35">
        <v>0.31266712977596334</v>
      </c>
      <c r="O351" s="35">
        <v>2.1622809999999999E-2</v>
      </c>
      <c r="P351" s="35">
        <v>0.17663751000000003</v>
      </c>
      <c r="Q351" s="35">
        <v>3.5074387457222023E-2</v>
      </c>
      <c r="R351" s="35">
        <v>0.10888601999999999</v>
      </c>
      <c r="S351" s="35">
        <v>1.4277726667620994</v>
      </c>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row>
    <row r="352" spans="1:180">
      <c r="A352" s="5" t="s">
        <v>230</v>
      </c>
      <c r="B352" s="5" t="s">
        <v>108</v>
      </c>
      <c r="C352" s="34">
        <v>43663</v>
      </c>
      <c r="D352" s="34">
        <v>43677</v>
      </c>
      <c r="E352" s="35">
        <v>-0.29433156299999985</v>
      </c>
      <c r="F352" s="35">
        <v>5.5902217474889999E-2</v>
      </c>
      <c r="G352" s="35">
        <v>0.13720260103749995</v>
      </c>
      <c r="H352" s="35">
        <v>0.36864084618008996</v>
      </c>
      <c r="I352" s="35">
        <v>0</v>
      </c>
      <c r="J352" s="35">
        <v>0.32324916154673</v>
      </c>
      <c r="K352" s="35">
        <v>5.8330911840000004E-3</v>
      </c>
      <c r="L352" s="35">
        <v>1.6051752703E-3</v>
      </c>
      <c r="M352" s="35">
        <v>0.27216534486843436</v>
      </c>
      <c r="N352" s="35">
        <v>0.25943932691936328</v>
      </c>
      <c r="O352" s="35">
        <v>3.2748770000000003E-2</v>
      </c>
      <c r="P352" s="35">
        <v>0.15581584999999998</v>
      </c>
      <c r="Q352" s="35">
        <v>7.0689305280791981E-2</v>
      </c>
      <c r="R352" s="35">
        <v>0.12297087999999999</v>
      </c>
      <c r="S352" s="35">
        <v>1.5119310067620997</v>
      </c>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row>
    <row r="353" spans="1:180">
      <c r="A353" s="5" t="s">
        <v>230</v>
      </c>
      <c r="B353" s="5" t="s">
        <v>108</v>
      </c>
      <c r="C353" s="34">
        <v>43664</v>
      </c>
      <c r="D353" s="34">
        <v>43677</v>
      </c>
      <c r="E353" s="35">
        <v>-0.23644374299999993</v>
      </c>
      <c r="F353" s="35">
        <v>0.20618889724490999</v>
      </c>
      <c r="G353" s="35">
        <v>0.12409922656138997</v>
      </c>
      <c r="H353" s="35">
        <v>0.34353046568423995</v>
      </c>
      <c r="I353" s="35">
        <v>0</v>
      </c>
      <c r="J353" s="35">
        <v>0</v>
      </c>
      <c r="K353" s="35">
        <v>5.8330911840000004E-3</v>
      </c>
      <c r="L353" s="35">
        <v>3.4609E-5</v>
      </c>
      <c r="M353" s="35">
        <v>0.2866419588464944</v>
      </c>
      <c r="N353" s="35">
        <v>0.32362607345225336</v>
      </c>
      <c r="O353" s="35">
        <v>2.6123230000000001E-2</v>
      </c>
      <c r="P353" s="35">
        <v>0.16913839999999999</v>
      </c>
      <c r="Q353" s="35">
        <v>8.3108247788801812E-2</v>
      </c>
      <c r="R353" s="35">
        <v>0.12297087999999999</v>
      </c>
      <c r="S353" s="35">
        <v>1.4548513367620897</v>
      </c>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row>
    <row r="354" spans="1:180">
      <c r="A354" s="5" t="s">
        <v>230</v>
      </c>
      <c r="B354" s="5" t="s">
        <v>108</v>
      </c>
      <c r="C354" s="34">
        <v>43665</v>
      </c>
      <c r="D354" s="34">
        <v>43677</v>
      </c>
      <c r="E354" s="35">
        <v>-6.435549400000018E-2</v>
      </c>
      <c r="F354" s="35">
        <v>0.28000325855499997</v>
      </c>
      <c r="G354" s="35">
        <v>0.15466421999999996</v>
      </c>
      <c r="H354" s="35">
        <v>0.42990469927227998</v>
      </c>
      <c r="I354" s="35">
        <v>0</v>
      </c>
      <c r="J354" s="35">
        <v>0</v>
      </c>
      <c r="K354" s="35">
        <v>5.8330911840000004E-3</v>
      </c>
      <c r="L354" s="35">
        <v>2.00069971605E-3</v>
      </c>
      <c r="M354" s="35">
        <v>0.22145436557644432</v>
      </c>
      <c r="N354" s="35">
        <v>0.27539011876246333</v>
      </c>
      <c r="O354" s="35">
        <v>4.1390150000000001E-2</v>
      </c>
      <c r="P354" s="35">
        <v>0.14514548999999999</v>
      </c>
      <c r="Q354" s="35">
        <v>4.3648597695862462E-2</v>
      </c>
      <c r="R354" s="35">
        <v>0.12143503999999999</v>
      </c>
      <c r="S354" s="35">
        <v>1.6565142367621</v>
      </c>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row>
    <row r="355" spans="1:180">
      <c r="A355" s="5" t="s">
        <v>230</v>
      </c>
      <c r="B355" s="5" t="s">
        <v>108</v>
      </c>
      <c r="C355" s="34">
        <v>43666</v>
      </c>
      <c r="D355" s="34">
        <v>43677</v>
      </c>
      <c r="E355" s="35">
        <v>0.11832117599999981</v>
      </c>
      <c r="F355" s="35">
        <v>0.21223454579249998</v>
      </c>
      <c r="G355" s="35">
        <v>0.14068629948412995</v>
      </c>
      <c r="H355" s="35">
        <v>1.8204353353653699</v>
      </c>
      <c r="I355" s="35">
        <v>0</v>
      </c>
      <c r="J355" s="35">
        <v>0</v>
      </c>
      <c r="K355" s="35">
        <v>5.8330911840000004E-3</v>
      </c>
      <c r="L355" s="35">
        <v>6.1766394055000004E-4</v>
      </c>
      <c r="M355" s="35">
        <v>0.16527503814597436</v>
      </c>
      <c r="N355" s="35">
        <v>0.27445734170537334</v>
      </c>
      <c r="O355" s="35">
        <v>3.023874E-2</v>
      </c>
      <c r="P355" s="35">
        <v>0.19825159999999994</v>
      </c>
      <c r="Q355" s="35">
        <v>6.6222065144211639E-2</v>
      </c>
      <c r="R355" s="35">
        <v>0.12042879999999999</v>
      </c>
      <c r="S355" s="35">
        <v>3.1530016967621086</v>
      </c>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row>
    <row r="356" spans="1:180">
      <c r="A356" s="5" t="s">
        <v>230</v>
      </c>
      <c r="B356" s="5" t="s">
        <v>108</v>
      </c>
      <c r="C356" s="34">
        <v>43667</v>
      </c>
      <c r="D356" s="34">
        <v>43677</v>
      </c>
      <c r="E356" s="35">
        <v>9.5568581999999846E-2</v>
      </c>
      <c r="F356" s="35">
        <v>0.18386757371458001</v>
      </c>
      <c r="G356" s="35">
        <v>7.1414796000000003E-2</v>
      </c>
      <c r="H356" s="35">
        <v>1.7383409084871801</v>
      </c>
      <c r="I356" s="35">
        <v>0</v>
      </c>
      <c r="J356" s="35">
        <v>1.4856964839445299</v>
      </c>
      <c r="K356" s="35">
        <v>5.8330911840000004E-3</v>
      </c>
      <c r="L356" s="35">
        <v>2.804430145872E-2</v>
      </c>
      <c r="M356" s="35">
        <v>0.29435534082134435</v>
      </c>
      <c r="N356" s="35">
        <v>0.28894710345363583</v>
      </c>
      <c r="O356" s="35">
        <v>2.7342640000000001E-2</v>
      </c>
      <c r="P356" s="35">
        <v>0.19225209999999993</v>
      </c>
      <c r="Q356" s="35">
        <v>0.22763249569811267</v>
      </c>
      <c r="R356" s="35">
        <v>0.12042879999999999</v>
      </c>
      <c r="S356" s="35">
        <v>4.7597242167621028</v>
      </c>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row>
    <row r="357" spans="1:180">
      <c r="A357" s="5" t="s">
        <v>231</v>
      </c>
      <c r="B357" s="5" t="s">
        <v>108</v>
      </c>
      <c r="C357" s="34">
        <v>43668</v>
      </c>
      <c r="D357" s="34">
        <v>43677</v>
      </c>
      <c r="E357" s="35">
        <v>7.1833384000000056E-2</v>
      </c>
      <c r="F357" s="35">
        <v>1.9405156472340004E-2</v>
      </c>
      <c r="G357" s="35">
        <v>0.123286268</v>
      </c>
      <c r="H357" s="35">
        <v>4.56608672176176</v>
      </c>
      <c r="I357" s="35">
        <v>0</v>
      </c>
      <c r="J357" s="35">
        <v>0.18289834282020001</v>
      </c>
      <c r="K357" s="35">
        <v>0.10844925118264959</v>
      </c>
      <c r="L357" s="35">
        <v>2.6006266700300002E-3</v>
      </c>
      <c r="M357" s="35">
        <v>0.17604168625914435</v>
      </c>
      <c r="N357" s="35">
        <v>0.37434413295639335</v>
      </c>
      <c r="O357" s="35">
        <v>4.205271E-2</v>
      </c>
      <c r="P357" s="35">
        <v>0.12430851000000001</v>
      </c>
      <c r="Q357" s="35">
        <v>-2.9800533617884914E-3</v>
      </c>
      <c r="R357" s="35">
        <v>0.12041359</v>
      </c>
      <c r="S357" s="35">
        <v>5.9087403267607277</v>
      </c>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row>
    <row r="358" spans="1:180">
      <c r="A358" s="5" t="s">
        <v>231</v>
      </c>
      <c r="B358" s="5" t="s">
        <v>108</v>
      </c>
      <c r="C358" s="34">
        <v>43669</v>
      </c>
      <c r="D358" s="34">
        <v>43677</v>
      </c>
      <c r="E358" s="35">
        <v>3.5945257999999924E-2</v>
      </c>
      <c r="F358" s="35">
        <v>7.4277768290649998E-2</v>
      </c>
      <c r="G358" s="35">
        <v>0.20967465813156999</v>
      </c>
      <c r="H358" s="35">
        <v>0.55649861431091996</v>
      </c>
      <c r="I358" s="35">
        <v>0</v>
      </c>
      <c r="J358" s="35">
        <v>0.63887386393631995</v>
      </c>
      <c r="K358" s="35">
        <v>8.0835211840000008E-3</v>
      </c>
      <c r="L358" s="35">
        <v>0</v>
      </c>
      <c r="M358" s="35">
        <v>0.25795178199310431</v>
      </c>
      <c r="N358" s="35">
        <v>0.34805868366167336</v>
      </c>
      <c r="O358" s="35">
        <v>1.889569E-2</v>
      </c>
      <c r="P358" s="35">
        <v>0.13681688999999997</v>
      </c>
      <c r="Q358" s="35">
        <v>-0.10071234274613776</v>
      </c>
      <c r="R358" s="35">
        <v>0.12297087999999999</v>
      </c>
      <c r="S358" s="35">
        <v>2.3073352667620997</v>
      </c>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row>
    <row r="359" spans="1:180">
      <c r="A359" s="5" t="s">
        <v>231</v>
      </c>
      <c r="B359" s="5" t="s">
        <v>108</v>
      </c>
      <c r="C359" s="34">
        <v>43670</v>
      </c>
      <c r="D359" s="34">
        <v>43677</v>
      </c>
      <c r="E359" s="35">
        <v>0.58833234000000001</v>
      </c>
      <c r="F359" s="35">
        <v>0.15196440140880998</v>
      </c>
      <c r="G359" s="35">
        <v>0.24252317082972999</v>
      </c>
      <c r="H359" s="35">
        <v>0.50692763556701004</v>
      </c>
      <c r="I359" s="35">
        <v>0</v>
      </c>
      <c r="J359" s="35">
        <v>0.53237851787853996</v>
      </c>
      <c r="K359" s="35">
        <v>5.8330911840000004E-3</v>
      </c>
      <c r="L359" s="35">
        <v>1.38151039549E-3</v>
      </c>
      <c r="M359" s="35">
        <v>0.30547549654412431</v>
      </c>
      <c r="N359" s="35">
        <v>0.62358719148423325</v>
      </c>
      <c r="O359" s="35">
        <v>5.660681E-2</v>
      </c>
      <c r="P359" s="35">
        <v>0.12395904000000002</v>
      </c>
      <c r="Q359" s="35">
        <v>5.6035971470161816E-2</v>
      </c>
      <c r="R359" s="35">
        <v>0.11177087999999999</v>
      </c>
      <c r="S359" s="35">
        <v>3.3067760567620992</v>
      </c>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row>
    <row r="360" spans="1:180">
      <c r="A360" s="5" t="s">
        <v>231</v>
      </c>
      <c r="B360" s="5" t="s">
        <v>108</v>
      </c>
      <c r="C360" s="34">
        <v>43671</v>
      </c>
      <c r="D360" s="34">
        <v>43677</v>
      </c>
      <c r="E360" s="35">
        <v>0.56906745000000014</v>
      </c>
      <c r="F360" s="35">
        <v>-1.1300788736740008E-2</v>
      </c>
      <c r="G360" s="35">
        <v>0.27921231237444999</v>
      </c>
      <c r="H360" s="35">
        <v>0.10571506920793</v>
      </c>
      <c r="I360" s="35">
        <v>0</v>
      </c>
      <c r="J360" s="35">
        <v>1.1048871951527</v>
      </c>
      <c r="K360" s="35">
        <v>5.8330911840000004E-3</v>
      </c>
      <c r="L360" s="35">
        <v>3.4051590000000001E-3</v>
      </c>
      <c r="M360" s="35">
        <v>0.30598599625002437</v>
      </c>
      <c r="N360" s="35">
        <v>0.39108176860580335</v>
      </c>
      <c r="O360" s="35">
        <v>6.2319649999999997E-2</v>
      </c>
      <c r="P360" s="35">
        <v>0.12898013999999994</v>
      </c>
      <c r="Q360" s="35">
        <v>0.13166351452392216</v>
      </c>
      <c r="R360" s="35">
        <v>0.12297087999999999</v>
      </c>
      <c r="S360" s="35">
        <v>3.1998214375620901</v>
      </c>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row>
    <row r="361" spans="1:180">
      <c r="A361" s="5" t="s">
        <v>231</v>
      </c>
      <c r="B361" s="5" t="s">
        <v>108</v>
      </c>
      <c r="C361" s="34">
        <v>43672</v>
      </c>
      <c r="D361" s="34">
        <v>43677</v>
      </c>
      <c r="E361" s="35">
        <v>0.11786785900000007</v>
      </c>
      <c r="F361" s="35">
        <v>0.16267717686904001</v>
      </c>
      <c r="G361" s="35">
        <v>0.16086517400867997</v>
      </c>
      <c r="H361" s="35">
        <v>0.14456199413347717</v>
      </c>
      <c r="I361" s="35">
        <v>0</v>
      </c>
      <c r="J361" s="35">
        <v>0.33759202234629004</v>
      </c>
      <c r="K361" s="35">
        <v>5.8330911840000004E-3</v>
      </c>
      <c r="L361" s="35">
        <v>7.5168591076999998E-4</v>
      </c>
      <c r="M361" s="35">
        <v>0.22580856799177434</v>
      </c>
      <c r="N361" s="35">
        <v>0.32787123117499328</v>
      </c>
      <c r="O361" s="35">
        <v>3.2068470000000002E-2</v>
      </c>
      <c r="P361" s="35">
        <v>0.13166579999999994</v>
      </c>
      <c r="Q361" s="35">
        <v>0.12865677007967191</v>
      </c>
      <c r="R361" s="35">
        <v>0.12275903999999999</v>
      </c>
      <c r="S361" s="35">
        <v>1.8989788826986969</v>
      </c>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row>
    <row r="362" spans="1:180">
      <c r="A362" s="5" t="s">
        <v>231</v>
      </c>
      <c r="B362" s="5" t="s">
        <v>108</v>
      </c>
      <c r="C362" s="34">
        <v>43673</v>
      </c>
      <c r="D362" s="34">
        <v>43677</v>
      </c>
      <c r="E362" s="35">
        <v>0.10670757599999987</v>
      </c>
      <c r="F362" s="35">
        <v>0.16535139938080001</v>
      </c>
      <c r="G362" s="35">
        <v>0.12588228517368996</v>
      </c>
      <c r="H362" s="35">
        <v>0.94967696378437005</v>
      </c>
      <c r="I362" s="35">
        <v>0</v>
      </c>
      <c r="J362" s="35">
        <v>0</v>
      </c>
      <c r="K362" s="35">
        <v>5.8330911840000004E-3</v>
      </c>
      <c r="L362" s="35">
        <v>8.1839099999999991E-4</v>
      </c>
      <c r="M362" s="35">
        <v>0.24118623960613436</v>
      </c>
      <c r="N362" s="35">
        <v>0.30365669793919331</v>
      </c>
      <c r="O362" s="35">
        <v>3.8063470000000002E-2</v>
      </c>
      <c r="P362" s="35">
        <v>0.18505194999999988</v>
      </c>
      <c r="Q362" s="35">
        <v>3.8075952693911591E-2</v>
      </c>
      <c r="R362" s="35">
        <v>0.12042879999999999</v>
      </c>
      <c r="S362" s="35">
        <v>2.2807328167620988</v>
      </c>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row>
    <row r="363" spans="1:180">
      <c r="A363" s="5" t="s">
        <v>231</v>
      </c>
      <c r="B363" s="5" t="s">
        <v>108</v>
      </c>
      <c r="C363" s="34">
        <v>43674</v>
      </c>
      <c r="D363" s="34">
        <v>43677</v>
      </c>
      <c r="E363" s="35">
        <v>0.22354257600000005</v>
      </c>
      <c r="F363" s="35">
        <v>0.25359564022660003</v>
      </c>
      <c r="G363" s="35">
        <v>7.1706884729129991E-2</v>
      </c>
      <c r="H363" s="35">
        <v>1.30957275106104</v>
      </c>
      <c r="I363" s="35">
        <v>0</v>
      </c>
      <c r="J363" s="35">
        <v>0</v>
      </c>
      <c r="K363" s="35">
        <v>5.8330911840000004E-3</v>
      </c>
      <c r="L363" s="35">
        <v>2.2620859042279999E-2</v>
      </c>
      <c r="M363" s="35">
        <v>0.31738329439505436</v>
      </c>
      <c r="N363" s="35">
        <v>0.35215849737916338</v>
      </c>
      <c r="O363" s="35">
        <v>4.3494720000000001E-2</v>
      </c>
      <c r="P363" s="35">
        <v>0.25179478999999994</v>
      </c>
      <c r="Q363" s="35">
        <v>0.23884261274483198</v>
      </c>
      <c r="R363" s="35">
        <v>0.12042879999999999</v>
      </c>
      <c r="S363" s="35">
        <v>3.2109745167621</v>
      </c>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row>
    <row r="364" spans="1:180">
      <c r="A364" s="5" t="s">
        <v>232</v>
      </c>
      <c r="B364" s="5" t="s">
        <v>108</v>
      </c>
      <c r="C364" s="34">
        <v>43675</v>
      </c>
      <c r="D364" s="34">
        <v>43677</v>
      </c>
      <c r="E364" s="35">
        <v>-0.22834830499999981</v>
      </c>
      <c r="F364" s="35">
        <v>9.9970129438220007E-2</v>
      </c>
      <c r="G364" s="35">
        <v>0.12523486951518997</v>
      </c>
      <c r="H364" s="35">
        <v>0.72151161437473799</v>
      </c>
      <c r="I364" s="35">
        <v>0</v>
      </c>
      <c r="J364" s="35">
        <v>0</v>
      </c>
      <c r="K364" s="35">
        <v>5.8340911839999997E-3</v>
      </c>
      <c r="L364" s="35">
        <v>8.1215669058999997E-4</v>
      </c>
      <c r="M364" s="35">
        <v>0.25522082463047435</v>
      </c>
      <c r="N364" s="35">
        <v>0.26133884657038337</v>
      </c>
      <c r="O364" s="35">
        <v>3.6413470000000003E-2</v>
      </c>
      <c r="P364" s="35">
        <v>0.16817933000000004</v>
      </c>
      <c r="Q364" s="35">
        <v>4.1684929934391962E-2</v>
      </c>
      <c r="R364" s="35">
        <v>0.12042879999999999</v>
      </c>
      <c r="S364" s="35">
        <v>1.608280757337988</v>
      </c>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row>
    <row r="365" spans="1:180">
      <c r="A365" s="5" t="s">
        <v>232</v>
      </c>
      <c r="B365" s="5" t="s">
        <v>108</v>
      </c>
      <c r="C365" s="34">
        <v>43676</v>
      </c>
      <c r="D365" s="34">
        <v>43677</v>
      </c>
      <c r="E365" s="35">
        <v>-5.7590291999999987E-2</v>
      </c>
      <c r="F365" s="35">
        <v>0.26883195808650995</v>
      </c>
      <c r="G365" s="35">
        <v>0.12448033094645994</v>
      </c>
      <c r="H365" s="35">
        <v>0.84008464367804991</v>
      </c>
      <c r="I365" s="35">
        <v>0</v>
      </c>
      <c r="J365" s="35">
        <v>0</v>
      </c>
      <c r="K365" s="35">
        <v>5.8350911839999998E-3</v>
      </c>
      <c r="L365" s="35">
        <v>3.4545000000000002E-5</v>
      </c>
      <c r="M365" s="35">
        <v>0.23888765192706438</v>
      </c>
      <c r="N365" s="35">
        <v>0.27836874428846331</v>
      </c>
      <c r="O365" s="35">
        <v>4.5323600000000006E-2</v>
      </c>
      <c r="P365" s="35">
        <v>0.15078427999999997</v>
      </c>
      <c r="Q365" s="35">
        <v>0.10463860365155225</v>
      </c>
      <c r="R365" s="35">
        <v>0.11953226</v>
      </c>
      <c r="S365" s="35">
        <v>2.1192114167620999</v>
      </c>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row>
    <row r="366" spans="1:180">
      <c r="A366" s="5" t="s">
        <v>232</v>
      </c>
      <c r="B366" s="5" t="s">
        <v>108</v>
      </c>
      <c r="C366" s="34">
        <v>43677</v>
      </c>
      <c r="D366" s="34">
        <v>43677</v>
      </c>
      <c r="E366" s="35">
        <v>-0.11172507800000009</v>
      </c>
      <c r="F366" s="35">
        <v>0.30589633134581001</v>
      </c>
      <c r="G366" s="35">
        <v>0.12186343999999996</v>
      </c>
      <c r="H366" s="35">
        <v>1.60402525107989</v>
      </c>
      <c r="I366" s="35">
        <v>0</v>
      </c>
      <c r="J366" s="35">
        <v>0</v>
      </c>
      <c r="K366" s="35">
        <v>5.8360911839999991E-3</v>
      </c>
      <c r="L366" s="35">
        <v>2.8849559296599998E-3</v>
      </c>
      <c r="M366" s="35">
        <v>0.23946022122015434</v>
      </c>
      <c r="N366" s="35">
        <v>0.27622694555948335</v>
      </c>
      <c r="O366" s="35">
        <v>3.698506E-2</v>
      </c>
      <c r="P366" s="35">
        <v>0.16739241000000002</v>
      </c>
      <c r="Q366" s="35">
        <v>9.7375984431118875E-3</v>
      </c>
      <c r="R366" s="35">
        <v>0.12042879999999999</v>
      </c>
      <c r="S366" s="35">
        <v>2.7790120267621101</v>
      </c>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row>
    <row r="367" spans="1:180">
      <c r="A367" s="5" t="s">
        <v>232</v>
      </c>
      <c r="B367" s="5" t="s">
        <v>109</v>
      </c>
      <c r="C367" s="34">
        <v>43678</v>
      </c>
      <c r="D367" s="34">
        <v>43708</v>
      </c>
      <c r="E367" s="35">
        <v>-9.0463344000000112E-2</v>
      </c>
      <c r="F367" s="35">
        <v>0.26507539038303002</v>
      </c>
      <c r="G367" s="35">
        <v>0.15582891350956998</v>
      </c>
      <c r="H367" s="35">
        <v>0.54695105809361999</v>
      </c>
      <c r="I367" s="35">
        <v>0</v>
      </c>
      <c r="J367" s="35">
        <v>1.050821707147E-2</v>
      </c>
      <c r="K367" s="35">
        <v>4.9241311839999993E-3</v>
      </c>
      <c r="L367" s="35">
        <v>6.1789207632E-4</v>
      </c>
      <c r="M367" s="35">
        <v>0.23580575696185002</v>
      </c>
      <c r="N367" s="35">
        <v>0.31636885803251336</v>
      </c>
      <c r="O367" s="35">
        <v>2.52375E-2</v>
      </c>
      <c r="P367" s="35">
        <v>0.15366763999999997</v>
      </c>
      <c r="Q367" s="35">
        <v>5.2915033973377386E-2</v>
      </c>
      <c r="R367" s="35">
        <v>0.11973712</v>
      </c>
      <c r="S367" s="35">
        <v>1.7971741672857506</v>
      </c>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row>
    <row r="368" spans="1:180">
      <c r="A368" s="5" t="s">
        <v>232</v>
      </c>
      <c r="B368" s="5" t="s">
        <v>109</v>
      </c>
      <c r="C368" s="34">
        <v>43679</v>
      </c>
      <c r="D368" s="34">
        <v>43708</v>
      </c>
      <c r="E368" s="35">
        <v>0.11771209100000002</v>
      </c>
      <c r="F368" s="35">
        <v>0.16667030782784001</v>
      </c>
      <c r="G368" s="35">
        <v>0.14267061999999997</v>
      </c>
      <c r="H368" s="35">
        <v>1.00940473202659</v>
      </c>
      <c r="I368" s="35">
        <v>0</v>
      </c>
      <c r="J368" s="35">
        <v>1.0508854777310001E-2</v>
      </c>
      <c r="K368" s="35">
        <v>4.9251311839999994E-3</v>
      </c>
      <c r="L368" s="35">
        <v>4.2089611553999996E-4</v>
      </c>
      <c r="M368" s="35">
        <v>0.22268216505051</v>
      </c>
      <c r="N368" s="35">
        <v>0.27352727967906337</v>
      </c>
      <c r="O368" s="35">
        <v>2.0424999999999999E-2</v>
      </c>
      <c r="P368" s="35">
        <v>0.17703990999999991</v>
      </c>
      <c r="Q368" s="35">
        <v>2.1652349624887046E-2</v>
      </c>
      <c r="R368" s="35">
        <v>0.11973712</v>
      </c>
      <c r="S368" s="35">
        <v>2.28737645728574</v>
      </c>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row>
    <row r="369" spans="1:180">
      <c r="A369" s="5" t="s">
        <v>232</v>
      </c>
      <c r="B369" s="5" t="s">
        <v>109</v>
      </c>
      <c r="C369" s="34">
        <v>43680</v>
      </c>
      <c r="D369" s="34">
        <v>43708</v>
      </c>
      <c r="E369" s="35">
        <v>5.9566000000010888E-4</v>
      </c>
      <c r="F369" s="35">
        <v>6.6143523590599995E-2</v>
      </c>
      <c r="G369" s="35">
        <v>0.12275569999999997</v>
      </c>
      <c r="H369" s="35">
        <v>0.80937815987998007</v>
      </c>
      <c r="I369" s="35">
        <v>0</v>
      </c>
      <c r="J369" s="35">
        <v>0</v>
      </c>
      <c r="K369" s="35">
        <v>4.9261311839999995E-3</v>
      </c>
      <c r="L369" s="35">
        <v>7.2164324309999993E-5</v>
      </c>
      <c r="M369" s="35">
        <v>0.22548623915515004</v>
      </c>
      <c r="N369" s="35">
        <v>0.27989670185588333</v>
      </c>
      <c r="O369" s="35">
        <v>2.5662919999999999E-2</v>
      </c>
      <c r="P369" s="35">
        <v>0.25441010000000003</v>
      </c>
      <c r="Q369" s="35">
        <v>4.383895729582693E-2</v>
      </c>
      <c r="R369" s="35">
        <v>0.11781968</v>
      </c>
      <c r="S369" s="35">
        <v>1.9509859372857505</v>
      </c>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row>
    <row r="370" spans="1:180">
      <c r="A370" s="5" t="s">
        <v>232</v>
      </c>
      <c r="B370" s="5" t="s">
        <v>109</v>
      </c>
      <c r="C370" s="34">
        <v>43681</v>
      </c>
      <c r="D370" s="34">
        <v>43708</v>
      </c>
      <c r="E370" s="35">
        <v>4.2153647999999988E-2</v>
      </c>
      <c r="F370" s="35">
        <v>6.7352144243950002E-2</v>
      </c>
      <c r="G370" s="35">
        <v>7.8066739999999996E-2</v>
      </c>
      <c r="H370" s="35">
        <v>1.31144899855631</v>
      </c>
      <c r="I370" s="35">
        <v>0</v>
      </c>
      <c r="J370" s="35">
        <v>0</v>
      </c>
      <c r="K370" s="35">
        <v>4.9271311839999997E-3</v>
      </c>
      <c r="L370" s="35">
        <v>4.3416337700999998E-4</v>
      </c>
      <c r="M370" s="35">
        <v>0.17813865091917003</v>
      </c>
      <c r="N370" s="35">
        <v>0.30682022356866334</v>
      </c>
      <c r="O370" s="35">
        <v>8.5031250000000003E-2</v>
      </c>
      <c r="P370" s="35">
        <v>0.24095590000000006</v>
      </c>
      <c r="Q370" s="35">
        <v>-5.4455602563352759E-2</v>
      </c>
      <c r="R370" s="35">
        <v>0.11699536000000001</v>
      </c>
      <c r="S370" s="35">
        <v>2.3778686072857509</v>
      </c>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row>
    <row r="371" spans="1:180">
      <c r="A371" s="5" t="s">
        <v>233</v>
      </c>
      <c r="B371" s="5" t="s">
        <v>109</v>
      </c>
      <c r="C371" s="34">
        <v>43682</v>
      </c>
      <c r="D371" s="34">
        <v>43708</v>
      </c>
      <c r="E371" s="35">
        <v>-7.7660040000000041E-2</v>
      </c>
      <c r="F371" s="35">
        <v>0.1797015571801</v>
      </c>
      <c r="G371" s="35">
        <v>0.18726373899999998</v>
      </c>
      <c r="H371" s="35">
        <v>0.67318636209524008</v>
      </c>
      <c r="I371" s="35">
        <v>0</v>
      </c>
      <c r="J371" s="35">
        <v>0</v>
      </c>
      <c r="K371" s="35">
        <v>0</v>
      </c>
      <c r="L371" s="35">
        <v>6.2558880939000007E-4</v>
      </c>
      <c r="M371" s="35">
        <v>0.14907011189194322</v>
      </c>
      <c r="N371" s="35">
        <v>0.29286071373261063</v>
      </c>
      <c r="O371" s="35">
        <v>4.1034814516129031E-2</v>
      </c>
      <c r="P371" s="35">
        <v>0.19728033592236038</v>
      </c>
      <c r="Q371" s="35">
        <v>6.3690314908978821E-2</v>
      </c>
      <c r="R371" s="35">
        <v>0.12328767123287675</v>
      </c>
      <c r="S371" s="35">
        <v>1.830341169289629</v>
      </c>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row>
    <row r="372" spans="1:180">
      <c r="A372" s="5" t="s">
        <v>233</v>
      </c>
      <c r="B372" s="5" t="s">
        <v>109</v>
      </c>
      <c r="C372" s="34">
        <v>43683</v>
      </c>
      <c r="D372" s="34">
        <v>43708</v>
      </c>
      <c r="E372" s="35">
        <v>-0.53024439500000009</v>
      </c>
      <c r="F372" s="35">
        <v>0.1978884789829842</v>
      </c>
      <c r="G372" s="35">
        <v>0.11345363999999998</v>
      </c>
      <c r="H372" s="35">
        <v>0.97473025624525</v>
      </c>
      <c r="I372" s="35">
        <v>0</v>
      </c>
      <c r="J372" s="35">
        <v>0</v>
      </c>
      <c r="K372" s="35">
        <v>0</v>
      </c>
      <c r="L372" s="35">
        <v>1.6008105530900001E-3</v>
      </c>
      <c r="M372" s="35">
        <v>0.14801864804670323</v>
      </c>
      <c r="N372" s="35">
        <v>0.40476784951060063</v>
      </c>
      <c r="O372" s="35">
        <v>7.1442864516129023E-2</v>
      </c>
      <c r="P372" s="35">
        <v>0.19728033592236038</v>
      </c>
      <c r="Q372" s="35">
        <v>0.11523644073161861</v>
      </c>
      <c r="R372" s="35">
        <v>0.12328767123287675</v>
      </c>
      <c r="S372" s="35">
        <v>1.8174626007416128</v>
      </c>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row>
    <row r="373" spans="1:180">
      <c r="A373" s="5" t="s">
        <v>233</v>
      </c>
      <c r="B373" s="5" t="s">
        <v>109</v>
      </c>
      <c r="C373" s="34">
        <v>43684</v>
      </c>
      <c r="D373" s="34">
        <v>43708</v>
      </c>
      <c r="E373" s="35">
        <v>-0.14681675599999988</v>
      </c>
      <c r="F373" s="35">
        <v>0.22294986564635999</v>
      </c>
      <c r="G373" s="35">
        <v>0.17654402122012999</v>
      </c>
      <c r="H373" s="35">
        <v>1.0351081056181601</v>
      </c>
      <c r="I373" s="35">
        <v>0</v>
      </c>
      <c r="J373" s="35">
        <v>0</v>
      </c>
      <c r="K373" s="35">
        <v>0</v>
      </c>
      <c r="L373" s="35">
        <v>3.1735826395700001E-3</v>
      </c>
      <c r="M373" s="35">
        <v>0.16972177244401324</v>
      </c>
      <c r="N373" s="35">
        <v>0.46620451602264068</v>
      </c>
      <c r="O373" s="35">
        <v>7.1287194516129027E-2</v>
      </c>
      <c r="P373" s="35">
        <v>0.19728033592236038</v>
      </c>
      <c r="Q373" s="35">
        <v>0.19533313836945168</v>
      </c>
      <c r="R373" s="35">
        <v>0.12328767123287675</v>
      </c>
      <c r="S373" s="35">
        <v>2.5140734476316919</v>
      </c>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row>
    <row r="374" spans="1:180">
      <c r="A374" s="5" t="s">
        <v>233</v>
      </c>
      <c r="B374" s="5" t="s">
        <v>109</v>
      </c>
      <c r="C374" s="34">
        <v>43685</v>
      </c>
      <c r="D374" s="34">
        <v>43708</v>
      </c>
      <c r="E374" s="35">
        <v>0.27981456699999985</v>
      </c>
      <c r="F374" s="35">
        <v>0.20060996560515998</v>
      </c>
      <c r="G374" s="35">
        <v>0.21866055205811</v>
      </c>
      <c r="H374" s="35">
        <v>1.2256906122470701</v>
      </c>
      <c r="I374" s="35">
        <v>0</v>
      </c>
      <c r="J374" s="35">
        <v>0</v>
      </c>
      <c r="K374" s="35">
        <v>0</v>
      </c>
      <c r="L374" s="35">
        <v>2.6868685801800002E-3</v>
      </c>
      <c r="M374" s="35">
        <v>0.19149092673663323</v>
      </c>
      <c r="N374" s="35">
        <v>0.29558450121898061</v>
      </c>
      <c r="O374" s="35">
        <v>0.10942716451612905</v>
      </c>
      <c r="P374" s="35">
        <v>0.19728033592236038</v>
      </c>
      <c r="Q374" s="35">
        <v>4.8497950391801659E-2</v>
      </c>
      <c r="R374" s="35">
        <v>0.12328767123287675</v>
      </c>
      <c r="S374" s="35">
        <v>2.8930311155093009</v>
      </c>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row>
    <row r="375" spans="1:180">
      <c r="A375" s="5" t="s">
        <v>233</v>
      </c>
      <c r="B375" s="5" t="s">
        <v>109</v>
      </c>
      <c r="C375" s="34">
        <v>43686</v>
      </c>
      <c r="D375" s="34">
        <v>43708</v>
      </c>
      <c r="E375" s="35">
        <v>-0.11112572249226688</v>
      </c>
      <c r="F375" s="35">
        <v>0.26605296394388422</v>
      </c>
      <c r="G375" s="35">
        <v>0.18113314341148434</v>
      </c>
      <c r="H375" s="35">
        <v>0.78564300820402411</v>
      </c>
      <c r="I375" s="35">
        <v>0.41253032385398991</v>
      </c>
      <c r="J375" s="35">
        <v>9.7930419354838733E-2</v>
      </c>
      <c r="K375" s="35">
        <v>0</v>
      </c>
      <c r="L375" s="35">
        <v>5.3757076170375478E-2</v>
      </c>
      <c r="M375" s="35">
        <v>0.30961147577196235</v>
      </c>
      <c r="N375" s="35">
        <v>0.37492894219921313</v>
      </c>
      <c r="O375" s="35">
        <v>3.2399307000000002E-2</v>
      </c>
      <c r="P375" s="35">
        <v>0.21919814414153846</v>
      </c>
      <c r="Q375" s="35">
        <v>1.0478286503270396E-2</v>
      </c>
      <c r="R375" s="35">
        <v>0.12328767123287675</v>
      </c>
      <c r="S375" s="35">
        <v>2.7558250392951908</v>
      </c>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row>
    <row r="376" spans="1:180">
      <c r="A376" s="5" t="s">
        <v>233</v>
      </c>
      <c r="B376" s="5" t="s">
        <v>109</v>
      </c>
      <c r="C376" s="34">
        <v>43687</v>
      </c>
      <c r="D376" s="34">
        <v>43708</v>
      </c>
      <c r="E376" s="35">
        <v>-0.11112572249226688</v>
      </c>
      <c r="F376" s="35">
        <v>0.23396963394388426</v>
      </c>
      <c r="G376" s="35">
        <v>0.18113314341148434</v>
      </c>
      <c r="H376" s="35">
        <v>0.78564300820402411</v>
      </c>
      <c r="I376" s="35">
        <v>0.41253032385398991</v>
      </c>
      <c r="J376" s="35">
        <v>9.7930419354838733E-2</v>
      </c>
      <c r="K376" s="35">
        <v>0</v>
      </c>
      <c r="L376" s="35">
        <v>5.3757076170375478E-2</v>
      </c>
      <c r="M376" s="35">
        <v>0.30961147577196235</v>
      </c>
      <c r="N376" s="35">
        <v>0.37492894219921313</v>
      </c>
      <c r="O376" s="35">
        <v>0.11009170299999999</v>
      </c>
      <c r="P376" s="35">
        <v>0.21919814414153846</v>
      </c>
      <c r="Q376" s="35">
        <v>-3.5130779496729596E-2</v>
      </c>
      <c r="R376" s="35">
        <v>0.12328767123287675</v>
      </c>
      <c r="S376" s="35">
        <v>2.7558250392951908</v>
      </c>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row>
    <row r="377" spans="1:180">
      <c r="A377" s="5" t="s">
        <v>233</v>
      </c>
      <c r="B377" s="5" t="s">
        <v>109</v>
      </c>
      <c r="C377" s="34">
        <v>43688</v>
      </c>
      <c r="D377" s="34">
        <v>43708</v>
      </c>
      <c r="E377" s="35">
        <v>-0.11112572249226688</v>
      </c>
      <c r="F377" s="35">
        <v>0.26605296394388422</v>
      </c>
      <c r="G377" s="35">
        <v>0.18113314341148434</v>
      </c>
      <c r="H377" s="35">
        <v>0.78564300820402411</v>
      </c>
      <c r="I377" s="35">
        <v>0.41253032385398991</v>
      </c>
      <c r="J377" s="35">
        <v>9.7930419354838733E-2</v>
      </c>
      <c r="K377" s="35">
        <v>0</v>
      </c>
      <c r="L377" s="35">
        <v>5.3757076170375478E-2</v>
      </c>
      <c r="M377" s="35">
        <v>0.30961147577196235</v>
      </c>
      <c r="N377" s="35">
        <v>0.37492894219921313</v>
      </c>
      <c r="O377" s="35">
        <v>3.3470558999999997E-2</v>
      </c>
      <c r="P377" s="35">
        <v>0.21919814414153846</v>
      </c>
      <c r="Q377" s="35">
        <v>9.4070345032704044E-3</v>
      </c>
      <c r="R377" s="35">
        <v>0.12328767123287675</v>
      </c>
      <c r="S377" s="35">
        <v>2.7558250392951908</v>
      </c>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row>
    <row r="378" spans="1:180">
      <c r="A378" s="5" t="s">
        <v>234</v>
      </c>
      <c r="B378" s="5" t="s">
        <v>109</v>
      </c>
      <c r="C378" s="34">
        <v>43689</v>
      </c>
      <c r="D378" s="34">
        <v>43708</v>
      </c>
      <c r="E378" s="35">
        <v>-0.11112572249226688</v>
      </c>
      <c r="F378" s="35">
        <v>0.26605296394388422</v>
      </c>
      <c r="G378" s="35">
        <v>0.18113314341148434</v>
      </c>
      <c r="H378" s="35">
        <v>0.78564300820402411</v>
      </c>
      <c r="I378" s="35">
        <v>0.41253032385398991</v>
      </c>
      <c r="J378" s="35">
        <v>9.7930419354838733E-2</v>
      </c>
      <c r="K378" s="35">
        <v>0</v>
      </c>
      <c r="L378" s="35">
        <v>5.3757076170375478E-2</v>
      </c>
      <c r="M378" s="35">
        <v>0.30961147577196235</v>
      </c>
      <c r="N378" s="35">
        <v>0.37492894219921313</v>
      </c>
      <c r="O378" s="35">
        <v>3.6873548999999999E-2</v>
      </c>
      <c r="P378" s="35">
        <v>0.21919814414153846</v>
      </c>
      <c r="Q378" s="35">
        <v>6.0040445032703942E-3</v>
      </c>
      <c r="R378" s="35">
        <v>0.12328767123287675</v>
      </c>
      <c r="S378" s="35">
        <v>2.7558250392951908</v>
      </c>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row>
    <row r="379" spans="1:180">
      <c r="A379" s="5" t="s">
        <v>234</v>
      </c>
      <c r="B379" s="5" t="s">
        <v>109</v>
      </c>
      <c r="C379" s="34">
        <v>43690</v>
      </c>
      <c r="D379" s="34">
        <v>43708</v>
      </c>
      <c r="E379" s="35">
        <v>-0.11112572249226688</v>
      </c>
      <c r="F379" s="35">
        <v>0.26605296394388422</v>
      </c>
      <c r="G379" s="35">
        <v>0.18113314341148434</v>
      </c>
      <c r="H379" s="35">
        <v>0.25932721873033993</v>
      </c>
      <c r="I379" s="35">
        <v>0.41253032385398991</v>
      </c>
      <c r="J379" s="35">
        <v>9.7930419354838733E-2</v>
      </c>
      <c r="K379" s="35">
        <v>0</v>
      </c>
      <c r="L379" s="35">
        <v>5.3757076170375478E-2</v>
      </c>
      <c r="M379" s="35">
        <v>0.30961147577196235</v>
      </c>
      <c r="N379" s="35">
        <v>0.37492894219921313</v>
      </c>
      <c r="O379" s="35">
        <v>4.9035051000000003E-2</v>
      </c>
      <c r="P379" s="35">
        <v>0.21919814414153846</v>
      </c>
      <c r="Q379" s="35">
        <v>-6.1574574967296035E-3</v>
      </c>
      <c r="R379" s="35">
        <v>0.12328767123287675</v>
      </c>
      <c r="S379" s="35">
        <v>2.2295092498215063</v>
      </c>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row>
    <row r="380" spans="1:180">
      <c r="A380" s="5" t="s">
        <v>234</v>
      </c>
      <c r="B380" s="5" t="s">
        <v>109</v>
      </c>
      <c r="C380" s="34">
        <v>43691</v>
      </c>
      <c r="D380" s="34">
        <v>43708</v>
      </c>
      <c r="E380" s="35">
        <v>-2.7792389158933548E-2</v>
      </c>
      <c r="F380" s="35">
        <v>0.26605296394388422</v>
      </c>
      <c r="G380" s="35">
        <v>0.18113314341148434</v>
      </c>
      <c r="H380" s="35">
        <v>0.47043832984145106</v>
      </c>
      <c r="I380" s="35">
        <v>0.41253032385398991</v>
      </c>
      <c r="J380" s="35">
        <v>9.7930419354838733E-2</v>
      </c>
      <c r="K380" s="35">
        <v>0</v>
      </c>
      <c r="L380" s="35">
        <v>2.0423742837042146E-2</v>
      </c>
      <c r="M380" s="35">
        <v>0.30961147577196235</v>
      </c>
      <c r="N380" s="35">
        <v>0.37492894219921313</v>
      </c>
      <c r="O380" s="35">
        <v>6.5184714000000005E-2</v>
      </c>
      <c r="P380" s="35">
        <v>0.21919814414153846</v>
      </c>
      <c r="Q380" s="35">
        <v>-2.2307120496729595E-2</v>
      </c>
      <c r="R380" s="35">
        <v>0.12328767123287675</v>
      </c>
      <c r="S380" s="35">
        <v>2.4906203609326178</v>
      </c>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row>
    <row r="381" spans="1:180">
      <c r="A381" s="5" t="s">
        <v>234</v>
      </c>
      <c r="B381" s="5" t="s">
        <v>109</v>
      </c>
      <c r="C381" s="34">
        <v>43692</v>
      </c>
      <c r="D381" s="34">
        <v>43708</v>
      </c>
      <c r="E381" s="35">
        <v>-2.7792389158933548E-2</v>
      </c>
      <c r="F381" s="35">
        <v>0.26605296394388422</v>
      </c>
      <c r="G381" s="35">
        <v>0.18113314341148434</v>
      </c>
      <c r="H381" s="35">
        <v>0.47043832984145106</v>
      </c>
      <c r="I381" s="35">
        <v>0.41253032385398991</v>
      </c>
      <c r="J381" s="35">
        <v>9.7930419354838733E-2</v>
      </c>
      <c r="K381" s="35">
        <v>0</v>
      </c>
      <c r="L381" s="35">
        <v>2.0423742837042146E-2</v>
      </c>
      <c r="M381" s="35">
        <v>0.30961147577196235</v>
      </c>
      <c r="N381" s="35">
        <v>0.37492894219921313</v>
      </c>
      <c r="O381" s="35">
        <v>2.8169171999999999E-2</v>
      </c>
      <c r="P381" s="35">
        <v>0.21919814414153846</v>
      </c>
      <c r="Q381" s="35">
        <v>1.4708421503270385E-2</v>
      </c>
      <c r="R381" s="35">
        <v>0.12328767123287675</v>
      </c>
      <c r="S381" s="35">
        <v>2.4906203609326178</v>
      </c>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row>
    <row r="382" spans="1:180">
      <c r="A382" s="5" t="s">
        <v>234</v>
      </c>
      <c r="B382" s="5" t="s">
        <v>109</v>
      </c>
      <c r="C382" s="34">
        <v>43693</v>
      </c>
      <c r="D382" s="34">
        <v>43708</v>
      </c>
      <c r="E382" s="35">
        <v>-2.7792389158933548E-2</v>
      </c>
      <c r="F382" s="35">
        <v>0.26605296394388422</v>
      </c>
      <c r="G382" s="35">
        <v>0.18113314341148434</v>
      </c>
      <c r="H382" s="35">
        <v>0.47043832984145106</v>
      </c>
      <c r="I382" s="35">
        <v>0.41253032385398991</v>
      </c>
      <c r="J382" s="35">
        <v>9.7930419354838733E-2</v>
      </c>
      <c r="K382" s="35">
        <v>0</v>
      </c>
      <c r="L382" s="35">
        <v>2.0423742837042146E-2</v>
      </c>
      <c r="M382" s="35">
        <v>0.30961147577196235</v>
      </c>
      <c r="N382" s="35">
        <v>0.37492894219921313</v>
      </c>
      <c r="O382" s="35">
        <v>2.3506245000000002E-2</v>
      </c>
      <c r="P382" s="35">
        <v>0.21919814414153846</v>
      </c>
      <c r="Q382" s="35">
        <v>1.9371348503270401E-2</v>
      </c>
      <c r="R382" s="35">
        <v>0.12328767123287675</v>
      </c>
      <c r="S382" s="35">
        <v>2.4906203609326178</v>
      </c>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row>
    <row r="383" spans="1:180">
      <c r="A383" s="5" t="s">
        <v>234</v>
      </c>
      <c r="B383" s="5" t="s">
        <v>109</v>
      </c>
      <c r="C383" s="34">
        <v>43694</v>
      </c>
      <c r="D383" s="34">
        <v>43708</v>
      </c>
      <c r="E383" s="35">
        <v>-2.7792389158933548E-2</v>
      </c>
      <c r="F383" s="35">
        <v>0.26605296394388422</v>
      </c>
      <c r="G383" s="35">
        <v>0.18113314341148434</v>
      </c>
      <c r="H383" s="35">
        <v>0.47043832984145106</v>
      </c>
      <c r="I383" s="35">
        <v>0.41253032385398991</v>
      </c>
      <c r="J383" s="35">
        <v>9.7930419354838733E-2</v>
      </c>
      <c r="K383" s="35">
        <v>0</v>
      </c>
      <c r="L383" s="35">
        <v>2.0423742837042146E-2</v>
      </c>
      <c r="M383" s="35">
        <v>0.30961147577196235</v>
      </c>
      <c r="N383" s="35">
        <v>0.37492894219921313</v>
      </c>
      <c r="O383" s="35">
        <v>2.6125658999999999E-2</v>
      </c>
      <c r="P383" s="35">
        <v>0.21919814414153846</v>
      </c>
      <c r="Q383" s="35">
        <v>1.6751934503270401E-2</v>
      </c>
      <c r="R383" s="35">
        <v>0.12328767123287675</v>
      </c>
      <c r="S383" s="35">
        <v>2.4906203609326178</v>
      </c>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row>
    <row r="384" spans="1:180">
      <c r="A384" s="5" t="s">
        <v>234</v>
      </c>
      <c r="B384" s="5" t="s">
        <v>109</v>
      </c>
      <c r="C384" s="34">
        <v>43695</v>
      </c>
      <c r="D384" s="34">
        <v>43708</v>
      </c>
      <c r="E384" s="35">
        <v>-2.7792389158933548E-2</v>
      </c>
      <c r="F384" s="35">
        <v>0.26605296394388422</v>
      </c>
      <c r="G384" s="35">
        <v>0.18113314341148434</v>
      </c>
      <c r="H384" s="35">
        <v>0.47043832984145106</v>
      </c>
      <c r="I384" s="35">
        <v>0.41253032385398991</v>
      </c>
      <c r="J384" s="35">
        <v>9.7930419354838733E-2</v>
      </c>
      <c r="K384" s="35">
        <v>0</v>
      </c>
      <c r="L384" s="35">
        <v>2.0423742837042146E-2</v>
      </c>
      <c r="M384" s="35">
        <v>0.30961147577196235</v>
      </c>
      <c r="N384" s="35">
        <v>0.37492894219921313</v>
      </c>
      <c r="O384" s="35">
        <v>2.6305191000000002E-2</v>
      </c>
      <c r="P384" s="35">
        <v>0.21919814414153846</v>
      </c>
      <c r="Q384" s="35">
        <v>1.6572402503270404E-2</v>
      </c>
      <c r="R384" s="35">
        <v>0.12328767123287675</v>
      </c>
      <c r="S384" s="35">
        <v>2.4906203609326178</v>
      </c>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row>
    <row r="385" spans="1:180">
      <c r="A385" s="5" t="s">
        <v>235</v>
      </c>
      <c r="B385" s="5" t="s">
        <v>109</v>
      </c>
      <c r="C385" s="34">
        <v>43696</v>
      </c>
      <c r="D385" s="34">
        <v>43708</v>
      </c>
      <c r="E385" s="35">
        <v>-2.7792389158933548E-2</v>
      </c>
      <c r="F385" s="35">
        <v>0.26605296394388422</v>
      </c>
      <c r="G385" s="35">
        <v>0.18113314341148434</v>
      </c>
      <c r="H385" s="35">
        <v>0.47043832984145106</v>
      </c>
      <c r="I385" s="35">
        <v>0.41253032385398991</v>
      </c>
      <c r="J385" s="35">
        <v>9.7930419354838733E-2</v>
      </c>
      <c r="K385" s="35">
        <v>0</v>
      </c>
      <c r="L385" s="35">
        <v>2.0423742837042146E-2</v>
      </c>
      <c r="M385" s="35">
        <v>0.30961147577196235</v>
      </c>
      <c r="N385" s="35">
        <v>0.37492894219921313</v>
      </c>
      <c r="O385" s="35">
        <v>2.7861102000000002E-2</v>
      </c>
      <c r="P385" s="35">
        <v>0.21919814414153846</v>
      </c>
      <c r="Q385" s="35">
        <v>1.5016491503270406E-2</v>
      </c>
      <c r="R385" s="35">
        <v>0.12328767123287675</v>
      </c>
      <c r="S385" s="35">
        <v>2.4906203609326178</v>
      </c>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row>
    <row r="386" spans="1:180">
      <c r="A386" s="5" t="s">
        <v>235</v>
      </c>
      <c r="B386" s="5" t="s">
        <v>109</v>
      </c>
      <c r="C386" s="34">
        <v>43697</v>
      </c>
      <c r="D386" s="34">
        <v>43708</v>
      </c>
      <c r="E386" s="35">
        <v>-2.7792389158933548E-2</v>
      </c>
      <c r="F386" s="35">
        <v>0.26605296394388422</v>
      </c>
      <c r="G386" s="35">
        <v>0.18113314341148434</v>
      </c>
      <c r="H386" s="35">
        <v>0.47043832984145106</v>
      </c>
      <c r="I386" s="35">
        <v>0.41253032385398991</v>
      </c>
      <c r="J386" s="35">
        <v>9.7930419354838733E-2</v>
      </c>
      <c r="K386" s="35">
        <v>0</v>
      </c>
      <c r="L386" s="35">
        <v>2.0423742837042146E-2</v>
      </c>
      <c r="M386" s="35">
        <v>0.30961147577196235</v>
      </c>
      <c r="N386" s="35">
        <v>0.37492894219921313</v>
      </c>
      <c r="O386" s="35">
        <v>3.9593987999999997E-2</v>
      </c>
      <c r="P386" s="35">
        <v>0.21919814414153846</v>
      </c>
      <c r="Q386" s="35">
        <v>3.2836055032704134E-3</v>
      </c>
      <c r="R386" s="35">
        <v>0.12328767123287675</v>
      </c>
      <c r="S386" s="35">
        <v>2.4906203609326178</v>
      </c>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row>
    <row r="387" spans="1:180">
      <c r="A387" s="5" t="s">
        <v>235</v>
      </c>
      <c r="B387" s="5" t="s">
        <v>109</v>
      </c>
      <c r="C387" s="34">
        <v>43698</v>
      </c>
      <c r="D387" s="34">
        <v>43708</v>
      </c>
      <c r="E387" s="35">
        <v>-2.7792389158933548E-2</v>
      </c>
      <c r="F387" s="35">
        <v>0.26605296394388422</v>
      </c>
      <c r="G387" s="35">
        <v>0.18113314341148434</v>
      </c>
      <c r="H387" s="35">
        <v>0.47043832984145106</v>
      </c>
      <c r="I387" s="35">
        <v>0.41253032385398991</v>
      </c>
      <c r="J387" s="35">
        <v>9.7930419354838733E-2</v>
      </c>
      <c r="K387" s="35">
        <v>0</v>
      </c>
      <c r="L387" s="35">
        <v>2.0423742837042146E-2</v>
      </c>
      <c r="M387" s="35">
        <v>0.30961147577196235</v>
      </c>
      <c r="N387" s="35">
        <v>0.37492894219921313</v>
      </c>
      <c r="O387" s="35">
        <v>4.7799755999999999E-2</v>
      </c>
      <c r="P387" s="35">
        <v>0.21919814414153846</v>
      </c>
      <c r="Q387" s="35">
        <v>-4.9221624967295853E-3</v>
      </c>
      <c r="R387" s="35">
        <v>0.12328767123287675</v>
      </c>
      <c r="S387" s="35">
        <v>2.4906203609326178</v>
      </c>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row>
    <row r="388" spans="1:180">
      <c r="A388" s="5" t="s">
        <v>235</v>
      </c>
      <c r="B388" s="5" t="s">
        <v>109</v>
      </c>
      <c r="C388" s="34">
        <v>43699</v>
      </c>
      <c r="D388" s="34">
        <v>43708</v>
      </c>
      <c r="E388" s="35">
        <v>-2.7792389158933548E-2</v>
      </c>
      <c r="F388" s="35">
        <v>0.26605296394388422</v>
      </c>
      <c r="G388" s="35">
        <v>0.18113314341148434</v>
      </c>
      <c r="H388" s="35">
        <v>0.47043832984145106</v>
      </c>
      <c r="I388" s="35">
        <v>0.41253032385398991</v>
      </c>
      <c r="J388" s="35">
        <v>9.7930419354838733E-2</v>
      </c>
      <c r="K388" s="35">
        <v>0</v>
      </c>
      <c r="L388" s="35">
        <v>2.0423742837042146E-2</v>
      </c>
      <c r="M388" s="35">
        <v>0.30961147577196235</v>
      </c>
      <c r="N388" s="35">
        <v>0.37492894219921313</v>
      </c>
      <c r="O388" s="35">
        <v>3.2739246E-2</v>
      </c>
      <c r="P388" s="35">
        <v>0.21919814414153846</v>
      </c>
      <c r="Q388" s="35">
        <v>1.0138347503270402E-2</v>
      </c>
      <c r="R388" s="35">
        <v>0.12328767123287675</v>
      </c>
      <c r="S388" s="35">
        <v>2.4906203609326183</v>
      </c>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row>
    <row r="389" spans="1:180">
      <c r="A389" s="5" t="s">
        <v>235</v>
      </c>
      <c r="B389" s="5" t="s">
        <v>109</v>
      </c>
      <c r="C389" s="34">
        <v>43700</v>
      </c>
      <c r="D389" s="34">
        <v>43708</v>
      </c>
      <c r="E389" s="35">
        <v>-2.7792389158933548E-2</v>
      </c>
      <c r="F389" s="35">
        <v>0.26605296394388422</v>
      </c>
      <c r="G389" s="35">
        <v>0.18113314341148434</v>
      </c>
      <c r="H389" s="35">
        <v>0.47043832984145106</v>
      </c>
      <c r="I389" s="35">
        <v>0.41253032385398991</v>
      </c>
      <c r="J389" s="35">
        <v>9.7930419354838733E-2</v>
      </c>
      <c r="K389" s="35">
        <v>0</v>
      </c>
      <c r="L389" s="35">
        <v>2.0423742837042146E-2</v>
      </c>
      <c r="M389" s="35">
        <v>0.30961147577196235</v>
      </c>
      <c r="N389" s="35">
        <v>0.37492894219921313</v>
      </c>
      <c r="O389" s="35">
        <v>2.4389136000000002E-2</v>
      </c>
      <c r="P389" s="35">
        <v>0.21919814414153846</v>
      </c>
      <c r="Q389" s="35">
        <v>1.848845750327039E-2</v>
      </c>
      <c r="R389" s="35">
        <v>0.12328767123287675</v>
      </c>
      <c r="S389" s="35">
        <v>2.4906203609326178</v>
      </c>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row>
    <row r="390" spans="1:180">
      <c r="A390" s="5" t="s">
        <v>235</v>
      </c>
      <c r="B390" s="5" t="s">
        <v>109</v>
      </c>
      <c r="C390" s="34">
        <v>43701</v>
      </c>
      <c r="D390" s="34">
        <v>43708</v>
      </c>
      <c r="E390" s="35">
        <v>-2.7792389158933548E-2</v>
      </c>
      <c r="F390" s="35">
        <v>0.24455296394388426</v>
      </c>
      <c r="G390" s="35">
        <v>0.18113314341148434</v>
      </c>
      <c r="H390" s="35">
        <v>0.47043832984145106</v>
      </c>
      <c r="I390" s="35">
        <v>0.41253032385398991</v>
      </c>
      <c r="J390" s="35">
        <v>9.7930419354838733E-2</v>
      </c>
      <c r="K390" s="35">
        <v>0</v>
      </c>
      <c r="L390" s="35">
        <v>2.0423742837042146E-2</v>
      </c>
      <c r="M390" s="35">
        <v>0.30961147577196235</v>
      </c>
      <c r="N390" s="35">
        <v>0.37492894219921313</v>
      </c>
      <c r="O390" s="35">
        <v>4.6330144999999996E-2</v>
      </c>
      <c r="P390" s="35">
        <v>0.21919814414153846</v>
      </c>
      <c r="Q390" s="35">
        <v>1.8047448503270398E-2</v>
      </c>
      <c r="R390" s="35">
        <v>0.12328767123287675</v>
      </c>
      <c r="S390" s="35">
        <v>2.4906203609326178</v>
      </c>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row>
    <row r="391" spans="1:180">
      <c r="A391" s="5" t="s">
        <v>235</v>
      </c>
      <c r="B391" s="5" t="s">
        <v>109</v>
      </c>
      <c r="C391" s="34">
        <v>43702</v>
      </c>
      <c r="D391" s="34">
        <v>43708</v>
      </c>
      <c r="E391" s="35">
        <v>-2.7792389158933548E-2</v>
      </c>
      <c r="F391" s="35">
        <v>0.26243671394388424</v>
      </c>
      <c r="G391" s="35">
        <v>0.18113314341148434</v>
      </c>
      <c r="H391" s="35">
        <v>0.47043832984145106</v>
      </c>
      <c r="I391" s="35">
        <v>0.41253032385398991</v>
      </c>
      <c r="J391" s="35">
        <v>9.7930419354838733E-2</v>
      </c>
      <c r="K391" s="35">
        <v>0</v>
      </c>
      <c r="L391" s="35">
        <v>2.0423742837042146E-2</v>
      </c>
      <c r="M391" s="35">
        <v>0.30961147577196235</v>
      </c>
      <c r="N391" s="35">
        <v>0.37492894219921313</v>
      </c>
      <c r="O391" s="35">
        <v>2.8917905000000001E-2</v>
      </c>
      <c r="P391" s="35">
        <v>0.21919814414153846</v>
      </c>
      <c r="Q391" s="35">
        <v>1.7575938503270386E-2</v>
      </c>
      <c r="R391" s="35">
        <v>0.12328767123287675</v>
      </c>
      <c r="S391" s="35">
        <v>2.4906203609326183</v>
      </c>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row>
    <row r="392" spans="1:180">
      <c r="A392" s="5" t="s">
        <v>236</v>
      </c>
      <c r="B392" s="5" t="s">
        <v>109</v>
      </c>
      <c r="C392" s="34">
        <v>43703</v>
      </c>
      <c r="D392" s="34">
        <v>43708</v>
      </c>
      <c r="E392" s="35">
        <v>-2.7792389158933548E-2</v>
      </c>
      <c r="F392" s="35">
        <v>0.26605296394388422</v>
      </c>
      <c r="G392" s="35">
        <v>0.18113314341148434</v>
      </c>
      <c r="H392" s="35">
        <v>0.47043832984145106</v>
      </c>
      <c r="I392" s="35">
        <v>0.41253032385398991</v>
      </c>
      <c r="J392" s="35">
        <v>9.7930419354838733E-2</v>
      </c>
      <c r="K392" s="35">
        <v>0</v>
      </c>
      <c r="L392" s="35">
        <v>2.0423742837042146E-2</v>
      </c>
      <c r="M392" s="35">
        <v>0.30961147577196235</v>
      </c>
      <c r="N392" s="35">
        <v>0.37492894219921313</v>
      </c>
      <c r="O392" s="35">
        <v>2.6843256000000003E-2</v>
      </c>
      <c r="P392" s="35">
        <v>0.21919814414153846</v>
      </c>
      <c r="Q392" s="35">
        <v>1.603433750327039E-2</v>
      </c>
      <c r="R392" s="35">
        <v>0.12328767123287675</v>
      </c>
      <c r="S392" s="35">
        <v>2.4906203609326178</v>
      </c>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row>
    <row r="393" spans="1:180">
      <c r="A393" s="5" t="s">
        <v>236</v>
      </c>
      <c r="B393" s="5" t="s">
        <v>109</v>
      </c>
      <c r="C393" s="34">
        <v>43704</v>
      </c>
      <c r="D393" s="34">
        <v>43708</v>
      </c>
      <c r="E393" s="35">
        <v>-2.7792389158933548E-2</v>
      </c>
      <c r="F393" s="35">
        <v>0.26605296394388422</v>
      </c>
      <c r="G393" s="35">
        <v>0.18113314341148434</v>
      </c>
      <c r="H393" s="35">
        <v>0.47043832984145106</v>
      </c>
      <c r="I393" s="35">
        <v>0.41253032385398991</v>
      </c>
      <c r="J393" s="35">
        <v>9.7930419354838733E-2</v>
      </c>
      <c r="K393" s="35">
        <v>0</v>
      </c>
      <c r="L393" s="35">
        <v>2.0423742837042146E-2</v>
      </c>
      <c r="M393" s="35">
        <v>0.30961147577196235</v>
      </c>
      <c r="N393" s="35">
        <v>0.37492894219921313</v>
      </c>
      <c r="O393" s="35">
        <v>2.2156128000000004E-2</v>
      </c>
      <c r="P393" s="35">
        <v>0.21919814414153846</v>
      </c>
      <c r="Q393" s="35">
        <v>2.0721465503270402E-2</v>
      </c>
      <c r="R393" s="35">
        <v>0.12328767123287675</v>
      </c>
      <c r="S393" s="35">
        <v>2.4906203609326183</v>
      </c>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row>
    <row r="394" spans="1:180">
      <c r="A394" s="5" t="s">
        <v>236</v>
      </c>
      <c r="B394" s="5" t="s">
        <v>109</v>
      </c>
      <c r="C394" s="34">
        <v>43705</v>
      </c>
      <c r="D394" s="34">
        <v>43708</v>
      </c>
      <c r="E394" s="35">
        <v>-2.7792389158933548E-2</v>
      </c>
      <c r="F394" s="35">
        <v>0.26605296394388422</v>
      </c>
      <c r="G394" s="35">
        <v>0.18113314341148434</v>
      </c>
      <c r="H394" s="35">
        <v>0.47043832984145106</v>
      </c>
      <c r="I394" s="35">
        <v>0.41253032385398991</v>
      </c>
      <c r="J394" s="35">
        <v>9.7930419354838733E-2</v>
      </c>
      <c r="K394" s="35">
        <v>0</v>
      </c>
      <c r="L394" s="35">
        <v>2.0423742837042146E-2</v>
      </c>
      <c r="M394" s="35">
        <v>0.30961147577196235</v>
      </c>
      <c r="N394" s="35">
        <v>0.37492894219921313</v>
      </c>
      <c r="O394" s="35">
        <v>3.0340773000000001E-2</v>
      </c>
      <c r="P394" s="35">
        <v>0.21919814414153846</v>
      </c>
      <c r="Q394" s="35">
        <v>1.2536820503270391E-2</v>
      </c>
      <c r="R394" s="35">
        <v>0.12328767123287675</v>
      </c>
      <c r="S394" s="35">
        <v>2.4906203609326178</v>
      </c>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row>
    <row r="395" spans="1:180">
      <c r="A395" s="5" t="s">
        <v>236</v>
      </c>
      <c r="B395" s="5" t="s">
        <v>109</v>
      </c>
      <c r="C395" s="34">
        <v>43706</v>
      </c>
      <c r="D395" s="34">
        <v>43708</v>
      </c>
      <c r="E395" s="35">
        <v>-2.7792389158933548E-2</v>
      </c>
      <c r="F395" s="35">
        <v>0.26605296394388422</v>
      </c>
      <c r="G395" s="35">
        <v>0.18113314341148434</v>
      </c>
      <c r="H395" s="35">
        <v>0.47043832984145106</v>
      </c>
      <c r="I395" s="35">
        <v>0.41253032385398991</v>
      </c>
      <c r="J395" s="35">
        <v>9.7930419354838733E-2</v>
      </c>
      <c r="K395" s="35">
        <v>0</v>
      </c>
      <c r="L395" s="35">
        <v>2.0423742837042146E-2</v>
      </c>
      <c r="M395" s="35">
        <v>0.30961147577196235</v>
      </c>
      <c r="N395" s="35">
        <v>0.37492894219921313</v>
      </c>
      <c r="O395" s="35">
        <v>3.5363736E-2</v>
      </c>
      <c r="P395" s="35">
        <v>0.21919814414153846</v>
      </c>
      <c r="Q395" s="35">
        <v>7.5138575032703946E-3</v>
      </c>
      <c r="R395" s="35">
        <v>0.12328767123287675</v>
      </c>
      <c r="S395" s="35">
        <v>2.4906203609326178</v>
      </c>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row>
    <row r="396" spans="1:180">
      <c r="A396" s="5" t="s">
        <v>236</v>
      </c>
      <c r="B396" s="5" t="s">
        <v>109</v>
      </c>
      <c r="C396" s="34">
        <v>43707</v>
      </c>
      <c r="D396" s="34">
        <v>43708</v>
      </c>
      <c r="E396" s="35">
        <v>-2.7792389158933548E-2</v>
      </c>
      <c r="F396" s="35">
        <v>0.26605296394388422</v>
      </c>
      <c r="G396" s="35">
        <v>0.18113314341148434</v>
      </c>
      <c r="H396" s="35">
        <v>0.47043832984145106</v>
      </c>
      <c r="I396" s="35">
        <v>0.41253032385398991</v>
      </c>
      <c r="J396" s="35">
        <v>9.7930419354838733E-2</v>
      </c>
      <c r="K396" s="35">
        <v>0</v>
      </c>
      <c r="L396" s="35">
        <v>2.0423742837042146E-2</v>
      </c>
      <c r="M396" s="35">
        <v>0.30961147577196235</v>
      </c>
      <c r="N396" s="35">
        <v>0.37492894219921313</v>
      </c>
      <c r="O396" s="35">
        <v>3.0530250000000002E-2</v>
      </c>
      <c r="P396" s="35">
        <v>0.21919814414153846</v>
      </c>
      <c r="Q396" s="35">
        <v>1.2347343503270394E-2</v>
      </c>
      <c r="R396" s="35">
        <v>0.12328767123287675</v>
      </c>
      <c r="S396" s="35">
        <v>2.4906203609326178</v>
      </c>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row>
    <row r="397" spans="1:180">
      <c r="A397" s="5" t="s">
        <v>236</v>
      </c>
      <c r="B397" s="5" t="s">
        <v>109</v>
      </c>
      <c r="C397" s="34">
        <v>43708</v>
      </c>
      <c r="D397" s="34">
        <v>43708</v>
      </c>
      <c r="E397" s="35">
        <v>-2.7792389158933548E-2</v>
      </c>
      <c r="F397" s="35">
        <v>0.26605296394388422</v>
      </c>
      <c r="G397" s="35">
        <v>0.18113314341148434</v>
      </c>
      <c r="H397" s="35">
        <v>0.47043832984145106</v>
      </c>
      <c r="I397" s="35">
        <v>0.41253032385398991</v>
      </c>
      <c r="J397" s="35">
        <v>9.7930419354838733E-2</v>
      </c>
      <c r="K397" s="35">
        <v>0</v>
      </c>
      <c r="L397" s="35">
        <v>2.0423742837042146E-2</v>
      </c>
      <c r="M397" s="35">
        <v>0.30961147577196235</v>
      </c>
      <c r="N397" s="35">
        <v>0.37492894219921313</v>
      </c>
      <c r="O397" s="35">
        <v>2.9724362999999997E-2</v>
      </c>
      <c r="P397" s="35">
        <v>0.21919814414153846</v>
      </c>
      <c r="Q397" s="35">
        <v>1.3153230503270391E-2</v>
      </c>
      <c r="R397" s="35">
        <v>0.12328767123287675</v>
      </c>
      <c r="S397" s="35">
        <v>2.4906203609326178</v>
      </c>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row>
    <row r="398" spans="1:180">
      <c r="A398" s="5" t="s">
        <v>236</v>
      </c>
      <c r="B398" s="5" t="s">
        <v>110</v>
      </c>
      <c r="C398" s="34">
        <v>43709</v>
      </c>
      <c r="D398" s="34">
        <v>43738</v>
      </c>
      <c r="E398" s="35">
        <v>-5.5379109589041096E-2</v>
      </c>
      <c r="F398" s="35">
        <v>0.47094534364739493</v>
      </c>
      <c r="G398" s="35">
        <v>0.20372384366464541</v>
      </c>
      <c r="H398" s="35">
        <v>1.2744464017524111</v>
      </c>
      <c r="I398" s="35">
        <v>0.39372586578947383</v>
      </c>
      <c r="J398" s="35">
        <v>0.10119476666666667</v>
      </c>
      <c r="K398" s="35">
        <v>0</v>
      </c>
      <c r="L398" s="35">
        <v>5.8708973140230387E-2</v>
      </c>
      <c r="M398" s="35">
        <v>0.29246291413010311</v>
      </c>
      <c r="N398" s="35">
        <v>0.38199322244388179</v>
      </c>
      <c r="O398" s="35">
        <v>8.8596107999999993E-2</v>
      </c>
      <c r="P398" s="35">
        <v>0.2187125808532257</v>
      </c>
      <c r="Q398" s="35">
        <v>-6.3807359296696453E-2</v>
      </c>
      <c r="R398" s="35">
        <v>0.12328767123287675</v>
      </c>
      <c r="S398" s="35">
        <v>3.4886112224351722</v>
      </c>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row>
    <row r="399" spans="1:180">
      <c r="A399" s="5" t="s">
        <v>237</v>
      </c>
      <c r="B399" s="5" t="s">
        <v>110</v>
      </c>
      <c r="C399" s="34">
        <v>43710</v>
      </c>
      <c r="D399" s="34">
        <v>43738</v>
      </c>
      <c r="E399" s="35">
        <v>-5.5379109589041096E-2</v>
      </c>
      <c r="F399" s="35">
        <v>0.47094534364739493</v>
      </c>
      <c r="G399" s="35">
        <v>0.20372384366464541</v>
      </c>
      <c r="H399" s="35">
        <v>1.2744464017524111</v>
      </c>
      <c r="I399" s="35">
        <v>0.39372586578947383</v>
      </c>
      <c r="J399" s="35">
        <v>0.10119476666666667</v>
      </c>
      <c r="K399" s="35">
        <v>0</v>
      </c>
      <c r="L399" s="35">
        <v>5.8708973140230387E-2</v>
      </c>
      <c r="M399" s="35">
        <v>0.29246291413010311</v>
      </c>
      <c r="N399" s="35">
        <v>0.38199322244388179</v>
      </c>
      <c r="O399" s="35">
        <v>2.7911997000000001E-2</v>
      </c>
      <c r="P399" s="35">
        <v>0.2187125808532257</v>
      </c>
      <c r="Q399" s="35">
        <v>-3.123248296696462E-3</v>
      </c>
      <c r="R399" s="35">
        <v>0.12328767123287675</v>
      </c>
      <c r="S399" s="35">
        <v>3.4886112224351722</v>
      </c>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row>
    <row r="400" spans="1:180">
      <c r="A400" s="5" t="s">
        <v>237</v>
      </c>
      <c r="B400" s="5" t="s">
        <v>110</v>
      </c>
      <c r="C400" s="34">
        <v>43711</v>
      </c>
      <c r="D400" s="34">
        <v>43738</v>
      </c>
      <c r="E400" s="35">
        <v>-5.5379109589041096E-2</v>
      </c>
      <c r="F400" s="35">
        <v>0.47094534364739493</v>
      </c>
      <c r="G400" s="35">
        <v>0.20372384366464541</v>
      </c>
      <c r="H400" s="35">
        <v>1.2744464017524111</v>
      </c>
      <c r="I400" s="35">
        <v>0.39372586578947383</v>
      </c>
      <c r="J400" s="35">
        <v>0.10119476666666667</v>
      </c>
      <c r="K400" s="35">
        <v>0</v>
      </c>
      <c r="L400" s="35">
        <v>5.8708973140230387E-2</v>
      </c>
      <c r="M400" s="35">
        <v>0.29246291413010311</v>
      </c>
      <c r="N400" s="35">
        <v>0.38199322244388179</v>
      </c>
      <c r="O400" s="35">
        <v>2.3574105000000001E-2</v>
      </c>
      <c r="P400" s="35">
        <v>0.2187125808532257</v>
      </c>
      <c r="Q400" s="35">
        <v>1.2146437033035361E-3</v>
      </c>
      <c r="R400" s="35">
        <v>0.12328767123287675</v>
      </c>
      <c r="S400" s="35">
        <v>3.4886112224351722</v>
      </c>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row>
    <row r="401" spans="1:180">
      <c r="A401" s="5" t="s">
        <v>237</v>
      </c>
      <c r="B401" s="5" t="s">
        <v>110</v>
      </c>
      <c r="C401" s="34">
        <v>43712</v>
      </c>
      <c r="D401" s="34">
        <v>43738</v>
      </c>
      <c r="E401" s="35">
        <v>-5.5379109589041096E-2</v>
      </c>
      <c r="F401" s="35">
        <v>0.47094534364739493</v>
      </c>
      <c r="G401" s="35">
        <v>0.20372384366464541</v>
      </c>
      <c r="H401" s="35">
        <v>1.2744464017524111</v>
      </c>
      <c r="I401" s="35">
        <v>0.39372586578947383</v>
      </c>
      <c r="J401" s="35">
        <v>0.10119476666666667</v>
      </c>
      <c r="K401" s="35">
        <v>0</v>
      </c>
      <c r="L401" s="35">
        <v>5.8708973140230387E-2</v>
      </c>
      <c r="M401" s="35">
        <v>0.29246291413010311</v>
      </c>
      <c r="N401" s="35">
        <v>0.38199322244388179</v>
      </c>
      <c r="O401" s="35">
        <v>4.1509071000000002E-2</v>
      </c>
      <c r="P401" s="35">
        <v>0.2187125808532257</v>
      </c>
      <c r="Q401" s="35">
        <v>-1.6720322296696451E-2</v>
      </c>
      <c r="R401" s="35">
        <v>0.12328767123287675</v>
      </c>
      <c r="S401" s="35">
        <v>3.4886112224351726</v>
      </c>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row>
    <row r="402" spans="1:180">
      <c r="A402" s="5" t="s">
        <v>237</v>
      </c>
      <c r="B402" s="5" t="s">
        <v>110</v>
      </c>
      <c r="C402" s="34">
        <v>43713</v>
      </c>
      <c r="D402" s="34">
        <v>43738</v>
      </c>
      <c r="E402" s="35">
        <v>-5.5379109589041096E-2</v>
      </c>
      <c r="F402" s="35">
        <v>0.47094534364739493</v>
      </c>
      <c r="G402" s="35">
        <v>0.20372384366464541</v>
      </c>
      <c r="H402" s="35">
        <v>1.2744464017524111</v>
      </c>
      <c r="I402" s="35">
        <v>0.39372586578947383</v>
      </c>
      <c r="J402" s="35">
        <v>0.10119476666666667</v>
      </c>
      <c r="K402" s="35">
        <v>0</v>
      </c>
      <c r="L402" s="35">
        <v>5.8708973140230387E-2</v>
      </c>
      <c r="M402" s="35">
        <v>0.29246291413010311</v>
      </c>
      <c r="N402" s="35">
        <v>0.38199322244388179</v>
      </c>
      <c r="O402" s="35">
        <v>4.9593644999999999E-2</v>
      </c>
      <c r="P402" s="35">
        <v>0.2187125808532257</v>
      </c>
      <c r="Q402" s="35">
        <v>-2.4804896296696466E-2</v>
      </c>
      <c r="R402" s="35">
        <v>0.12328767123287675</v>
      </c>
      <c r="S402" s="35">
        <v>3.4886112224351722</v>
      </c>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row>
    <row r="403" spans="1:180">
      <c r="A403" s="5" t="s">
        <v>237</v>
      </c>
      <c r="B403" s="5" t="s">
        <v>110</v>
      </c>
      <c r="C403" s="34">
        <v>43714</v>
      </c>
      <c r="D403" s="34">
        <v>43738</v>
      </c>
      <c r="E403" s="35">
        <v>-5.5379109589041096E-2</v>
      </c>
      <c r="F403" s="35">
        <v>0.47094534364739493</v>
      </c>
      <c r="G403" s="35">
        <v>0.20372384366464541</v>
      </c>
      <c r="H403" s="35">
        <v>1.2744464017524111</v>
      </c>
      <c r="I403" s="35">
        <v>0.39372586578947383</v>
      </c>
      <c r="J403" s="35">
        <v>0.10119476666666667</v>
      </c>
      <c r="K403" s="35">
        <v>0</v>
      </c>
      <c r="L403" s="35">
        <v>5.8708973140230387E-2</v>
      </c>
      <c r="M403" s="35">
        <v>0.29246291413010311</v>
      </c>
      <c r="N403" s="35">
        <v>0.38199322244388184</v>
      </c>
      <c r="O403" s="35">
        <v>3.8483028000000002E-2</v>
      </c>
      <c r="P403" s="35">
        <v>0.2187125808532257</v>
      </c>
      <c r="Q403" s="35">
        <v>-1.3694279296696456E-2</v>
      </c>
      <c r="R403" s="35">
        <v>0.12328767123287675</v>
      </c>
      <c r="S403" s="35">
        <v>3.4886112224351722</v>
      </c>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row>
    <row r="404" spans="1:180">
      <c r="A404" s="5" t="s">
        <v>237</v>
      </c>
      <c r="B404" s="5" t="s">
        <v>110</v>
      </c>
      <c r="C404" s="34">
        <v>43715</v>
      </c>
      <c r="D404" s="34">
        <v>43738</v>
      </c>
      <c r="E404" s="35">
        <v>-5.5379109589041096E-2</v>
      </c>
      <c r="F404" s="35">
        <v>0.47094534364739493</v>
      </c>
      <c r="G404" s="35">
        <v>0.20372384366464541</v>
      </c>
      <c r="H404" s="35">
        <v>1.2744464017524111</v>
      </c>
      <c r="I404" s="35">
        <v>0.39372586578947383</v>
      </c>
      <c r="J404" s="35">
        <v>0.10119476666666667</v>
      </c>
      <c r="K404" s="35">
        <v>0</v>
      </c>
      <c r="L404" s="35">
        <v>5.8708973140230387E-2</v>
      </c>
      <c r="M404" s="35">
        <v>0.29246291413010311</v>
      </c>
      <c r="N404" s="35">
        <v>0.38199322244388184</v>
      </c>
      <c r="O404" s="35">
        <v>2.7391545E-2</v>
      </c>
      <c r="P404" s="35">
        <v>0.2187125808532257</v>
      </c>
      <c r="Q404" s="35">
        <v>-2.6027962966964626E-3</v>
      </c>
      <c r="R404" s="35">
        <v>0.12328767123287675</v>
      </c>
      <c r="S404" s="35">
        <v>3.4886112224351722</v>
      </c>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row>
    <row r="405" spans="1:180">
      <c r="A405" s="5" t="s">
        <v>237</v>
      </c>
      <c r="B405" s="5" t="s">
        <v>110</v>
      </c>
      <c r="C405" s="34">
        <v>43716</v>
      </c>
      <c r="D405" s="34">
        <v>43738</v>
      </c>
      <c r="E405" s="35">
        <v>-5.5379109589041096E-2</v>
      </c>
      <c r="F405" s="35">
        <v>0.47094534364739493</v>
      </c>
      <c r="G405" s="35">
        <v>0.20372384366464541</v>
      </c>
      <c r="H405" s="35">
        <v>1.2744464017524111</v>
      </c>
      <c r="I405" s="35">
        <v>0.39372586578947383</v>
      </c>
      <c r="J405" s="35">
        <v>0.10119476666666667</v>
      </c>
      <c r="K405" s="35">
        <v>0</v>
      </c>
      <c r="L405" s="35">
        <v>5.8708973140230387E-2</v>
      </c>
      <c r="M405" s="35">
        <v>0.29246291413010311</v>
      </c>
      <c r="N405" s="35">
        <v>0.38199322244388184</v>
      </c>
      <c r="O405" s="35">
        <v>2.8184283000000001E-2</v>
      </c>
      <c r="P405" s="35">
        <v>0.2187125808532257</v>
      </c>
      <c r="Q405" s="35">
        <v>-3.3955342966964707E-3</v>
      </c>
      <c r="R405" s="35">
        <v>0.12328767123287675</v>
      </c>
      <c r="S405" s="35">
        <v>3.4886112224351722</v>
      </c>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row>
    <row r="406" spans="1:180">
      <c r="A406" s="5" t="s">
        <v>238</v>
      </c>
      <c r="B406" s="5" t="s">
        <v>110</v>
      </c>
      <c r="C406" s="34">
        <v>43717</v>
      </c>
      <c r="D406" s="34">
        <v>43738</v>
      </c>
      <c r="E406" s="35">
        <v>-5.5379109589041096E-2</v>
      </c>
      <c r="F406" s="35">
        <v>0.47094534364739493</v>
      </c>
      <c r="G406" s="35">
        <v>0.20372384366464541</v>
      </c>
      <c r="H406" s="35">
        <v>1.2744464017524111</v>
      </c>
      <c r="I406" s="35">
        <v>0.39372586578947383</v>
      </c>
      <c r="J406" s="35">
        <v>0.10119476666666667</v>
      </c>
      <c r="K406" s="35">
        <v>0</v>
      </c>
      <c r="L406" s="35">
        <v>5.8708973140230387E-2</v>
      </c>
      <c r="M406" s="35">
        <v>0.29246291413010311</v>
      </c>
      <c r="N406" s="35">
        <v>0.38199322244388184</v>
      </c>
      <c r="O406" s="35">
        <v>2.8695582000000001E-2</v>
      </c>
      <c r="P406" s="35">
        <v>0.2187125808532257</v>
      </c>
      <c r="Q406" s="35">
        <v>-3.906833296696461E-3</v>
      </c>
      <c r="R406" s="35">
        <v>0.12328767123287675</v>
      </c>
      <c r="S406" s="35">
        <v>3.4886112224351726</v>
      </c>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row>
    <row r="407" spans="1:180">
      <c r="A407" s="5" t="s">
        <v>238</v>
      </c>
      <c r="B407" s="5" t="s">
        <v>110</v>
      </c>
      <c r="C407" s="34">
        <v>43718</v>
      </c>
      <c r="D407" s="34">
        <v>43738</v>
      </c>
      <c r="E407" s="35">
        <v>-5.5379109589041096E-2</v>
      </c>
      <c r="F407" s="35">
        <v>0.47094534364739493</v>
      </c>
      <c r="G407" s="35">
        <v>0.20372384366464541</v>
      </c>
      <c r="H407" s="35">
        <v>1.2744464017524111</v>
      </c>
      <c r="I407" s="35">
        <v>0.39372586578947383</v>
      </c>
      <c r="J407" s="35">
        <v>0.10119476666666667</v>
      </c>
      <c r="K407" s="35">
        <v>0</v>
      </c>
      <c r="L407" s="35">
        <v>5.8708973140230387E-2</v>
      </c>
      <c r="M407" s="35">
        <v>0.29246291413010311</v>
      </c>
      <c r="N407" s="35">
        <v>0.38199322244388179</v>
      </c>
      <c r="O407" s="35">
        <v>2.8208718000000001E-2</v>
      </c>
      <c r="P407" s="35">
        <v>0.2187125808532257</v>
      </c>
      <c r="Q407" s="35">
        <v>-3.4199692966964579E-3</v>
      </c>
      <c r="R407" s="35">
        <v>0.12328767123287675</v>
      </c>
      <c r="S407" s="35">
        <v>3.4886112224351726</v>
      </c>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row>
    <row r="408" spans="1:180">
      <c r="A408" s="5" t="s">
        <v>238</v>
      </c>
      <c r="B408" s="5" t="s">
        <v>110</v>
      </c>
      <c r="C408" s="34">
        <v>43719</v>
      </c>
      <c r="D408" s="34">
        <v>43738</v>
      </c>
      <c r="E408" s="35">
        <v>-5.5379109589041096E-2</v>
      </c>
      <c r="F408" s="35">
        <v>0.47094534364739493</v>
      </c>
      <c r="G408" s="35">
        <v>0.20372384366464541</v>
      </c>
      <c r="H408" s="35">
        <v>1.2744464017524111</v>
      </c>
      <c r="I408" s="35">
        <v>0.39372586578947383</v>
      </c>
      <c r="J408" s="35">
        <v>0.10119476666666667</v>
      </c>
      <c r="K408" s="35">
        <v>0</v>
      </c>
      <c r="L408" s="35">
        <v>5.8708973140230387E-2</v>
      </c>
      <c r="M408" s="35">
        <v>0.29246291413010311</v>
      </c>
      <c r="N408" s="35">
        <v>0.38199322244388184</v>
      </c>
      <c r="O408" s="35">
        <v>4.6107936000000002E-2</v>
      </c>
      <c r="P408" s="35">
        <v>0.2187125808532257</v>
      </c>
      <c r="Q408" s="35">
        <v>-2.1319187296696462E-2</v>
      </c>
      <c r="R408" s="35">
        <v>0.12328767123287675</v>
      </c>
      <c r="S408" s="35">
        <v>3.4886112224351722</v>
      </c>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row>
    <row r="409" spans="1:180">
      <c r="A409" s="5" t="s">
        <v>238</v>
      </c>
      <c r="B409" s="5" t="s">
        <v>110</v>
      </c>
      <c r="C409" s="34">
        <v>43720</v>
      </c>
      <c r="D409" s="34">
        <v>43738</v>
      </c>
      <c r="E409" s="35">
        <v>-5.5379109589041096E-2</v>
      </c>
      <c r="F409" s="35">
        <v>0.47094534364739493</v>
      </c>
      <c r="G409" s="35">
        <v>0.20372384366464541</v>
      </c>
      <c r="H409" s="35">
        <v>1.2744464017524111</v>
      </c>
      <c r="I409" s="35">
        <v>0.39372586578947383</v>
      </c>
      <c r="J409" s="35">
        <v>0.10119476666666667</v>
      </c>
      <c r="K409" s="35">
        <v>0</v>
      </c>
      <c r="L409" s="35">
        <v>5.8708973140230387E-2</v>
      </c>
      <c r="M409" s="35">
        <v>0.29246291413010311</v>
      </c>
      <c r="N409" s="35">
        <v>0.38199322244388179</v>
      </c>
      <c r="O409" s="35">
        <v>2.8917656999999999E-2</v>
      </c>
      <c r="P409" s="35">
        <v>0.2187125808532257</v>
      </c>
      <c r="Q409" s="35">
        <v>-4.1289082966964631E-3</v>
      </c>
      <c r="R409" s="35">
        <v>0.12328767123287675</v>
      </c>
      <c r="S409" s="35">
        <v>3.4886112224351722</v>
      </c>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c r="EO409" s="28"/>
      <c r="EP409" s="28"/>
      <c r="EQ409" s="28"/>
      <c r="ER409" s="28"/>
      <c r="ES409" s="28"/>
      <c r="ET409" s="28"/>
      <c r="EU409" s="28"/>
      <c r="EV409" s="28"/>
      <c r="EW409" s="28"/>
      <c r="EX409" s="28"/>
      <c r="EY409" s="28"/>
      <c r="EZ409" s="28"/>
      <c r="FA409" s="28"/>
      <c r="FB409" s="28"/>
      <c r="FC409" s="28"/>
      <c r="FD409" s="28"/>
      <c r="FE409" s="28"/>
      <c r="FF409" s="28"/>
      <c r="FG409" s="28"/>
      <c r="FH409" s="28"/>
      <c r="FI409" s="28"/>
      <c r="FJ409" s="28"/>
      <c r="FK409" s="28"/>
      <c r="FL409" s="62"/>
      <c r="FM409" s="62"/>
      <c r="FN409" s="62"/>
      <c r="FO409" s="62"/>
      <c r="FP409" s="62"/>
      <c r="FQ409" s="62"/>
      <c r="FR409" s="62"/>
      <c r="FS409" s="62"/>
      <c r="FT409" s="62"/>
      <c r="FU409" s="62"/>
      <c r="FV409" s="62"/>
      <c r="FW409" s="62"/>
      <c r="FX409" s="62"/>
    </row>
    <row r="410" spans="1:180">
      <c r="A410" s="5" t="s">
        <v>238</v>
      </c>
      <c r="B410" s="5" t="s">
        <v>110</v>
      </c>
      <c r="C410" s="34">
        <v>43721</v>
      </c>
      <c r="D410" s="34">
        <v>43738</v>
      </c>
      <c r="E410" s="35">
        <v>-5.5379109589041096E-2</v>
      </c>
      <c r="F410" s="35">
        <v>0.47094534364739493</v>
      </c>
      <c r="G410" s="35">
        <v>0.20372384366464541</v>
      </c>
      <c r="H410" s="35">
        <v>1.2744464017524111</v>
      </c>
      <c r="I410" s="35">
        <v>0.39372586578947383</v>
      </c>
      <c r="J410" s="35">
        <v>0.10119476666666667</v>
      </c>
      <c r="K410" s="35">
        <v>0</v>
      </c>
      <c r="L410" s="35">
        <v>5.8708973140230387E-2</v>
      </c>
      <c r="M410" s="35">
        <v>0.29246291413010311</v>
      </c>
      <c r="N410" s="35">
        <v>0.38199322244388179</v>
      </c>
      <c r="O410" s="35">
        <v>1.6826877000000004E-2</v>
      </c>
      <c r="P410" s="35">
        <v>0.2187125808532257</v>
      </c>
      <c r="Q410" s="35">
        <v>7.9618717033035427E-3</v>
      </c>
      <c r="R410" s="35">
        <v>0.12328767123287675</v>
      </c>
      <c r="S410" s="35">
        <v>3.4886112224351726</v>
      </c>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row>
    <row r="411" spans="1:180">
      <c r="A411" s="5" t="s">
        <v>238</v>
      </c>
      <c r="B411" s="5" t="s">
        <v>110</v>
      </c>
      <c r="C411" s="34">
        <v>43722</v>
      </c>
      <c r="D411" s="34">
        <v>43738</v>
      </c>
      <c r="E411" s="35">
        <v>-5.5379109589041096E-2</v>
      </c>
      <c r="F411" s="35">
        <v>0.47094534364739493</v>
      </c>
      <c r="G411" s="35">
        <v>0.20372384366464541</v>
      </c>
      <c r="H411" s="35">
        <v>1.2744464017524111</v>
      </c>
      <c r="I411" s="35">
        <v>0.39372586578947383</v>
      </c>
      <c r="J411" s="35">
        <v>0.10119476666666667</v>
      </c>
      <c r="K411" s="35">
        <v>0</v>
      </c>
      <c r="L411" s="35">
        <v>5.8708973140230387E-2</v>
      </c>
      <c r="M411" s="35">
        <v>0.29246291413010311</v>
      </c>
      <c r="N411" s="35">
        <v>0.38199322244388184</v>
      </c>
      <c r="O411" s="35">
        <v>2.0866112999999999E-2</v>
      </c>
      <c r="P411" s="35">
        <v>0.2187125808532257</v>
      </c>
      <c r="Q411" s="35">
        <v>3.9226357033035411E-3</v>
      </c>
      <c r="R411" s="35">
        <v>0.12328767123287675</v>
      </c>
      <c r="S411" s="35">
        <v>3.4886112224351722</v>
      </c>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row>
    <row r="412" spans="1:180">
      <c r="A412" s="5" t="s">
        <v>238</v>
      </c>
      <c r="B412" s="5" t="s">
        <v>110</v>
      </c>
      <c r="C412" s="34">
        <v>43723</v>
      </c>
      <c r="D412" s="34">
        <v>43738</v>
      </c>
      <c r="E412" s="35">
        <v>-5.5379109589041096E-2</v>
      </c>
      <c r="F412" s="35">
        <v>0.47094534364739493</v>
      </c>
      <c r="G412" s="35">
        <v>0.20372384366464541</v>
      </c>
      <c r="H412" s="35">
        <v>1.2744464017524111</v>
      </c>
      <c r="I412" s="35">
        <v>0.39372586578947383</v>
      </c>
      <c r="J412" s="35">
        <v>0.10119476666666667</v>
      </c>
      <c r="K412" s="35">
        <v>0</v>
      </c>
      <c r="L412" s="35">
        <v>5.8708973140230387E-2</v>
      </c>
      <c r="M412" s="35">
        <v>0.29246291413010311</v>
      </c>
      <c r="N412" s="35">
        <v>0.38199322244388184</v>
      </c>
      <c r="O412" s="35">
        <v>1.7408016000000002E-2</v>
      </c>
      <c r="P412" s="35">
        <v>0.2187125808532257</v>
      </c>
      <c r="Q412" s="35">
        <v>7.380732703303544E-3</v>
      </c>
      <c r="R412" s="35">
        <v>0.12328767123287675</v>
      </c>
      <c r="S412" s="35">
        <v>3.4886112224351726</v>
      </c>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row>
    <row r="413" spans="1:180">
      <c r="A413" s="5" t="s">
        <v>239</v>
      </c>
      <c r="B413" s="5" t="s">
        <v>110</v>
      </c>
      <c r="C413" s="34">
        <v>43724</v>
      </c>
      <c r="D413" s="34">
        <v>43738</v>
      </c>
      <c r="E413" s="35">
        <v>-5.5379109589041096E-2</v>
      </c>
      <c r="F413" s="35">
        <v>0.47094534364739493</v>
      </c>
      <c r="G413" s="35">
        <v>0.20372384366464541</v>
      </c>
      <c r="H413" s="35">
        <v>1.2744464017524111</v>
      </c>
      <c r="I413" s="35">
        <v>0.39372586578947383</v>
      </c>
      <c r="J413" s="35">
        <v>0.10119476666666667</v>
      </c>
      <c r="K413" s="35">
        <v>0</v>
      </c>
      <c r="L413" s="35">
        <v>5.8708973140230387E-2</v>
      </c>
      <c r="M413" s="35">
        <v>0.29246291413010311</v>
      </c>
      <c r="N413" s="35">
        <v>0.38199322244388179</v>
      </c>
      <c r="O413" s="35">
        <v>2.1366791999999999E-2</v>
      </c>
      <c r="P413" s="35">
        <v>0.2187125808532257</v>
      </c>
      <c r="Q413" s="35">
        <v>3.4219567033035368E-3</v>
      </c>
      <c r="R413" s="35">
        <v>0.12328767123287675</v>
      </c>
      <c r="S413" s="35">
        <v>3.4886112224351722</v>
      </c>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row>
    <row r="414" spans="1:180">
      <c r="A414" s="5" t="s">
        <v>239</v>
      </c>
      <c r="B414" s="5" t="s">
        <v>110</v>
      </c>
      <c r="C414" s="34">
        <v>43725</v>
      </c>
      <c r="D414" s="34">
        <v>43738</v>
      </c>
      <c r="E414" s="35">
        <v>-5.5379109589041096E-2</v>
      </c>
      <c r="F414" s="35">
        <v>0.47094534364739493</v>
      </c>
      <c r="G414" s="35">
        <v>0.20372384366464541</v>
      </c>
      <c r="H414" s="35">
        <v>1.2744464017524111</v>
      </c>
      <c r="I414" s="35">
        <v>0.39372586578947383</v>
      </c>
      <c r="J414" s="35">
        <v>0.10119476666666667</v>
      </c>
      <c r="K414" s="35">
        <v>0</v>
      </c>
      <c r="L414" s="35">
        <v>5.8708973140230387E-2</v>
      </c>
      <c r="M414" s="35">
        <v>0.29246291413010311</v>
      </c>
      <c r="N414" s="35">
        <v>0.38199322244388179</v>
      </c>
      <c r="O414" s="35">
        <v>5.7179439000000006E-2</v>
      </c>
      <c r="P414" s="35">
        <v>0.2187125808532257</v>
      </c>
      <c r="Q414" s="35">
        <v>-3.2390690296696459E-2</v>
      </c>
      <c r="R414" s="35">
        <v>0.12328767123287675</v>
      </c>
      <c r="S414" s="35">
        <v>3.4886112224351722</v>
      </c>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row>
    <row r="415" spans="1:180">
      <c r="A415" s="5" t="s">
        <v>239</v>
      </c>
      <c r="B415" s="5" t="s">
        <v>110</v>
      </c>
      <c r="C415" s="34">
        <v>43726</v>
      </c>
      <c r="D415" s="34">
        <v>43738</v>
      </c>
      <c r="E415" s="35">
        <v>-5.5379109589041096E-2</v>
      </c>
      <c r="F415" s="35">
        <v>0.47094534364739493</v>
      </c>
      <c r="G415" s="35">
        <v>0.20372384366464541</v>
      </c>
      <c r="H415" s="35">
        <v>1.2744464017524111</v>
      </c>
      <c r="I415" s="35">
        <v>0.39372586578947383</v>
      </c>
      <c r="J415" s="35">
        <v>0.10119476666666667</v>
      </c>
      <c r="K415" s="35">
        <v>0</v>
      </c>
      <c r="L415" s="35">
        <v>5.8708973140230387E-2</v>
      </c>
      <c r="M415" s="35">
        <v>0.29246291413010311</v>
      </c>
      <c r="N415" s="35">
        <v>0.38199322244388184</v>
      </c>
      <c r="O415" s="35">
        <v>7.0233227999999995E-2</v>
      </c>
      <c r="P415" s="35">
        <v>0.2187125808532257</v>
      </c>
      <c r="Q415" s="35">
        <v>-4.5444479296696462E-2</v>
      </c>
      <c r="R415" s="35">
        <v>0.12328767123287675</v>
      </c>
      <c r="S415" s="35">
        <v>3.4886112224351726</v>
      </c>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row>
    <row r="416" spans="1:180">
      <c r="A416" s="5" t="s">
        <v>239</v>
      </c>
      <c r="B416" s="5" t="s">
        <v>110</v>
      </c>
      <c r="C416" s="34">
        <v>43727</v>
      </c>
      <c r="D416" s="34">
        <v>43738</v>
      </c>
      <c r="E416" s="35">
        <v>-5.5379109589041096E-2</v>
      </c>
      <c r="F416" s="35">
        <v>0.47094534364739493</v>
      </c>
      <c r="G416" s="35">
        <v>0.20372384366464541</v>
      </c>
      <c r="H416" s="35">
        <v>1.2744464017524111</v>
      </c>
      <c r="I416" s="35">
        <v>0.39372586578947383</v>
      </c>
      <c r="J416" s="35">
        <v>0.10119476666666667</v>
      </c>
      <c r="K416" s="35">
        <v>0</v>
      </c>
      <c r="L416" s="35">
        <v>5.8708973140230387E-2</v>
      </c>
      <c r="M416" s="35">
        <v>0.29246291413010311</v>
      </c>
      <c r="N416" s="35">
        <v>0.38199322244388179</v>
      </c>
      <c r="O416" s="35">
        <v>2.8561131E-2</v>
      </c>
      <c r="P416" s="35">
        <v>0.2187125808532257</v>
      </c>
      <c r="Q416" s="35">
        <v>-3.7723822966964689E-3</v>
      </c>
      <c r="R416" s="35">
        <v>0.12328767123287675</v>
      </c>
      <c r="S416" s="35">
        <v>3.4886112224351722</v>
      </c>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row>
    <row r="417" spans="1:180">
      <c r="A417" s="5" t="s">
        <v>239</v>
      </c>
      <c r="B417" s="5" t="s">
        <v>110</v>
      </c>
      <c r="C417" s="34">
        <v>43728</v>
      </c>
      <c r="D417" s="34">
        <v>43738</v>
      </c>
      <c r="E417" s="35">
        <v>-5.5379109589041096E-2</v>
      </c>
      <c r="F417" s="35">
        <v>0.47094534364739493</v>
      </c>
      <c r="G417" s="35">
        <v>0.20372384366464541</v>
      </c>
      <c r="H417" s="35">
        <v>1.2744464017524111</v>
      </c>
      <c r="I417" s="35">
        <v>0.39372586578947383</v>
      </c>
      <c r="J417" s="35">
        <v>0.10119476666666667</v>
      </c>
      <c r="K417" s="35">
        <v>0</v>
      </c>
      <c r="L417" s="35">
        <v>5.8708973140230387E-2</v>
      </c>
      <c r="M417" s="35">
        <v>0.29246291413010311</v>
      </c>
      <c r="N417" s="35">
        <v>0.38199322244388179</v>
      </c>
      <c r="O417" s="35">
        <v>2.3195663999999998E-2</v>
      </c>
      <c r="P417" s="35">
        <v>0.2187125808532257</v>
      </c>
      <c r="Q417" s="35">
        <v>1.59308470330355E-3</v>
      </c>
      <c r="R417" s="35">
        <v>0.12328767123287675</v>
      </c>
      <c r="S417" s="35">
        <v>3.4886112224351726</v>
      </c>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row>
    <row r="418" spans="1:180">
      <c r="A418" s="5" t="s">
        <v>239</v>
      </c>
      <c r="B418" s="5" t="s">
        <v>110</v>
      </c>
      <c r="C418" s="34">
        <v>43729</v>
      </c>
      <c r="D418" s="34">
        <v>43738</v>
      </c>
      <c r="E418" s="35">
        <v>-5.5379109589041096E-2</v>
      </c>
      <c r="F418" s="35">
        <v>0.47094534364739493</v>
      </c>
      <c r="G418" s="35">
        <v>0.20372384366464541</v>
      </c>
      <c r="H418" s="35">
        <v>1.2744464017524111</v>
      </c>
      <c r="I418" s="35">
        <v>0.39372586578947383</v>
      </c>
      <c r="J418" s="35">
        <v>0.10119476666666667</v>
      </c>
      <c r="K418" s="35">
        <v>0</v>
      </c>
      <c r="L418" s="35">
        <v>5.8708973140230387E-2</v>
      </c>
      <c r="M418" s="35">
        <v>0.29246291413010311</v>
      </c>
      <c r="N418" s="35">
        <v>0.38199322244388184</v>
      </c>
      <c r="O418" s="35">
        <v>2.4845274000000001E-2</v>
      </c>
      <c r="P418" s="35">
        <v>0.2187125808532257</v>
      </c>
      <c r="Q418" s="35">
        <v>-5.6525296696455576E-5</v>
      </c>
      <c r="R418" s="35">
        <v>0.12328767123287675</v>
      </c>
      <c r="S418" s="35">
        <v>3.4886112224351722</v>
      </c>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row>
    <row r="419" spans="1:180">
      <c r="A419" s="5" t="s">
        <v>239</v>
      </c>
      <c r="B419" s="5" t="s">
        <v>110</v>
      </c>
      <c r="C419" s="34">
        <v>43730</v>
      </c>
      <c r="D419" s="34">
        <v>43738</v>
      </c>
      <c r="E419" s="35">
        <v>-5.5379109589041096E-2</v>
      </c>
      <c r="F419" s="35">
        <v>0.47094534364739493</v>
      </c>
      <c r="G419" s="35">
        <v>0.20372384366464541</v>
      </c>
      <c r="H419" s="35">
        <v>1.2744464017524111</v>
      </c>
      <c r="I419" s="35">
        <v>0.39372586578947383</v>
      </c>
      <c r="J419" s="35">
        <v>0.10119476666666667</v>
      </c>
      <c r="K419" s="35">
        <v>0</v>
      </c>
      <c r="L419" s="35">
        <v>5.8708973140230387E-2</v>
      </c>
      <c r="M419" s="35">
        <v>0.29246291413010311</v>
      </c>
      <c r="N419" s="35">
        <v>0.38199322244388184</v>
      </c>
      <c r="O419" s="35">
        <v>2.5429356E-2</v>
      </c>
      <c r="P419" s="35">
        <v>0.2187125808532257</v>
      </c>
      <c r="Q419" s="35">
        <v>-6.4060729669646282E-4</v>
      </c>
      <c r="R419" s="35">
        <v>0.12328767123287675</v>
      </c>
      <c r="S419" s="35">
        <v>3.4886112224351722</v>
      </c>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row>
    <row r="420" spans="1:180">
      <c r="A420" s="5" t="s">
        <v>240</v>
      </c>
      <c r="B420" s="5" t="s">
        <v>110</v>
      </c>
      <c r="C420" s="34">
        <v>43731</v>
      </c>
      <c r="D420" s="34">
        <v>43738</v>
      </c>
      <c r="E420" s="35">
        <v>-5.5379109589041096E-2</v>
      </c>
      <c r="F420" s="35">
        <v>0.47094534364739493</v>
      </c>
      <c r="G420" s="35">
        <v>0.20372384366464541</v>
      </c>
      <c r="H420" s="35">
        <v>1.2744464017524111</v>
      </c>
      <c r="I420" s="35">
        <v>0.39372586578947383</v>
      </c>
      <c r="J420" s="35">
        <v>0.10119476666666667</v>
      </c>
      <c r="K420" s="35">
        <v>0</v>
      </c>
      <c r="L420" s="35">
        <v>5.8708973140230387E-2</v>
      </c>
      <c r="M420" s="35">
        <v>0.29246291413010311</v>
      </c>
      <c r="N420" s="35">
        <v>0.38199322244388184</v>
      </c>
      <c r="O420" s="35">
        <v>2.8893807000000004E-2</v>
      </c>
      <c r="P420" s="35">
        <v>0.2187125808532257</v>
      </c>
      <c r="Q420" s="35">
        <v>-4.1050582966964686E-3</v>
      </c>
      <c r="R420" s="35">
        <v>0.12328767123287675</v>
      </c>
      <c r="S420" s="35">
        <v>3.4886112224351726</v>
      </c>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row>
    <row r="421" spans="1:180">
      <c r="A421" s="5" t="s">
        <v>240</v>
      </c>
      <c r="B421" s="5" t="s">
        <v>110</v>
      </c>
      <c r="C421" s="34">
        <v>43732</v>
      </c>
      <c r="D421" s="34">
        <v>43738</v>
      </c>
      <c r="E421" s="35">
        <v>-5.5379109589041096E-2</v>
      </c>
      <c r="F421" s="35">
        <v>0.47094534364739493</v>
      </c>
      <c r="G421" s="35">
        <v>0.20372384366464541</v>
      </c>
      <c r="H421" s="35">
        <v>1.2744464017524111</v>
      </c>
      <c r="I421" s="35">
        <v>0.39372586578947383</v>
      </c>
      <c r="J421" s="35">
        <v>0.10119476666666667</v>
      </c>
      <c r="K421" s="35">
        <v>0</v>
      </c>
      <c r="L421" s="35">
        <v>5.8708973140230387E-2</v>
      </c>
      <c r="M421" s="35">
        <v>0.29246291413010311</v>
      </c>
      <c r="N421" s="35">
        <v>0.38199322244388179</v>
      </c>
      <c r="O421" s="35">
        <v>2.9060361000000003E-2</v>
      </c>
      <c r="P421" s="35">
        <v>0.2187125808532257</v>
      </c>
      <c r="Q421" s="35">
        <v>-4.271612296696461E-3</v>
      </c>
      <c r="R421" s="35">
        <v>0.12328767123287675</v>
      </c>
      <c r="S421" s="35">
        <v>3.4886112224351722</v>
      </c>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row>
    <row r="422" spans="1:180">
      <c r="A422" s="5" t="s">
        <v>240</v>
      </c>
      <c r="B422" s="5" t="s">
        <v>110</v>
      </c>
      <c r="C422" s="34">
        <v>43733</v>
      </c>
      <c r="D422" s="34">
        <v>43738</v>
      </c>
      <c r="E422" s="35">
        <v>-5.5379109589041096E-2</v>
      </c>
      <c r="F422" s="35">
        <v>0.47094534364739493</v>
      </c>
      <c r="G422" s="35">
        <v>0.20372384366464541</v>
      </c>
      <c r="H422" s="35">
        <v>1.2744464017524111</v>
      </c>
      <c r="I422" s="35">
        <v>0.39372586578947383</v>
      </c>
      <c r="J422" s="35">
        <v>0.10119476666666667</v>
      </c>
      <c r="K422" s="35">
        <v>0</v>
      </c>
      <c r="L422" s="35">
        <v>5.8708973140230387E-2</v>
      </c>
      <c r="M422" s="35">
        <v>0.29246291413010311</v>
      </c>
      <c r="N422" s="35">
        <v>0.38199322244388179</v>
      </c>
      <c r="O422" s="35">
        <v>3.7328328000000001E-2</v>
      </c>
      <c r="P422" s="35">
        <v>0.2187125808532257</v>
      </c>
      <c r="Q422" s="35">
        <v>-1.2539579296696472E-2</v>
      </c>
      <c r="R422" s="35">
        <v>0.12328767123287675</v>
      </c>
      <c r="S422" s="35">
        <v>3.4886112224351722</v>
      </c>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row>
    <row r="423" spans="1:180">
      <c r="A423" s="5" t="s">
        <v>240</v>
      </c>
      <c r="B423" s="5" t="s">
        <v>110</v>
      </c>
      <c r="C423" s="34">
        <v>43734</v>
      </c>
      <c r="D423" s="34">
        <v>43738</v>
      </c>
      <c r="E423" s="35">
        <v>-5.5379109589041096E-2</v>
      </c>
      <c r="F423" s="35">
        <v>0.44994534364739491</v>
      </c>
      <c r="G423" s="35">
        <v>0.20372384366464541</v>
      </c>
      <c r="H423" s="35">
        <v>1.2744464017524111</v>
      </c>
      <c r="I423" s="35">
        <v>0.39372586578947383</v>
      </c>
      <c r="J423" s="35">
        <v>0.10119476666666667</v>
      </c>
      <c r="K423" s="35">
        <v>0</v>
      </c>
      <c r="L423" s="35">
        <v>5.8708973140230387E-2</v>
      </c>
      <c r="M423" s="35">
        <v>0.29246291413010311</v>
      </c>
      <c r="N423" s="35">
        <v>0.38199322244388179</v>
      </c>
      <c r="O423" s="35">
        <v>4.1566701000000005E-2</v>
      </c>
      <c r="P423" s="35">
        <v>0.2187125808532257</v>
      </c>
      <c r="Q423" s="35">
        <v>4.2220477033035426E-3</v>
      </c>
      <c r="R423" s="35">
        <v>0.12328767123287675</v>
      </c>
      <c r="S423" s="35">
        <v>3.4886112224351713</v>
      </c>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row>
    <row r="424" spans="1:180">
      <c r="A424" s="5" t="s">
        <v>240</v>
      </c>
      <c r="B424" s="5" t="s">
        <v>110</v>
      </c>
      <c r="C424" s="34">
        <v>43735</v>
      </c>
      <c r="D424" s="34">
        <v>43738</v>
      </c>
      <c r="E424" s="35">
        <v>-5.5379109589041096E-2</v>
      </c>
      <c r="F424" s="35">
        <v>0.44361201364739489</v>
      </c>
      <c r="G424" s="35">
        <v>0.20372384366464541</v>
      </c>
      <c r="H424" s="35">
        <v>1.2744464017524111</v>
      </c>
      <c r="I424" s="35">
        <v>0.39372586578947383</v>
      </c>
      <c r="J424" s="35">
        <v>0.10119476666666667</v>
      </c>
      <c r="K424" s="35">
        <v>0</v>
      </c>
      <c r="L424" s="35">
        <v>5.8708973140230387E-2</v>
      </c>
      <c r="M424" s="35">
        <v>0.29246291413010311</v>
      </c>
      <c r="N424" s="35">
        <v>0.38199322244388179</v>
      </c>
      <c r="O424" s="35">
        <v>5.0433207000000001E-2</v>
      </c>
      <c r="P424" s="35">
        <v>0.2187125808532257</v>
      </c>
      <c r="Q424" s="35">
        <v>1.6888717033035319E-3</v>
      </c>
      <c r="R424" s="35">
        <v>0.12328767123287675</v>
      </c>
      <c r="S424" s="35">
        <v>3.4886112224351722</v>
      </c>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row>
    <row r="425" spans="1:180">
      <c r="A425" s="5" t="s">
        <v>240</v>
      </c>
      <c r="B425" s="5" t="s">
        <v>110</v>
      </c>
      <c r="C425" s="34">
        <v>43736</v>
      </c>
      <c r="D425" s="34">
        <v>43738</v>
      </c>
      <c r="E425" s="35">
        <v>-5.5379109589041096E-2</v>
      </c>
      <c r="F425" s="35">
        <v>0.47094534364739493</v>
      </c>
      <c r="G425" s="35">
        <v>0.20372384366464541</v>
      </c>
      <c r="H425" s="35">
        <v>1.2744464017524111</v>
      </c>
      <c r="I425" s="35">
        <v>0.39372586578947383</v>
      </c>
      <c r="J425" s="35">
        <v>0.10119476666666667</v>
      </c>
      <c r="K425" s="35">
        <v>0</v>
      </c>
      <c r="L425" s="35">
        <v>5.8708973140230387E-2</v>
      </c>
      <c r="M425" s="35">
        <v>0.29246291413010311</v>
      </c>
      <c r="N425" s="35">
        <v>0.38199322244388179</v>
      </c>
      <c r="O425" s="35">
        <v>2.2688244E-2</v>
      </c>
      <c r="P425" s="35">
        <v>0.2187125808532257</v>
      </c>
      <c r="Q425" s="35">
        <v>2.1005047033035456E-3</v>
      </c>
      <c r="R425" s="35">
        <v>0.12328767123287675</v>
      </c>
      <c r="S425" s="35">
        <v>3.4886112224351722</v>
      </c>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row>
    <row r="426" spans="1:180">
      <c r="A426" s="5" t="s">
        <v>240</v>
      </c>
      <c r="B426" s="5" t="s">
        <v>110</v>
      </c>
      <c r="C426" s="34">
        <v>43737</v>
      </c>
      <c r="D426" s="34">
        <v>43738</v>
      </c>
      <c r="E426" s="35">
        <v>-5.5379109589041096E-2</v>
      </c>
      <c r="F426" s="35">
        <v>0.46686200364739494</v>
      </c>
      <c r="G426" s="35">
        <v>0.20372384366464541</v>
      </c>
      <c r="H426" s="35">
        <v>1.2744464017524111</v>
      </c>
      <c r="I426" s="35">
        <v>0.39372586578947383</v>
      </c>
      <c r="J426" s="35">
        <v>0.10119476666666667</v>
      </c>
      <c r="K426" s="35">
        <v>0</v>
      </c>
      <c r="L426" s="35">
        <v>5.8708973140230387E-2</v>
      </c>
      <c r="M426" s="35">
        <v>0.29246291413010311</v>
      </c>
      <c r="N426" s="35">
        <v>0.38199322244388184</v>
      </c>
      <c r="O426" s="35">
        <v>2.8280155000000005E-2</v>
      </c>
      <c r="P426" s="35">
        <v>0.2187125808532257</v>
      </c>
      <c r="Q426" s="35">
        <v>5.9193370330353954E-4</v>
      </c>
      <c r="R426" s="35">
        <v>0.12328767123287675</v>
      </c>
      <c r="S426" s="35">
        <v>3.4886112224351722</v>
      </c>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row>
    <row r="427" spans="1:180">
      <c r="A427" s="5" t="s">
        <v>241</v>
      </c>
      <c r="B427" s="5" t="s">
        <v>110</v>
      </c>
      <c r="C427" s="34">
        <v>43738</v>
      </c>
      <c r="D427" s="34">
        <v>43738</v>
      </c>
      <c r="E427" s="35">
        <v>-5.5379109589041096E-2</v>
      </c>
      <c r="F427" s="35">
        <v>0.47094534364739493</v>
      </c>
      <c r="G427" s="35">
        <v>0.20372384366464541</v>
      </c>
      <c r="H427" s="35">
        <v>1.2744464017524111</v>
      </c>
      <c r="I427" s="35">
        <v>0.39372586578947383</v>
      </c>
      <c r="J427" s="35">
        <v>0.10119476666666667</v>
      </c>
      <c r="K427" s="35">
        <v>0</v>
      </c>
      <c r="L427" s="35">
        <v>5.8708973140230387E-2</v>
      </c>
      <c r="M427" s="35">
        <v>0.29246291413010311</v>
      </c>
      <c r="N427" s="35">
        <v>0.38199322244388179</v>
      </c>
      <c r="O427" s="35">
        <v>4.7816144999999997E-2</v>
      </c>
      <c r="P427" s="35">
        <v>0.2187125808532257</v>
      </c>
      <c r="Q427" s="35">
        <v>-2.3027396296696465E-2</v>
      </c>
      <c r="R427" s="35">
        <v>0.12328767123287675</v>
      </c>
      <c r="S427" s="35">
        <v>3.4886112224351726</v>
      </c>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row>
    <row r="428" spans="1:180">
      <c r="A428" s="5" t="s">
        <v>241</v>
      </c>
      <c r="B428" s="5" t="s">
        <v>111</v>
      </c>
      <c r="C428" s="34">
        <v>43739</v>
      </c>
      <c r="D428" s="34">
        <v>43769</v>
      </c>
      <c r="E428" s="35">
        <v>-2.5691206363234638E-2</v>
      </c>
      <c r="F428" s="35">
        <v>0.52578264754450144</v>
      </c>
      <c r="G428" s="35">
        <v>0.19430918028150929</v>
      </c>
      <c r="H428" s="35">
        <v>1.3052865565911211</v>
      </c>
      <c r="I428" s="35">
        <v>0.40412180772495754</v>
      </c>
      <c r="J428" s="35">
        <v>9.5890193548387098E-2</v>
      </c>
      <c r="K428" s="35">
        <v>0</v>
      </c>
      <c r="L428" s="35">
        <v>3.9054518868260064E-2</v>
      </c>
      <c r="M428" s="35">
        <v>0.29361194793855616</v>
      </c>
      <c r="N428" s="35">
        <v>0.37898328491038519</v>
      </c>
      <c r="O428" s="35">
        <v>9.1391393000000015E-2</v>
      </c>
      <c r="P428" s="35">
        <v>0.21754007941129966</v>
      </c>
      <c r="Q428" s="35">
        <v>-3.2704553568301625E-2</v>
      </c>
      <c r="R428" s="35">
        <v>0.12328767123287675</v>
      </c>
      <c r="S428" s="35">
        <v>3.6108635211203177</v>
      </c>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row>
    <row r="429" spans="1:180">
      <c r="A429" s="5" t="s">
        <v>241</v>
      </c>
      <c r="B429" s="5" t="s">
        <v>111</v>
      </c>
      <c r="C429" s="34">
        <v>43740</v>
      </c>
      <c r="D429" s="34">
        <v>43769</v>
      </c>
      <c r="E429" s="35">
        <v>-2.5691206363234638E-2</v>
      </c>
      <c r="F429" s="35">
        <v>0.52813931754450139</v>
      </c>
      <c r="G429" s="35">
        <v>0.19430918028150934</v>
      </c>
      <c r="H429" s="35">
        <v>1.3052865565911211</v>
      </c>
      <c r="I429" s="35">
        <v>0.40412180772495754</v>
      </c>
      <c r="J429" s="35">
        <v>9.5890193548387098E-2</v>
      </c>
      <c r="K429" s="35">
        <v>0</v>
      </c>
      <c r="L429" s="35">
        <v>3.9054518868260064E-2</v>
      </c>
      <c r="M429" s="35">
        <v>0.29361194793855616</v>
      </c>
      <c r="N429" s="35">
        <v>0.37898328491038524</v>
      </c>
      <c r="O429" s="35">
        <v>4.1053644E-2</v>
      </c>
      <c r="P429" s="35">
        <v>0.21754007941129966</v>
      </c>
      <c r="Q429" s="35">
        <v>1.5276525431698405E-2</v>
      </c>
      <c r="R429" s="35">
        <v>0.12328767123287675</v>
      </c>
      <c r="S429" s="35">
        <v>3.6108635211203182</v>
      </c>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row>
    <row r="430" spans="1:180">
      <c r="A430" s="5" t="s">
        <v>241</v>
      </c>
      <c r="B430" s="5" t="s">
        <v>111</v>
      </c>
      <c r="C430" s="34">
        <v>43741</v>
      </c>
      <c r="D430" s="34">
        <v>43769</v>
      </c>
      <c r="E430" s="35">
        <v>-2.5691206363234638E-2</v>
      </c>
      <c r="F430" s="35">
        <v>0.52813931754450139</v>
      </c>
      <c r="G430" s="35">
        <v>0.19430918028150934</v>
      </c>
      <c r="H430" s="35">
        <v>1.3052865565911211</v>
      </c>
      <c r="I430" s="35">
        <v>0.40412180772495754</v>
      </c>
      <c r="J430" s="35">
        <v>9.5890193548387098E-2</v>
      </c>
      <c r="K430" s="35">
        <v>0</v>
      </c>
      <c r="L430" s="35">
        <v>3.9054518868260064E-2</v>
      </c>
      <c r="M430" s="35">
        <v>0.29361194793855616</v>
      </c>
      <c r="N430" s="35">
        <v>0.37898328491038519</v>
      </c>
      <c r="O430" s="35">
        <v>2.6311158000000001E-2</v>
      </c>
      <c r="P430" s="35">
        <v>0.21754007941129966</v>
      </c>
      <c r="Q430" s="35">
        <v>3.0019011431698404E-2</v>
      </c>
      <c r="R430" s="35">
        <v>0.12328767123287675</v>
      </c>
      <c r="S430" s="35">
        <v>3.6108635211203182</v>
      </c>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row>
    <row r="431" spans="1:180">
      <c r="A431" s="5" t="s">
        <v>241</v>
      </c>
      <c r="B431" s="5" t="s">
        <v>111</v>
      </c>
      <c r="C431" s="34">
        <v>43742</v>
      </c>
      <c r="D431" s="34">
        <v>43769</v>
      </c>
      <c r="E431" s="35">
        <v>-2.5691206363234638E-2</v>
      </c>
      <c r="F431" s="35">
        <v>0.52813931754450139</v>
      </c>
      <c r="G431" s="35">
        <v>0.19430918028150934</v>
      </c>
      <c r="H431" s="35">
        <v>1.3052865565911211</v>
      </c>
      <c r="I431" s="35">
        <v>0.40412180772495754</v>
      </c>
      <c r="J431" s="35">
        <v>9.5890193548387098E-2</v>
      </c>
      <c r="K431" s="35">
        <v>0</v>
      </c>
      <c r="L431" s="35">
        <v>3.9054518868260064E-2</v>
      </c>
      <c r="M431" s="35">
        <v>0.29361194793855616</v>
      </c>
      <c r="N431" s="35">
        <v>0.37898328491038519</v>
      </c>
      <c r="O431" s="35">
        <v>1.3341879000000003E-2</v>
      </c>
      <c r="P431" s="35">
        <v>0.21754007941129966</v>
      </c>
      <c r="Q431" s="35">
        <v>4.2988290431698398E-2</v>
      </c>
      <c r="R431" s="35">
        <v>0.12328767123287675</v>
      </c>
      <c r="S431" s="35">
        <v>3.6108635211203182</v>
      </c>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row>
    <row r="432" spans="1:180">
      <c r="A432" s="5" t="s">
        <v>241</v>
      </c>
      <c r="B432" s="5" t="s">
        <v>111</v>
      </c>
      <c r="C432" s="34">
        <v>43743</v>
      </c>
      <c r="D432" s="34">
        <v>43769</v>
      </c>
      <c r="E432" s="35">
        <v>-2.5691206363234638E-2</v>
      </c>
      <c r="F432" s="35">
        <v>0.52813931754450139</v>
      </c>
      <c r="G432" s="35">
        <v>0.19430918028150934</v>
      </c>
      <c r="H432" s="35">
        <v>1.3052865565911211</v>
      </c>
      <c r="I432" s="35">
        <v>0.40412180772495754</v>
      </c>
      <c r="J432" s="35">
        <v>9.5890193548387098E-2</v>
      </c>
      <c r="K432" s="35">
        <v>0</v>
      </c>
      <c r="L432" s="35">
        <v>3.9054518868260064E-2</v>
      </c>
      <c r="M432" s="35">
        <v>0.29361194793855616</v>
      </c>
      <c r="N432" s="35">
        <v>0.37898328491038519</v>
      </c>
      <c r="O432" s="35">
        <v>1.4923746000000002E-2</v>
      </c>
      <c r="P432" s="35">
        <v>0.21754007941129966</v>
      </c>
      <c r="Q432" s="35">
        <v>4.1406423431698404E-2</v>
      </c>
      <c r="R432" s="35">
        <v>0.12328767123287675</v>
      </c>
      <c r="S432" s="35">
        <v>3.6108635211203182</v>
      </c>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28"/>
      <c r="FH432" s="28"/>
      <c r="FI432" s="28"/>
      <c r="FJ432" s="28"/>
      <c r="FK432" s="28"/>
      <c r="FL432" s="28"/>
      <c r="FM432" s="28"/>
      <c r="FN432" s="28"/>
      <c r="FO432" s="28"/>
      <c r="FP432" s="28"/>
      <c r="FQ432" s="28"/>
      <c r="FR432" s="28"/>
      <c r="FS432" s="28"/>
      <c r="FT432" s="28"/>
      <c r="FU432" s="28"/>
      <c r="FV432" s="28"/>
      <c r="FW432" s="28"/>
      <c r="FX432" s="28"/>
    </row>
    <row r="433" spans="1:180">
      <c r="A433" s="5" t="s">
        <v>241</v>
      </c>
      <c r="B433" s="5" t="s">
        <v>111</v>
      </c>
      <c r="C433" s="34">
        <v>43744</v>
      </c>
      <c r="D433" s="34">
        <v>43769</v>
      </c>
      <c r="E433" s="35">
        <v>-2.5691206363234638E-2</v>
      </c>
      <c r="F433" s="35">
        <v>0.52813931754450139</v>
      </c>
      <c r="G433" s="35">
        <v>0.19430918028150934</v>
      </c>
      <c r="H433" s="35">
        <v>1.3052865565911211</v>
      </c>
      <c r="I433" s="35">
        <v>0.40412180772495754</v>
      </c>
      <c r="J433" s="35">
        <v>9.5890193548387098E-2</v>
      </c>
      <c r="K433" s="35">
        <v>0</v>
      </c>
      <c r="L433" s="35">
        <v>3.9054518868260064E-2</v>
      </c>
      <c r="M433" s="35">
        <v>0.29361194793855616</v>
      </c>
      <c r="N433" s="35">
        <v>0.37898328491038519</v>
      </c>
      <c r="O433" s="35">
        <v>1.3123989000000003E-2</v>
      </c>
      <c r="P433" s="35">
        <v>0.21754007941129966</v>
      </c>
      <c r="Q433" s="35">
        <v>4.3206180431698396E-2</v>
      </c>
      <c r="R433" s="35">
        <v>0.12328767123287675</v>
      </c>
      <c r="S433" s="35">
        <v>3.6108635211203182</v>
      </c>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row>
    <row r="434" spans="1:180">
      <c r="A434" s="5" t="s">
        <v>242</v>
      </c>
      <c r="B434" s="5" t="s">
        <v>111</v>
      </c>
      <c r="C434" s="34">
        <v>43745</v>
      </c>
      <c r="D434" s="34">
        <v>43769</v>
      </c>
      <c r="E434" s="35">
        <v>-2.5691206363234638E-2</v>
      </c>
      <c r="F434" s="35">
        <v>0.52813931754450139</v>
      </c>
      <c r="G434" s="35">
        <v>0.19430918028150929</v>
      </c>
      <c r="H434" s="35">
        <v>1.3052865565911211</v>
      </c>
      <c r="I434" s="35">
        <v>0.40412180772495754</v>
      </c>
      <c r="J434" s="35">
        <v>9.5890193548387098E-2</v>
      </c>
      <c r="K434" s="35">
        <v>0</v>
      </c>
      <c r="L434" s="35">
        <v>3.9054518868260064E-2</v>
      </c>
      <c r="M434" s="35">
        <v>0.29361194793855616</v>
      </c>
      <c r="N434" s="35">
        <v>0.37898328491038524</v>
      </c>
      <c r="O434" s="35">
        <v>2.3233950000000003E-2</v>
      </c>
      <c r="P434" s="35">
        <v>0.21754007941129966</v>
      </c>
      <c r="Q434" s="35">
        <v>3.3096219431698388E-2</v>
      </c>
      <c r="R434" s="35">
        <v>0.12328767123287675</v>
      </c>
      <c r="S434" s="35">
        <v>3.6108635211203182</v>
      </c>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row>
    <row r="435" spans="1:180">
      <c r="A435" s="5" t="s">
        <v>242</v>
      </c>
      <c r="B435" s="5" t="s">
        <v>111</v>
      </c>
      <c r="C435" s="34">
        <v>43746</v>
      </c>
      <c r="D435" s="34">
        <v>43769</v>
      </c>
      <c r="E435" s="35">
        <v>-2.5691206363234638E-2</v>
      </c>
      <c r="F435" s="35">
        <v>0.52813931754450139</v>
      </c>
      <c r="G435" s="35">
        <v>0.19430918028150934</v>
      </c>
      <c r="H435" s="35">
        <v>1.3052865565911211</v>
      </c>
      <c r="I435" s="35">
        <v>0.40412180772495754</v>
      </c>
      <c r="J435" s="35">
        <v>9.5890193548387098E-2</v>
      </c>
      <c r="K435" s="35">
        <v>0</v>
      </c>
      <c r="L435" s="35">
        <v>3.9054518868260064E-2</v>
      </c>
      <c r="M435" s="35">
        <v>0.29361194793855616</v>
      </c>
      <c r="N435" s="35">
        <v>0.37898328491038519</v>
      </c>
      <c r="O435" s="35">
        <v>4.9514265000000002E-2</v>
      </c>
      <c r="P435" s="35">
        <v>0.21754007941129966</v>
      </c>
      <c r="Q435" s="35">
        <v>6.815904431698403E-3</v>
      </c>
      <c r="R435" s="35">
        <v>0.12328767123287675</v>
      </c>
      <c r="S435" s="35">
        <v>3.6108635211203182</v>
      </c>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row>
    <row r="436" spans="1:180">
      <c r="A436" s="5" t="s">
        <v>242</v>
      </c>
      <c r="B436" s="5" t="s">
        <v>111</v>
      </c>
      <c r="C436" s="34">
        <v>43747</v>
      </c>
      <c r="D436" s="34">
        <v>43769</v>
      </c>
      <c r="E436" s="35">
        <v>-2.5691206363234638E-2</v>
      </c>
      <c r="F436" s="35">
        <v>0.52813931754450139</v>
      </c>
      <c r="G436" s="35">
        <v>0.19430918028150934</v>
      </c>
      <c r="H436" s="35">
        <v>1.3052865565911211</v>
      </c>
      <c r="I436" s="35">
        <v>0.40412180772495754</v>
      </c>
      <c r="J436" s="35">
        <v>9.5890193548387098E-2</v>
      </c>
      <c r="K436" s="35">
        <v>0</v>
      </c>
      <c r="L436" s="35">
        <v>3.9054518868260064E-2</v>
      </c>
      <c r="M436" s="35">
        <v>0.29361194793855616</v>
      </c>
      <c r="N436" s="35">
        <v>0.37898328491038519</v>
      </c>
      <c r="O436" s="35">
        <v>3.7630116000000005E-2</v>
      </c>
      <c r="P436" s="35">
        <v>0.21754007941129966</v>
      </c>
      <c r="Q436" s="35">
        <v>1.870005343169839E-2</v>
      </c>
      <c r="R436" s="35">
        <v>0.12328767123287675</v>
      </c>
      <c r="S436" s="35">
        <v>3.6108635211203182</v>
      </c>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row>
    <row r="437" spans="1:180">
      <c r="A437" s="5" t="s">
        <v>242</v>
      </c>
      <c r="B437" s="5" t="s">
        <v>111</v>
      </c>
      <c r="C437" s="34">
        <v>43748</v>
      </c>
      <c r="D437" s="34">
        <v>43769</v>
      </c>
      <c r="E437" s="35">
        <v>-2.5691206363234638E-2</v>
      </c>
      <c r="F437" s="35">
        <v>0.52813931754450139</v>
      </c>
      <c r="G437" s="35">
        <v>0.19430918028150934</v>
      </c>
      <c r="H437" s="35">
        <v>1.3052865565911211</v>
      </c>
      <c r="I437" s="35">
        <v>0.40412180772495754</v>
      </c>
      <c r="J437" s="35">
        <v>9.5890193548387098E-2</v>
      </c>
      <c r="K437" s="35">
        <v>0</v>
      </c>
      <c r="L437" s="35">
        <v>3.9054518868260064E-2</v>
      </c>
      <c r="M437" s="35">
        <v>0.29361194793855616</v>
      </c>
      <c r="N437" s="35">
        <v>0.37898328491038519</v>
      </c>
      <c r="O437" s="35">
        <v>3.4854290999999996E-2</v>
      </c>
      <c r="P437" s="35">
        <v>0.21754007941129966</v>
      </c>
      <c r="Q437" s="35">
        <v>2.14758784316984E-2</v>
      </c>
      <c r="R437" s="35">
        <v>0.12328767123287675</v>
      </c>
      <c r="S437" s="35">
        <v>3.6108635211203177</v>
      </c>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28"/>
      <c r="FH437" s="28"/>
      <c r="FI437" s="28"/>
      <c r="FJ437" s="28"/>
      <c r="FK437" s="28"/>
      <c r="FL437" s="28"/>
      <c r="FM437" s="28"/>
      <c r="FN437" s="28"/>
      <c r="FO437" s="28"/>
      <c r="FP437" s="28"/>
      <c r="FQ437" s="28"/>
      <c r="FR437" s="28"/>
      <c r="FS437" s="28"/>
      <c r="FT437" s="28"/>
      <c r="FU437" s="28"/>
      <c r="FV437" s="28"/>
      <c r="FW437" s="28"/>
      <c r="FX437" s="28"/>
    </row>
    <row r="438" spans="1:180">
      <c r="A438" s="5" t="s">
        <v>242</v>
      </c>
      <c r="B438" s="5" t="s">
        <v>111</v>
      </c>
      <c r="C438" s="34">
        <v>43749</v>
      </c>
      <c r="D438" s="34">
        <v>43769</v>
      </c>
      <c r="E438" s="35">
        <v>-2.5691206363234638E-2</v>
      </c>
      <c r="F438" s="35">
        <v>0.52813931754450139</v>
      </c>
      <c r="G438" s="35">
        <v>0.19430918028150934</v>
      </c>
      <c r="H438" s="35">
        <v>1.3052865565911211</v>
      </c>
      <c r="I438" s="35">
        <v>0.40412180772495754</v>
      </c>
      <c r="J438" s="35">
        <v>9.5890193548387098E-2</v>
      </c>
      <c r="K438" s="35">
        <v>0</v>
      </c>
      <c r="L438" s="35">
        <v>3.9054518868260064E-2</v>
      </c>
      <c r="M438" s="35">
        <v>0.29361194793855616</v>
      </c>
      <c r="N438" s="35">
        <v>0.37898328491038519</v>
      </c>
      <c r="O438" s="35">
        <v>2.8495988999999999E-2</v>
      </c>
      <c r="P438" s="35">
        <v>0.21754007941129966</v>
      </c>
      <c r="Q438" s="35">
        <v>2.7834180431698403E-2</v>
      </c>
      <c r="R438" s="35">
        <v>0.12328767123287675</v>
      </c>
      <c r="S438" s="35">
        <v>3.6108635211203182</v>
      </c>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28"/>
      <c r="FH438" s="28"/>
      <c r="FI438" s="28"/>
      <c r="FJ438" s="28"/>
      <c r="FK438" s="28"/>
      <c r="FL438" s="28"/>
      <c r="FM438" s="28"/>
      <c r="FN438" s="28"/>
      <c r="FO438" s="28"/>
      <c r="FP438" s="28"/>
      <c r="FQ438" s="28"/>
      <c r="FR438" s="28"/>
      <c r="FS438" s="28"/>
      <c r="FT438" s="28"/>
      <c r="FU438" s="28"/>
      <c r="FV438" s="28"/>
      <c r="FW438" s="28"/>
      <c r="FX438" s="28"/>
    </row>
    <row r="439" spans="1:180">
      <c r="A439" s="5" t="s">
        <v>242</v>
      </c>
      <c r="B439" s="5" t="s">
        <v>111</v>
      </c>
      <c r="C439" s="34">
        <v>43750</v>
      </c>
      <c r="D439" s="34">
        <v>43769</v>
      </c>
      <c r="E439" s="35">
        <v>-2.5691206363234638E-2</v>
      </c>
      <c r="F439" s="35">
        <v>0.52813931754450139</v>
      </c>
      <c r="G439" s="35">
        <v>0.19430918028150934</v>
      </c>
      <c r="H439" s="35">
        <v>1.3052865565911211</v>
      </c>
      <c r="I439" s="35">
        <v>0.40412180772495754</v>
      </c>
      <c r="J439" s="35">
        <v>9.5890193548387098E-2</v>
      </c>
      <c r="K439" s="35">
        <v>0</v>
      </c>
      <c r="L439" s="35">
        <v>3.9054518868260064E-2</v>
      </c>
      <c r="M439" s="35">
        <v>0.29361194793855616</v>
      </c>
      <c r="N439" s="35">
        <v>0.37898328491038519</v>
      </c>
      <c r="O439" s="35">
        <v>2.1312531000000003E-2</v>
      </c>
      <c r="P439" s="35">
        <v>0.21754007941129966</v>
      </c>
      <c r="Q439" s="35">
        <v>3.5017638431698403E-2</v>
      </c>
      <c r="R439" s="35">
        <v>0.12328767123287675</v>
      </c>
      <c r="S439" s="35">
        <v>3.6108635211203182</v>
      </c>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row>
    <row r="440" spans="1:180">
      <c r="A440" s="5" t="s">
        <v>242</v>
      </c>
      <c r="B440" s="5" t="s">
        <v>111</v>
      </c>
      <c r="C440" s="34">
        <v>43751</v>
      </c>
      <c r="D440" s="34">
        <v>43769</v>
      </c>
      <c r="E440" s="35">
        <v>-2.5691206363234638E-2</v>
      </c>
      <c r="F440" s="35">
        <v>0.52813931754450139</v>
      </c>
      <c r="G440" s="35">
        <v>0.19430918028150934</v>
      </c>
      <c r="H440" s="35">
        <v>1.3052865565911211</v>
      </c>
      <c r="I440" s="35">
        <v>0.40412180772495754</v>
      </c>
      <c r="J440" s="35">
        <v>9.5890193548387098E-2</v>
      </c>
      <c r="K440" s="35">
        <v>0</v>
      </c>
      <c r="L440" s="35">
        <v>3.9054518868260064E-2</v>
      </c>
      <c r="M440" s="35">
        <v>0.29361194793855616</v>
      </c>
      <c r="N440" s="35">
        <v>0.37898328491038519</v>
      </c>
      <c r="O440" s="35">
        <v>2.7337590000000002E-2</v>
      </c>
      <c r="P440" s="35">
        <v>0.21754007941129966</v>
      </c>
      <c r="Q440" s="35">
        <v>2.8992579431698404E-2</v>
      </c>
      <c r="R440" s="35">
        <v>0.12328767123287675</v>
      </c>
      <c r="S440" s="35">
        <v>3.6108635211203182</v>
      </c>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28"/>
      <c r="FH440" s="28"/>
      <c r="FI440" s="28"/>
      <c r="FJ440" s="28"/>
      <c r="FK440" s="28"/>
      <c r="FL440" s="28"/>
      <c r="FM440" s="28"/>
      <c r="FN440" s="28"/>
      <c r="FO440" s="28"/>
      <c r="FP440" s="28"/>
      <c r="FQ440" s="28"/>
      <c r="FR440" s="28"/>
      <c r="FS440" s="28"/>
      <c r="FT440" s="28"/>
      <c r="FU440" s="28"/>
      <c r="FV440" s="28"/>
      <c r="FW440" s="28"/>
      <c r="FX440" s="28"/>
    </row>
    <row r="441" spans="1:180">
      <c r="A441" s="5" t="s">
        <v>243</v>
      </c>
      <c r="B441" s="5" t="s">
        <v>111</v>
      </c>
      <c r="C441" s="34">
        <v>43752</v>
      </c>
      <c r="D441" s="34">
        <v>43769</v>
      </c>
      <c r="E441" s="35">
        <v>-2.5691206363234638E-2</v>
      </c>
      <c r="F441" s="35">
        <v>0.52813931754450139</v>
      </c>
      <c r="G441" s="35">
        <v>0.19430918028150934</v>
      </c>
      <c r="H441" s="35">
        <v>1.3052865565911211</v>
      </c>
      <c r="I441" s="35">
        <v>0.40412180772495754</v>
      </c>
      <c r="J441" s="35">
        <v>9.5890193548387098E-2</v>
      </c>
      <c r="K441" s="35">
        <v>0</v>
      </c>
      <c r="L441" s="35">
        <v>3.9054518868260064E-2</v>
      </c>
      <c r="M441" s="35">
        <v>0.29361194793855616</v>
      </c>
      <c r="N441" s="35">
        <v>0.37898328491038519</v>
      </c>
      <c r="O441" s="35">
        <v>2.7343737E-2</v>
      </c>
      <c r="P441" s="35">
        <v>0.21754007941129966</v>
      </c>
      <c r="Q441" s="35">
        <v>2.8986432431698409E-2</v>
      </c>
      <c r="R441" s="35">
        <v>0.12328767123287675</v>
      </c>
      <c r="S441" s="35">
        <v>3.6108635211203182</v>
      </c>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28"/>
      <c r="FH441" s="28"/>
      <c r="FI441" s="28"/>
      <c r="FJ441" s="28"/>
      <c r="FK441" s="28"/>
      <c r="FL441" s="28"/>
      <c r="FM441" s="28"/>
      <c r="FN441" s="28"/>
      <c r="FO441" s="28"/>
      <c r="FP441" s="28"/>
      <c r="FQ441" s="28"/>
      <c r="FR441" s="28"/>
      <c r="FS441" s="28"/>
      <c r="FT441" s="28"/>
      <c r="FU441" s="28"/>
      <c r="FV441" s="28"/>
      <c r="FW441" s="28"/>
      <c r="FX441" s="28"/>
    </row>
    <row r="442" spans="1:180">
      <c r="A442" s="5" t="s">
        <v>243</v>
      </c>
      <c r="B442" s="5" t="s">
        <v>111</v>
      </c>
      <c r="C442" s="34">
        <v>43753</v>
      </c>
      <c r="D442" s="34">
        <v>43769</v>
      </c>
      <c r="E442" s="35">
        <v>-2.5691206363234638E-2</v>
      </c>
      <c r="F442" s="35">
        <v>0.52813931754450139</v>
      </c>
      <c r="G442" s="35">
        <v>0.19430918028150934</v>
      </c>
      <c r="H442" s="35">
        <v>1.3052865565911211</v>
      </c>
      <c r="I442" s="35">
        <v>0.40412180772495754</v>
      </c>
      <c r="J442" s="35">
        <v>9.5890193548387098E-2</v>
      </c>
      <c r="K442" s="35">
        <v>0</v>
      </c>
      <c r="L442" s="35">
        <v>3.9054518868260064E-2</v>
      </c>
      <c r="M442" s="35">
        <v>0.29361194793855616</v>
      </c>
      <c r="N442" s="35">
        <v>0.37898328491038524</v>
      </c>
      <c r="O442" s="35">
        <v>2.8197810000000004E-2</v>
      </c>
      <c r="P442" s="35">
        <v>0.21754007941129966</v>
      </c>
      <c r="Q442" s="35">
        <v>2.8132359431698391E-2</v>
      </c>
      <c r="R442" s="35">
        <v>0.12328767123287675</v>
      </c>
      <c r="S442" s="35">
        <v>3.6108635211203182</v>
      </c>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row>
    <row r="443" spans="1:180">
      <c r="A443" s="5" t="s">
        <v>243</v>
      </c>
      <c r="B443" s="5" t="s">
        <v>111</v>
      </c>
      <c r="C443" s="34">
        <v>43754</v>
      </c>
      <c r="D443" s="34">
        <v>43769</v>
      </c>
      <c r="E443" s="35">
        <v>-2.5691206363234638E-2</v>
      </c>
      <c r="F443" s="35">
        <v>0.52813931754450139</v>
      </c>
      <c r="G443" s="35">
        <v>0.19430918028150934</v>
      </c>
      <c r="H443" s="35">
        <v>1.3052865565911211</v>
      </c>
      <c r="I443" s="35">
        <v>0.40412180772495754</v>
      </c>
      <c r="J443" s="35">
        <v>9.5890193548387098E-2</v>
      </c>
      <c r="K443" s="35">
        <v>0</v>
      </c>
      <c r="L443" s="35">
        <v>3.9054518868260064E-2</v>
      </c>
      <c r="M443" s="35">
        <v>0.29361194793855616</v>
      </c>
      <c r="N443" s="35">
        <v>0.37898328491038519</v>
      </c>
      <c r="O443" s="35">
        <v>2.6672463E-2</v>
      </c>
      <c r="P443" s="35">
        <v>0.21754007941129966</v>
      </c>
      <c r="Q443" s="35">
        <v>2.9657706431698398E-2</v>
      </c>
      <c r="R443" s="35">
        <v>0.12328767123287675</v>
      </c>
      <c r="S443" s="35">
        <v>3.6108635211203182</v>
      </c>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row>
    <row r="444" spans="1:180">
      <c r="A444" s="5" t="s">
        <v>243</v>
      </c>
      <c r="B444" s="5" t="s">
        <v>111</v>
      </c>
      <c r="C444" s="34">
        <v>43755</v>
      </c>
      <c r="D444" s="34">
        <v>43769</v>
      </c>
      <c r="E444" s="35">
        <v>-2.5691206363234638E-2</v>
      </c>
      <c r="F444" s="35">
        <v>0.52813931754450139</v>
      </c>
      <c r="G444" s="35">
        <v>0.19430918028150934</v>
      </c>
      <c r="H444" s="35">
        <v>1.3052865565911211</v>
      </c>
      <c r="I444" s="35">
        <v>0.40412180772495754</v>
      </c>
      <c r="J444" s="35">
        <v>9.5890193548387098E-2</v>
      </c>
      <c r="K444" s="35">
        <v>0</v>
      </c>
      <c r="L444" s="35">
        <v>3.9054518868260064E-2</v>
      </c>
      <c r="M444" s="35">
        <v>0.29361194793855616</v>
      </c>
      <c r="N444" s="35">
        <v>0.37898328491038519</v>
      </c>
      <c r="O444" s="35">
        <v>1.7248932000000002E-2</v>
      </c>
      <c r="P444" s="35">
        <v>0.21754007941129966</v>
      </c>
      <c r="Q444" s="35">
        <v>3.9081237431698397E-2</v>
      </c>
      <c r="R444" s="35">
        <v>0.12328767123287675</v>
      </c>
      <c r="S444" s="35">
        <v>3.6108635211203182</v>
      </c>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28"/>
      <c r="FH444" s="28"/>
      <c r="FI444" s="28"/>
      <c r="FJ444" s="28"/>
      <c r="FK444" s="28"/>
      <c r="FL444" s="28"/>
      <c r="FM444" s="28"/>
      <c r="FN444" s="28"/>
      <c r="FO444" s="28"/>
      <c r="FP444" s="28"/>
      <c r="FQ444" s="28"/>
      <c r="FR444" s="28"/>
      <c r="FS444" s="28"/>
      <c r="FT444" s="28"/>
      <c r="FU444" s="28"/>
      <c r="FV444" s="28"/>
      <c r="FW444" s="28"/>
      <c r="FX444" s="28"/>
    </row>
    <row r="445" spans="1:180">
      <c r="A445" s="5" t="s">
        <v>243</v>
      </c>
      <c r="B445" s="5" t="s">
        <v>111</v>
      </c>
      <c r="C445" s="34">
        <v>43756</v>
      </c>
      <c r="D445" s="34">
        <v>43769</v>
      </c>
      <c r="E445" s="35">
        <v>-2.5691206363234638E-2</v>
      </c>
      <c r="F445" s="35">
        <v>0.52813931754450139</v>
      </c>
      <c r="G445" s="35">
        <v>0.19430918028150934</v>
      </c>
      <c r="H445" s="35">
        <v>1.3052865565911211</v>
      </c>
      <c r="I445" s="35">
        <v>0.40412180772495754</v>
      </c>
      <c r="J445" s="35">
        <v>9.5890193548387098E-2</v>
      </c>
      <c r="K445" s="35">
        <v>0</v>
      </c>
      <c r="L445" s="35">
        <v>3.9054518868260064E-2</v>
      </c>
      <c r="M445" s="35">
        <v>0.29361194793855616</v>
      </c>
      <c r="N445" s="35">
        <v>0.37898328491038519</v>
      </c>
      <c r="O445" s="35">
        <v>3.6414306E-2</v>
      </c>
      <c r="P445" s="35">
        <v>0.21754007941129966</v>
      </c>
      <c r="Q445" s="35">
        <v>1.9915863431698409E-2</v>
      </c>
      <c r="R445" s="35">
        <v>0.12328767123287675</v>
      </c>
      <c r="S445" s="35">
        <v>3.6108635211203182</v>
      </c>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28"/>
      <c r="FH445" s="28"/>
      <c r="FI445" s="28"/>
      <c r="FJ445" s="28"/>
      <c r="FK445" s="28"/>
      <c r="FL445" s="28"/>
      <c r="FM445" s="28"/>
      <c r="FN445" s="28"/>
      <c r="FO445" s="28"/>
      <c r="FP445" s="28"/>
      <c r="FQ445" s="28"/>
      <c r="FR445" s="28"/>
      <c r="FS445" s="28"/>
      <c r="FT445" s="28"/>
      <c r="FU445" s="28"/>
      <c r="FV445" s="28"/>
      <c r="FW445" s="28"/>
      <c r="FX445" s="28"/>
    </row>
    <row r="446" spans="1:180">
      <c r="A446" s="5" t="s">
        <v>243</v>
      </c>
      <c r="B446" s="5" t="s">
        <v>111</v>
      </c>
      <c r="C446" s="34">
        <v>43757</v>
      </c>
      <c r="D446" s="34">
        <v>43769</v>
      </c>
      <c r="E446" s="35">
        <v>-2.5691206363234638E-2</v>
      </c>
      <c r="F446" s="35">
        <v>0.52813931754450139</v>
      </c>
      <c r="G446" s="35">
        <v>0.19430918028150934</v>
      </c>
      <c r="H446" s="35">
        <v>1.3052865565911211</v>
      </c>
      <c r="I446" s="35">
        <v>0.40412180772495754</v>
      </c>
      <c r="J446" s="35">
        <v>9.5890193548387098E-2</v>
      </c>
      <c r="K446" s="35">
        <v>0</v>
      </c>
      <c r="L446" s="35">
        <v>3.9054518868260064E-2</v>
      </c>
      <c r="M446" s="35">
        <v>0.29361194793855616</v>
      </c>
      <c r="N446" s="35">
        <v>0.37898328491038519</v>
      </c>
      <c r="O446" s="35">
        <v>9.8738099999999985E-3</v>
      </c>
      <c r="P446" s="35">
        <v>0.21754007941129966</v>
      </c>
      <c r="Q446" s="35">
        <v>4.6456359431698409E-2</v>
      </c>
      <c r="R446" s="35">
        <v>0.12328767123287675</v>
      </c>
      <c r="S446" s="35">
        <v>3.6108635211203182</v>
      </c>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row>
    <row r="447" spans="1:180">
      <c r="A447" s="5" t="s">
        <v>243</v>
      </c>
      <c r="B447" s="5" t="s">
        <v>111</v>
      </c>
      <c r="C447" s="34">
        <v>43758</v>
      </c>
      <c r="D447" s="34">
        <v>43769</v>
      </c>
      <c r="E447" s="35">
        <v>-2.5691206363234638E-2</v>
      </c>
      <c r="F447" s="35">
        <v>0.52813931754450139</v>
      </c>
      <c r="G447" s="35">
        <v>0.19430918028150934</v>
      </c>
      <c r="H447" s="35">
        <v>1.3052865565911211</v>
      </c>
      <c r="I447" s="35">
        <v>0.40412180772495754</v>
      </c>
      <c r="J447" s="35">
        <v>9.5890193548387098E-2</v>
      </c>
      <c r="K447" s="35">
        <v>0</v>
      </c>
      <c r="L447" s="35">
        <v>3.9054518868260064E-2</v>
      </c>
      <c r="M447" s="35">
        <v>0.29361194793855616</v>
      </c>
      <c r="N447" s="35">
        <v>0.37898328491038524</v>
      </c>
      <c r="O447" s="35">
        <v>1.2883464000000001E-2</v>
      </c>
      <c r="P447" s="35">
        <v>0.21754007941129966</v>
      </c>
      <c r="Q447" s="35">
        <v>4.3446705431698408E-2</v>
      </c>
      <c r="R447" s="35">
        <v>0.12328767123287675</v>
      </c>
      <c r="S447" s="35">
        <v>3.6108635211203182</v>
      </c>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row>
    <row r="448" spans="1:180">
      <c r="A448" s="5" t="s">
        <v>244</v>
      </c>
      <c r="B448" s="5" t="s">
        <v>111</v>
      </c>
      <c r="C448" s="34">
        <v>43759</v>
      </c>
      <c r="D448" s="34">
        <v>43769</v>
      </c>
      <c r="E448" s="35">
        <v>-2.5691206363234638E-2</v>
      </c>
      <c r="F448" s="35">
        <v>0.52813931754450139</v>
      </c>
      <c r="G448" s="35">
        <v>0.19430918028150934</v>
      </c>
      <c r="H448" s="35">
        <v>1.3052865565911211</v>
      </c>
      <c r="I448" s="35">
        <v>0.40412180772495754</v>
      </c>
      <c r="J448" s="35">
        <v>9.5890193548387098E-2</v>
      </c>
      <c r="K448" s="35">
        <v>0</v>
      </c>
      <c r="L448" s="35">
        <v>3.9054518868260064E-2</v>
      </c>
      <c r="M448" s="35">
        <v>0.29361194793855616</v>
      </c>
      <c r="N448" s="35">
        <v>0.37898328491038519</v>
      </c>
      <c r="O448" s="35">
        <v>1.8731826E-2</v>
      </c>
      <c r="P448" s="35">
        <v>0.21754007941129966</v>
      </c>
      <c r="Q448" s="35">
        <v>3.7598343431698392E-2</v>
      </c>
      <c r="R448" s="35">
        <v>0.12328767123287675</v>
      </c>
      <c r="S448" s="35">
        <v>3.6108635211203177</v>
      </c>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row>
    <row r="449" spans="1:180">
      <c r="A449" s="5" t="s">
        <v>244</v>
      </c>
      <c r="B449" s="5" t="s">
        <v>111</v>
      </c>
      <c r="C449" s="34">
        <v>43760</v>
      </c>
      <c r="D449" s="34">
        <v>43769</v>
      </c>
      <c r="E449" s="35">
        <v>-2.5691206363234638E-2</v>
      </c>
      <c r="F449" s="35">
        <v>0.52813931754450139</v>
      </c>
      <c r="G449" s="35">
        <v>0.19430918028150934</v>
      </c>
      <c r="H449" s="35">
        <v>1.3052865565911211</v>
      </c>
      <c r="I449" s="35">
        <v>0.40412180772495754</v>
      </c>
      <c r="J449" s="35">
        <v>9.5890193548387098E-2</v>
      </c>
      <c r="K449" s="35">
        <v>0</v>
      </c>
      <c r="L449" s="35">
        <v>3.9054518868260064E-2</v>
      </c>
      <c r="M449" s="35">
        <v>0.29361194793855616</v>
      </c>
      <c r="N449" s="35">
        <v>0.37898328491038513</v>
      </c>
      <c r="O449" s="35">
        <v>3.1650795000000002E-2</v>
      </c>
      <c r="P449" s="35">
        <v>0.21754007941129966</v>
      </c>
      <c r="Q449" s="35">
        <v>2.4679374431698396E-2</v>
      </c>
      <c r="R449" s="35">
        <v>0.12328767123287675</v>
      </c>
      <c r="S449" s="35">
        <v>3.6108635211203177</v>
      </c>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row>
    <row r="450" spans="1:180">
      <c r="A450" s="5" t="s">
        <v>244</v>
      </c>
      <c r="B450" s="5" t="s">
        <v>111</v>
      </c>
      <c r="C450" s="34">
        <v>43761</v>
      </c>
      <c r="D450" s="34">
        <v>43769</v>
      </c>
      <c r="E450" s="35">
        <v>-2.5691206363234638E-2</v>
      </c>
      <c r="F450" s="35">
        <v>0.52813931754450139</v>
      </c>
      <c r="G450" s="35">
        <v>0.19430918028150934</v>
      </c>
      <c r="H450" s="35">
        <v>1.3052865565911211</v>
      </c>
      <c r="I450" s="35">
        <v>0.40412180772495754</v>
      </c>
      <c r="J450" s="35">
        <v>9.5890193548387098E-2</v>
      </c>
      <c r="K450" s="35">
        <v>0</v>
      </c>
      <c r="L450" s="35">
        <v>3.9054518868260064E-2</v>
      </c>
      <c r="M450" s="35">
        <v>0.29361194793855616</v>
      </c>
      <c r="N450" s="35">
        <v>0.37898328491038519</v>
      </c>
      <c r="O450" s="35">
        <v>3.1261914000000002E-2</v>
      </c>
      <c r="P450" s="35">
        <v>0.21754007941129966</v>
      </c>
      <c r="Q450" s="35">
        <v>2.506825543169839E-2</v>
      </c>
      <c r="R450" s="35">
        <v>0.12328767123287675</v>
      </c>
      <c r="S450" s="35">
        <v>3.6108635211203182</v>
      </c>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row>
    <row r="451" spans="1:180">
      <c r="A451" s="5" t="s">
        <v>244</v>
      </c>
      <c r="B451" s="5" t="s">
        <v>111</v>
      </c>
      <c r="C451" s="34">
        <v>43762</v>
      </c>
      <c r="D451" s="34">
        <v>43769</v>
      </c>
      <c r="E451" s="35">
        <v>-2.5691206363234638E-2</v>
      </c>
      <c r="F451" s="35">
        <v>0.50450931754450146</v>
      </c>
      <c r="G451" s="35">
        <v>0.19430918028150934</v>
      </c>
      <c r="H451" s="35">
        <v>1.3052865565911211</v>
      </c>
      <c r="I451" s="35">
        <v>0.40412180772495754</v>
      </c>
      <c r="J451" s="35">
        <v>9.5890193548387098E-2</v>
      </c>
      <c r="K451" s="35">
        <v>0</v>
      </c>
      <c r="L451" s="35">
        <v>3.9054518868260064E-2</v>
      </c>
      <c r="M451" s="35">
        <v>0.29361194793855616</v>
      </c>
      <c r="N451" s="35">
        <v>0.37898328491038524</v>
      </c>
      <c r="O451" s="35">
        <v>5.4973409000000001E-2</v>
      </c>
      <c r="P451" s="35">
        <v>0.21754007941129966</v>
      </c>
      <c r="Q451" s="35">
        <v>2.4986760431698393E-2</v>
      </c>
      <c r="R451" s="35">
        <v>0.12328767123287675</v>
      </c>
      <c r="S451" s="35">
        <v>3.6108635211203182</v>
      </c>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row>
    <row r="452" spans="1:180">
      <c r="A452" s="5" t="s">
        <v>244</v>
      </c>
      <c r="B452" s="5" t="s">
        <v>111</v>
      </c>
      <c r="C452" s="34">
        <v>43763</v>
      </c>
      <c r="D452" s="34">
        <v>43769</v>
      </c>
      <c r="E452" s="35">
        <v>-2.5691206363234638E-2</v>
      </c>
      <c r="F452" s="35">
        <v>0.52813931754450139</v>
      </c>
      <c r="G452" s="35">
        <v>0.19430918028150934</v>
      </c>
      <c r="H452" s="35">
        <v>1.3052865565911211</v>
      </c>
      <c r="I452" s="35">
        <v>0.40412180772495754</v>
      </c>
      <c r="J452" s="35">
        <v>9.5890193548387098E-2</v>
      </c>
      <c r="K452" s="35">
        <v>0</v>
      </c>
      <c r="L452" s="35">
        <v>3.9054518868260064E-2</v>
      </c>
      <c r="M452" s="35">
        <v>0.29361194793855616</v>
      </c>
      <c r="N452" s="35">
        <v>0.37898328491038519</v>
      </c>
      <c r="O452" s="35">
        <v>2.0984445000000004E-2</v>
      </c>
      <c r="P452" s="35">
        <v>0.21754007941129966</v>
      </c>
      <c r="Q452" s="35">
        <v>3.5345724431698401E-2</v>
      </c>
      <c r="R452" s="35">
        <v>0.12328767123287675</v>
      </c>
      <c r="S452" s="35">
        <v>3.6108635211203182</v>
      </c>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28"/>
      <c r="FH452" s="28"/>
      <c r="FI452" s="28"/>
      <c r="FJ452" s="28"/>
      <c r="FK452" s="28"/>
      <c r="FL452" s="28"/>
      <c r="FM452" s="28"/>
      <c r="FN452" s="28"/>
      <c r="FO452" s="28"/>
      <c r="FP452" s="28"/>
      <c r="FQ452" s="28"/>
      <c r="FR452" s="28"/>
      <c r="FS452" s="28"/>
      <c r="FT452" s="28"/>
      <c r="FU452" s="28"/>
      <c r="FV452" s="28"/>
      <c r="FW452" s="28"/>
      <c r="FX452" s="28"/>
    </row>
    <row r="453" spans="1:180">
      <c r="A453" s="5" t="s">
        <v>244</v>
      </c>
      <c r="B453" s="5" t="s">
        <v>111</v>
      </c>
      <c r="C453" s="34">
        <v>43764</v>
      </c>
      <c r="D453" s="34">
        <v>43769</v>
      </c>
      <c r="E453" s="35">
        <v>-2.5691206363234638E-2</v>
      </c>
      <c r="F453" s="35">
        <v>0.52813931754450139</v>
      </c>
      <c r="G453" s="35">
        <v>0.19430918028150934</v>
      </c>
      <c r="H453" s="35">
        <v>1.3052865565911211</v>
      </c>
      <c r="I453" s="35">
        <v>0.40412180772495754</v>
      </c>
      <c r="J453" s="35">
        <v>9.5890193548387098E-2</v>
      </c>
      <c r="K453" s="35">
        <v>0</v>
      </c>
      <c r="L453" s="35">
        <v>3.9054518868260064E-2</v>
      </c>
      <c r="M453" s="35">
        <v>0.29361194793855616</v>
      </c>
      <c r="N453" s="35">
        <v>0.37898328491038519</v>
      </c>
      <c r="O453" s="35">
        <v>2.5765632000000004E-2</v>
      </c>
      <c r="P453" s="35">
        <v>0.21754007941129966</v>
      </c>
      <c r="Q453" s="35">
        <v>3.0564537431698399E-2</v>
      </c>
      <c r="R453" s="35">
        <v>0.12328767123287675</v>
      </c>
      <c r="S453" s="35">
        <v>3.6108635211203182</v>
      </c>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28"/>
      <c r="FH453" s="28"/>
      <c r="FI453" s="28"/>
      <c r="FJ453" s="28"/>
      <c r="FK453" s="28"/>
      <c r="FL453" s="28"/>
      <c r="FM453" s="28"/>
      <c r="FN453" s="28"/>
      <c r="FO453" s="28"/>
      <c r="FP453" s="28"/>
      <c r="FQ453" s="28"/>
      <c r="FR453" s="28"/>
      <c r="FS453" s="28"/>
      <c r="FT453" s="28"/>
      <c r="FU453" s="28"/>
      <c r="FV453" s="28"/>
      <c r="FW453" s="28"/>
      <c r="FX453" s="28"/>
    </row>
    <row r="454" spans="1:180">
      <c r="A454" s="5" t="s">
        <v>244</v>
      </c>
      <c r="B454" s="5" t="s">
        <v>111</v>
      </c>
      <c r="C454" s="34">
        <v>43765</v>
      </c>
      <c r="D454" s="34">
        <v>43769</v>
      </c>
      <c r="E454" s="35">
        <v>-2.5691206363234638E-2</v>
      </c>
      <c r="F454" s="35">
        <v>0.52813931754450139</v>
      </c>
      <c r="G454" s="35">
        <v>0.19430918028150934</v>
      </c>
      <c r="H454" s="35">
        <v>1.3052865565911211</v>
      </c>
      <c r="I454" s="35">
        <v>0.40412180772495754</v>
      </c>
      <c r="J454" s="35">
        <v>9.5890193548387098E-2</v>
      </c>
      <c r="K454" s="35">
        <v>0</v>
      </c>
      <c r="L454" s="35">
        <v>3.9054518868260064E-2</v>
      </c>
      <c r="M454" s="35">
        <v>0.29361194793855616</v>
      </c>
      <c r="N454" s="35">
        <v>0.37898328491038519</v>
      </c>
      <c r="O454" s="35">
        <v>2.6555346000000001E-2</v>
      </c>
      <c r="P454" s="35">
        <v>0.21754007941129966</v>
      </c>
      <c r="Q454" s="35">
        <v>2.9774823431698405E-2</v>
      </c>
      <c r="R454" s="35">
        <v>0.12328767123287675</v>
      </c>
      <c r="S454" s="35">
        <v>3.6108635211203182</v>
      </c>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28"/>
      <c r="FH454" s="28"/>
      <c r="FI454" s="28"/>
      <c r="FJ454" s="28"/>
      <c r="FK454" s="28"/>
      <c r="FL454" s="28"/>
      <c r="FM454" s="28"/>
      <c r="FN454" s="28"/>
      <c r="FO454" s="28"/>
      <c r="FP454" s="28"/>
      <c r="FQ454" s="28"/>
      <c r="FR454" s="28"/>
      <c r="FS454" s="28"/>
      <c r="FT454" s="28"/>
      <c r="FU454" s="28"/>
      <c r="FV454" s="28"/>
      <c r="FW454" s="28"/>
      <c r="FX454" s="28"/>
    </row>
    <row r="455" spans="1:180">
      <c r="A455" s="5" t="s">
        <v>245</v>
      </c>
      <c r="B455" s="5" t="s">
        <v>111</v>
      </c>
      <c r="C455" s="34">
        <v>43766</v>
      </c>
      <c r="D455" s="34">
        <v>43769</v>
      </c>
      <c r="E455" s="35">
        <v>-2.5691206363234638E-2</v>
      </c>
      <c r="F455" s="35">
        <v>0.52813931754450139</v>
      </c>
      <c r="G455" s="35">
        <v>0.19430918028150934</v>
      </c>
      <c r="H455" s="35">
        <v>1.3052865565911211</v>
      </c>
      <c r="I455" s="35">
        <v>0.40412180772495754</v>
      </c>
      <c r="J455" s="35">
        <v>9.5890193548387098E-2</v>
      </c>
      <c r="K455" s="35">
        <v>0</v>
      </c>
      <c r="L455" s="35">
        <v>3.9054518868260064E-2</v>
      </c>
      <c r="M455" s="35">
        <v>0.29361194793855616</v>
      </c>
      <c r="N455" s="35">
        <v>0.37898328491038524</v>
      </c>
      <c r="O455" s="35">
        <v>2.4288840000000003E-2</v>
      </c>
      <c r="P455" s="35">
        <v>0.21754007941129966</v>
      </c>
      <c r="Q455" s="35">
        <v>3.20413294316984E-2</v>
      </c>
      <c r="R455" s="35">
        <v>0.12328767123287675</v>
      </c>
      <c r="S455" s="35">
        <v>3.6108635211203182</v>
      </c>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28"/>
      <c r="FH455" s="28"/>
      <c r="FI455" s="28"/>
      <c r="FJ455" s="28"/>
      <c r="FK455" s="28"/>
      <c r="FL455" s="28"/>
      <c r="FM455" s="28"/>
      <c r="FN455" s="28"/>
      <c r="FO455" s="28"/>
      <c r="FP455" s="28"/>
      <c r="FQ455" s="28"/>
      <c r="FR455" s="28"/>
      <c r="FS455" s="28"/>
      <c r="FT455" s="28"/>
      <c r="FU455" s="28"/>
      <c r="FV455" s="28"/>
      <c r="FW455" s="28"/>
      <c r="FX455" s="28"/>
    </row>
    <row r="456" spans="1:180">
      <c r="A456" s="5" t="s">
        <v>245</v>
      </c>
      <c r="B456" s="5" t="s">
        <v>111</v>
      </c>
      <c r="C456" s="34">
        <v>43767</v>
      </c>
      <c r="D456" s="34">
        <v>43769</v>
      </c>
      <c r="E456" s="35">
        <v>-2.5691206363234638E-2</v>
      </c>
      <c r="F456" s="35">
        <v>0.52813931754450139</v>
      </c>
      <c r="G456" s="35">
        <v>0.19430918028150934</v>
      </c>
      <c r="H456" s="35">
        <v>1.3052865565911211</v>
      </c>
      <c r="I456" s="35">
        <v>0.40412180772495754</v>
      </c>
      <c r="J456" s="35">
        <v>9.5890193548387098E-2</v>
      </c>
      <c r="K456" s="35">
        <v>0</v>
      </c>
      <c r="L456" s="35">
        <v>3.9054518868260064E-2</v>
      </c>
      <c r="M456" s="35">
        <v>0.29361194793855616</v>
      </c>
      <c r="N456" s="35">
        <v>0.37898328491038519</v>
      </c>
      <c r="O456" s="35">
        <v>2.5600905E-2</v>
      </c>
      <c r="P456" s="35">
        <v>0.21754007941129966</v>
      </c>
      <c r="Q456" s="35">
        <v>3.0729264431698398E-2</v>
      </c>
      <c r="R456" s="35">
        <v>0.12328767123287675</v>
      </c>
      <c r="S456" s="35">
        <v>3.6108635211203182</v>
      </c>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row>
    <row r="457" spans="1:180">
      <c r="A457" s="5" t="s">
        <v>245</v>
      </c>
      <c r="B457" s="5" t="s">
        <v>111</v>
      </c>
      <c r="C457" s="34">
        <v>43768</v>
      </c>
      <c r="D457" s="34">
        <v>43769</v>
      </c>
      <c r="E457" s="35">
        <v>-2.5691206363234638E-2</v>
      </c>
      <c r="F457" s="35">
        <v>0.52813931754450139</v>
      </c>
      <c r="G457" s="35">
        <v>0.19430918028150934</v>
      </c>
      <c r="H457" s="35">
        <v>1.3052865565911211</v>
      </c>
      <c r="I457" s="35">
        <v>0.40412180772495754</v>
      </c>
      <c r="J457" s="35">
        <v>9.5890193548387098E-2</v>
      </c>
      <c r="K457" s="35">
        <v>0</v>
      </c>
      <c r="L457" s="35">
        <v>3.9054518868260064E-2</v>
      </c>
      <c r="M457" s="35">
        <v>0.29361194793855616</v>
      </c>
      <c r="N457" s="35">
        <v>0.37898328491038524</v>
      </c>
      <c r="O457" s="35">
        <v>2.7002124000000002E-2</v>
      </c>
      <c r="P457" s="35">
        <v>0.21754007941129966</v>
      </c>
      <c r="Q457" s="35">
        <v>2.9328045431698389E-2</v>
      </c>
      <c r="R457" s="35">
        <v>0.12328767123287675</v>
      </c>
      <c r="S457" s="35">
        <v>3.6108635211203182</v>
      </c>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row>
    <row r="458" spans="1:180">
      <c r="A458" s="5" t="s">
        <v>245</v>
      </c>
      <c r="B458" s="5" t="s">
        <v>111</v>
      </c>
      <c r="C458" s="34">
        <v>43769</v>
      </c>
      <c r="D458" s="34">
        <v>43769</v>
      </c>
      <c r="E458" s="35">
        <v>-2.5691206363234638E-2</v>
      </c>
      <c r="F458" s="35">
        <v>0.52813931754450139</v>
      </c>
      <c r="G458" s="35">
        <v>0.19430918028150934</v>
      </c>
      <c r="H458" s="35">
        <v>1.3052865565911211</v>
      </c>
      <c r="I458" s="35">
        <v>0.40412180772495754</v>
      </c>
      <c r="J458" s="35">
        <v>9.5890193548387098E-2</v>
      </c>
      <c r="K458" s="35">
        <v>0</v>
      </c>
      <c r="L458" s="35">
        <v>3.9054518868260064E-2</v>
      </c>
      <c r="M458" s="35">
        <v>0.29361194793855616</v>
      </c>
      <c r="N458" s="35">
        <v>0.37898328491038519</v>
      </c>
      <c r="O458" s="35">
        <v>1.8869021999999999E-2</v>
      </c>
      <c r="P458" s="35">
        <v>0.21754007941129966</v>
      </c>
      <c r="Q458" s="35">
        <v>3.7461147431698399E-2</v>
      </c>
      <c r="R458" s="35">
        <v>0.12328767123287675</v>
      </c>
      <c r="S458" s="35">
        <v>3.6108635211203182</v>
      </c>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28"/>
      <c r="FH458" s="28"/>
      <c r="FI458" s="28"/>
      <c r="FJ458" s="28"/>
      <c r="FK458" s="28"/>
      <c r="FL458" s="28"/>
      <c r="FM458" s="28"/>
      <c r="FN458" s="28"/>
      <c r="FO458" s="28"/>
      <c r="FP458" s="28"/>
      <c r="FQ458" s="28"/>
      <c r="FR458" s="28"/>
      <c r="FS458" s="28"/>
      <c r="FT458" s="28"/>
      <c r="FU458" s="28"/>
      <c r="FV458" s="28"/>
      <c r="FW458" s="28"/>
      <c r="FX458" s="28"/>
    </row>
    <row r="459" spans="1:180">
      <c r="A459" s="5" t="s">
        <v>245</v>
      </c>
      <c r="B459" s="5" t="s">
        <v>112</v>
      </c>
      <c r="C459" s="34">
        <v>43770</v>
      </c>
      <c r="D459" s="34">
        <v>43799</v>
      </c>
      <c r="E459" s="35">
        <v>-2.8957776255707758E-2</v>
      </c>
      <c r="F459" s="35">
        <v>0.53824456054756808</v>
      </c>
      <c r="G459" s="35">
        <v>0.24762284450661154</v>
      </c>
      <c r="H459" s="35">
        <v>1.2513577684190778</v>
      </c>
      <c r="I459" s="35">
        <v>0.38230663333333331</v>
      </c>
      <c r="J459" s="35">
        <v>0.11890383333333333</v>
      </c>
      <c r="K459" s="35">
        <v>0</v>
      </c>
      <c r="L459" s="35">
        <v>1.67376462171656E-2</v>
      </c>
      <c r="M459" s="35">
        <v>0.31295008492086751</v>
      </c>
      <c r="N459" s="35">
        <v>0.3753750343466597</v>
      </c>
      <c r="O459" s="35">
        <v>6.8041907999999984E-2</v>
      </c>
      <c r="P459" s="35">
        <v>0.21590312342465429</v>
      </c>
      <c r="Q459" s="35">
        <v>-6.7363709749665851E-2</v>
      </c>
      <c r="R459" s="35">
        <v>0.12328767123287675</v>
      </c>
      <c r="S459" s="35">
        <v>3.5544096222767743</v>
      </c>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28"/>
      <c r="FH459" s="28"/>
      <c r="FI459" s="28"/>
      <c r="FJ459" s="28"/>
      <c r="FK459" s="28"/>
      <c r="FL459" s="28"/>
      <c r="FM459" s="28"/>
      <c r="FN459" s="28"/>
      <c r="FO459" s="28"/>
      <c r="FP459" s="28"/>
      <c r="FQ459" s="28"/>
      <c r="FR459" s="28"/>
      <c r="FS459" s="28"/>
      <c r="FT459" s="28"/>
      <c r="FU459" s="28"/>
      <c r="FV459" s="28"/>
      <c r="FW459" s="28"/>
      <c r="FX459" s="28"/>
    </row>
    <row r="460" spans="1:180">
      <c r="A460" s="5" t="s">
        <v>245</v>
      </c>
      <c r="B460" s="5" t="s">
        <v>112</v>
      </c>
      <c r="C460" s="34">
        <v>43771</v>
      </c>
      <c r="D460" s="34">
        <v>43799</v>
      </c>
      <c r="E460" s="35">
        <v>-2.8957776255707758E-2</v>
      </c>
      <c r="F460" s="35">
        <v>0.53824456054756808</v>
      </c>
      <c r="G460" s="35">
        <v>0.24762284450661154</v>
      </c>
      <c r="H460" s="35">
        <v>1.2513577684190778</v>
      </c>
      <c r="I460" s="35">
        <v>0.38230663333333331</v>
      </c>
      <c r="J460" s="35">
        <v>0.11890383333333333</v>
      </c>
      <c r="K460" s="35">
        <v>0</v>
      </c>
      <c r="L460" s="35">
        <v>1.67376462171656E-2</v>
      </c>
      <c r="M460" s="35">
        <v>0.31295008492086751</v>
      </c>
      <c r="N460" s="35">
        <v>0.3753750343466597</v>
      </c>
      <c r="O460" s="35">
        <v>2.1323223000000002E-2</v>
      </c>
      <c r="P460" s="35">
        <v>0.21590312342465429</v>
      </c>
      <c r="Q460" s="35">
        <v>-2.0645024749665883E-2</v>
      </c>
      <c r="R460" s="35">
        <v>0.12328767123287675</v>
      </c>
      <c r="S460" s="35">
        <v>3.5544096222767743</v>
      </c>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c r="EN460" s="28"/>
      <c r="EO460" s="28"/>
      <c r="EP460" s="28"/>
      <c r="EQ460" s="28"/>
      <c r="ER460" s="28"/>
      <c r="ES460" s="28"/>
      <c r="ET460" s="28"/>
      <c r="EU460" s="28"/>
      <c r="EV460" s="28"/>
      <c r="EW460" s="28"/>
      <c r="EX460" s="28"/>
      <c r="EY460" s="28"/>
      <c r="EZ460" s="28"/>
      <c r="FA460" s="28"/>
      <c r="FB460" s="28"/>
      <c r="FC460" s="28"/>
      <c r="FD460" s="28"/>
      <c r="FE460" s="28"/>
      <c r="FF460" s="28"/>
      <c r="FG460" s="28"/>
      <c r="FH460" s="28"/>
      <c r="FI460" s="28"/>
      <c r="FJ460" s="28"/>
      <c r="FK460" s="28"/>
      <c r="FL460" s="28"/>
      <c r="FM460" s="28"/>
      <c r="FN460" s="28"/>
      <c r="FO460" s="28"/>
      <c r="FP460" s="28"/>
      <c r="FQ460" s="28"/>
      <c r="FR460" s="28"/>
      <c r="FS460" s="28"/>
      <c r="FT460" s="28"/>
      <c r="FU460" s="28"/>
      <c r="FV460" s="28"/>
      <c r="FW460" s="28"/>
      <c r="FX460" s="28"/>
    </row>
    <row r="461" spans="1:180">
      <c r="A461" s="5" t="s">
        <v>245</v>
      </c>
      <c r="B461" s="5" t="s">
        <v>112</v>
      </c>
      <c r="C461" s="34">
        <v>43772</v>
      </c>
      <c r="D461" s="34">
        <v>43799</v>
      </c>
      <c r="E461" s="35">
        <v>-2.8957776255707758E-2</v>
      </c>
      <c r="F461" s="35">
        <v>0.53824456054756808</v>
      </c>
      <c r="G461" s="35">
        <v>0.24762284450661154</v>
      </c>
      <c r="H461" s="35">
        <v>1.2513577684190778</v>
      </c>
      <c r="I461" s="35">
        <v>0.38230663333333331</v>
      </c>
      <c r="J461" s="35">
        <v>0.11890383333333333</v>
      </c>
      <c r="K461" s="35">
        <v>0</v>
      </c>
      <c r="L461" s="35">
        <v>1.67376462171656E-2</v>
      </c>
      <c r="M461" s="35">
        <v>0.31295008492086751</v>
      </c>
      <c r="N461" s="35">
        <v>0.3753750343466597</v>
      </c>
      <c r="O461" s="35">
        <v>2.0157777000000002E-2</v>
      </c>
      <c r="P461" s="35">
        <v>0.21590312342465429</v>
      </c>
      <c r="Q461" s="35">
        <v>-1.9479578749665889E-2</v>
      </c>
      <c r="R461" s="35">
        <v>0.12328767123287675</v>
      </c>
      <c r="S461" s="35">
        <v>3.5544096222767743</v>
      </c>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28"/>
      <c r="FH461" s="28"/>
      <c r="FI461" s="28"/>
      <c r="FJ461" s="28"/>
      <c r="FK461" s="28"/>
      <c r="FL461" s="28"/>
      <c r="FM461" s="28"/>
      <c r="FN461" s="28"/>
      <c r="FO461" s="28"/>
      <c r="FP461" s="28"/>
      <c r="FQ461" s="28"/>
      <c r="FR461" s="28"/>
      <c r="FS461" s="28"/>
      <c r="FT461" s="28"/>
      <c r="FU461" s="28"/>
      <c r="FV461" s="28"/>
      <c r="FW461" s="28"/>
      <c r="FX461" s="28"/>
    </row>
    <row r="462" spans="1:180">
      <c r="A462" s="5" t="s">
        <v>246</v>
      </c>
      <c r="B462" s="5" t="s">
        <v>112</v>
      </c>
      <c r="C462" s="34">
        <v>43773</v>
      </c>
      <c r="D462" s="34">
        <v>43799</v>
      </c>
      <c r="E462" s="35">
        <v>-2.8957776255707758E-2</v>
      </c>
      <c r="F462" s="35">
        <v>0.53824456054756808</v>
      </c>
      <c r="G462" s="35">
        <v>0.24762284450661154</v>
      </c>
      <c r="H462" s="35">
        <v>1.2513577684190778</v>
      </c>
      <c r="I462" s="35">
        <v>0.38230663333333331</v>
      </c>
      <c r="J462" s="35">
        <v>0.11890383333333333</v>
      </c>
      <c r="K462" s="35">
        <v>0</v>
      </c>
      <c r="L462" s="35">
        <v>1.67376462171656E-2</v>
      </c>
      <c r="M462" s="35">
        <v>0.31295008492086751</v>
      </c>
      <c r="N462" s="35">
        <v>0.37537503434665964</v>
      </c>
      <c r="O462" s="35">
        <v>2.1816504000000004E-2</v>
      </c>
      <c r="P462" s="35">
        <v>0.21590312342465429</v>
      </c>
      <c r="Q462" s="35">
        <v>-2.1138305749665888E-2</v>
      </c>
      <c r="R462" s="35">
        <v>0.12328767123287675</v>
      </c>
      <c r="S462" s="35">
        <v>3.5544096222767743</v>
      </c>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c r="EN462" s="28"/>
      <c r="EO462" s="28"/>
      <c r="EP462" s="28"/>
      <c r="EQ462" s="28"/>
      <c r="ER462" s="28"/>
      <c r="ES462" s="28"/>
      <c r="ET462" s="28"/>
      <c r="EU462" s="28"/>
      <c r="EV462" s="28"/>
      <c r="EW462" s="28"/>
      <c r="EX462" s="28"/>
      <c r="EY462" s="28"/>
      <c r="EZ462" s="28"/>
      <c r="FA462" s="28"/>
      <c r="FB462" s="28"/>
      <c r="FC462" s="28"/>
      <c r="FD462" s="28"/>
      <c r="FE462" s="28"/>
      <c r="FF462" s="28"/>
      <c r="FG462" s="28"/>
      <c r="FH462" s="28"/>
      <c r="FI462" s="28"/>
      <c r="FJ462" s="28"/>
      <c r="FK462" s="28"/>
      <c r="FL462" s="28"/>
      <c r="FM462" s="28"/>
      <c r="FN462" s="28"/>
      <c r="FO462" s="28"/>
      <c r="FP462" s="28"/>
      <c r="FQ462" s="28"/>
      <c r="FR462" s="28"/>
      <c r="FS462" s="28"/>
      <c r="FT462" s="28"/>
      <c r="FU462" s="28"/>
      <c r="FV462" s="28"/>
      <c r="FW462" s="28"/>
      <c r="FX462" s="28"/>
    </row>
    <row r="463" spans="1:180">
      <c r="A463" s="5" t="s">
        <v>246</v>
      </c>
      <c r="B463" s="5" t="s">
        <v>112</v>
      </c>
      <c r="C463" s="34">
        <v>43774</v>
      </c>
      <c r="D463" s="34">
        <v>43799</v>
      </c>
      <c r="E463" s="35">
        <v>-2.8957776255707758E-2</v>
      </c>
      <c r="F463" s="35">
        <v>0.53824456054756808</v>
      </c>
      <c r="G463" s="35">
        <v>0.24762284450661154</v>
      </c>
      <c r="H463" s="35">
        <v>1.2513577684190778</v>
      </c>
      <c r="I463" s="35">
        <v>0.38230663333333331</v>
      </c>
      <c r="J463" s="35">
        <v>0.11890383333333333</v>
      </c>
      <c r="K463" s="35">
        <v>0</v>
      </c>
      <c r="L463" s="35">
        <v>1.67376462171656E-2</v>
      </c>
      <c r="M463" s="35">
        <v>0.31295008492086751</v>
      </c>
      <c r="N463" s="35">
        <v>0.3753750343466597</v>
      </c>
      <c r="O463" s="35">
        <v>2.4583248000000002E-2</v>
      </c>
      <c r="P463" s="35">
        <v>0.21590312342465429</v>
      </c>
      <c r="Q463" s="35">
        <v>-2.3905049749665883E-2</v>
      </c>
      <c r="R463" s="35">
        <v>0.12328767123287675</v>
      </c>
      <c r="S463" s="35">
        <v>3.5544096222767743</v>
      </c>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c r="EN463" s="28"/>
      <c r="EO463" s="28"/>
      <c r="EP463" s="28"/>
      <c r="EQ463" s="28"/>
      <c r="ER463" s="28"/>
      <c r="ES463" s="28"/>
      <c r="ET463" s="28"/>
      <c r="EU463" s="28"/>
      <c r="EV463" s="28"/>
      <c r="EW463" s="28"/>
      <c r="EX463" s="28"/>
      <c r="EY463" s="28"/>
      <c r="EZ463" s="28"/>
      <c r="FA463" s="28"/>
      <c r="FB463" s="28"/>
      <c r="FC463" s="28"/>
      <c r="FD463" s="28"/>
      <c r="FE463" s="28"/>
      <c r="FF463" s="28"/>
      <c r="FG463" s="28"/>
      <c r="FH463" s="28"/>
      <c r="FI463" s="28"/>
      <c r="FJ463" s="28"/>
      <c r="FK463" s="28"/>
      <c r="FL463" s="28"/>
      <c r="FM463" s="28"/>
      <c r="FN463" s="28"/>
      <c r="FO463" s="28"/>
      <c r="FP463" s="28"/>
      <c r="FQ463" s="28"/>
      <c r="FR463" s="28"/>
      <c r="FS463" s="28"/>
      <c r="FT463" s="28"/>
      <c r="FU463" s="28"/>
      <c r="FV463" s="28"/>
      <c r="FW463" s="28"/>
      <c r="FX463" s="28"/>
    </row>
    <row r="464" spans="1:180">
      <c r="A464" s="5" t="s">
        <v>246</v>
      </c>
      <c r="B464" s="5" t="s">
        <v>112</v>
      </c>
      <c r="C464" s="34">
        <v>43775</v>
      </c>
      <c r="D464" s="34">
        <v>43799</v>
      </c>
      <c r="E464" s="35">
        <v>-2.8957776255707758E-2</v>
      </c>
      <c r="F464" s="35">
        <v>0.53824456054756808</v>
      </c>
      <c r="G464" s="35">
        <v>0.24762284450661154</v>
      </c>
      <c r="H464" s="35">
        <v>1.2513577684190778</v>
      </c>
      <c r="I464" s="35">
        <v>0.38230663333333331</v>
      </c>
      <c r="J464" s="35">
        <v>0.11890383333333333</v>
      </c>
      <c r="K464" s="35">
        <v>0</v>
      </c>
      <c r="L464" s="35">
        <v>1.67376462171656E-2</v>
      </c>
      <c r="M464" s="35">
        <v>0.31295008492086751</v>
      </c>
      <c r="N464" s="35">
        <v>0.3753750343466597</v>
      </c>
      <c r="O464" s="35">
        <v>2.9803562999999998E-2</v>
      </c>
      <c r="P464" s="35">
        <v>0.21590312342465429</v>
      </c>
      <c r="Q464" s="35">
        <v>-2.9125364749665872E-2</v>
      </c>
      <c r="R464" s="35">
        <v>0.12328767123287675</v>
      </c>
      <c r="S464" s="35">
        <v>3.5544096222767747</v>
      </c>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c r="EN464" s="28"/>
      <c r="EO464" s="28"/>
      <c r="EP464" s="28"/>
      <c r="EQ464" s="28"/>
      <c r="ER464" s="28"/>
      <c r="ES464" s="28"/>
      <c r="ET464" s="28"/>
      <c r="EU464" s="28"/>
      <c r="EV464" s="28"/>
      <c r="EW464" s="28"/>
      <c r="EX464" s="28"/>
      <c r="EY464" s="28"/>
      <c r="EZ464" s="28"/>
      <c r="FA464" s="28"/>
      <c r="FB464" s="28"/>
      <c r="FC464" s="28"/>
      <c r="FD464" s="28"/>
      <c r="FE464" s="28"/>
      <c r="FF464" s="28"/>
      <c r="FG464" s="28"/>
      <c r="FH464" s="28"/>
      <c r="FI464" s="28"/>
      <c r="FJ464" s="28"/>
      <c r="FK464" s="28"/>
      <c r="FL464" s="28"/>
      <c r="FM464" s="28"/>
      <c r="FN464" s="28"/>
      <c r="FO464" s="28"/>
      <c r="FP464" s="28"/>
      <c r="FQ464" s="28"/>
      <c r="FR464" s="28"/>
      <c r="FS464" s="28"/>
      <c r="FT464" s="28"/>
      <c r="FU464" s="28"/>
      <c r="FV464" s="28"/>
      <c r="FW464" s="28"/>
      <c r="FX464" s="28"/>
    </row>
    <row r="465" spans="1:180">
      <c r="A465" s="5" t="s">
        <v>246</v>
      </c>
      <c r="B465" s="5" t="s">
        <v>112</v>
      </c>
      <c r="C465" s="34">
        <v>43776</v>
      </c>
      <c r="D465" s="34">
        <v>43799</v>
      </c>
      <c r="E465" s="35">
        <v>-2.8957776255707758E-2</v>
      </c>
      <c r="F465" s="35">
        <v>0.53824456054756808</v>
      </c>
      <c r="G465" s="35">
        <v>0.24762284450661154</v>
      </c>
      <c r="H465" s="35">
        <v>1.2513577684190778</v>
      </c>
      <c r="I465" s="35">
        <v>0.38230663333333331</v>
      </c>
      <c r="J465" s="35">
        <v>0.11890383333333333</v>
      </c>
      <c r="K465" s="35">
        <v>0</v>
      </c>
      <c r="L465" s="35">
        <v>1.67376462171656E-2</v>
      </c>
      <c r="M465" s="35">
        <v>0.31295008492086751</v>
      </c>
      <c r="N465" s="35">
        <v>0.3753750343466597</v>
      </c>
      <c r="O465" s="35">
        <v>2.1444723000000002E-2</v>
      </c>
      <c r="P465" s="35">
        <v>0.21590312342465429</v>
      </c>
      <c r="Q465" s="35">
        <v>-2.0766524749665886E-2</v>
      </c>
      <c r="R465" s="35">
        <v>0.12328767123287675</v>
      </c>
      <c r="S465" s="35">
        <v>3.5544096222767743</v>
      </c>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28"/>
      <c r="FH465" s="28"/>
      <c r="FI465" s="28"/>
      <c r="FJ465" s="28"/>
      <c r="FK465" s="28"/>
      <c r="FL465" s="28"/>
      <c r="FM465" s="28"/>
      <c r="FN465" s="28"/>
      <c r="FO465" s="28"/>
      <c r="FP465" s="28"/>
      <c r="FQ465" s="28"/>
      <c r="FR465" s="28"/>
      <c r="FS465" s="28"/>
      <c r="FT465" s="28"/>
      <c r="FU465" s="28"/>
      <c r="FV465" s="28"/>
      <c r="FW465" s="28"/>
      <c r="FX465" s="28"/>
    </row>
    <row r="466" spans="1:180">
      <c r="A466" s="5" t="s">
        <v>246</v>
      </c>
      <c r="B466" s="5" t="s">
        <v>112</v>
      </c>
      <c r="C466" s="34">
        <v>43777</v>
      </c>
      <c r="D466" s="34">
        <v>43799</v>
      </c>
      <c r="E466" s="35">
        <v>-2.8957776255707758E-2</v>
      </c>
      <c r="F466" s="35">
        <v>0.53824456054756808</v>
      </c>
      <c r="G466" s="35">
        <v>0.24762284450661154</v>
      </c>
      <c r="H466" s="35">
        <v>1.2513577684190778</v>
      </c>
      <c r="I466" s="35">
        <v>0.38230663333333331</v>
      </c>
      <c r="J466" s="35">
        <v>0.11890383333333333</v>
      </c>
      <c r="K466" s="35">
        <v>0</v>
      </c>
      <c r="L466" s="35">
        <v>1.67376462171656E-2</v>
      </c>
      <c r="M466" s="35">
        <v>0.31295008492086751</v>
      </c>
      <c r="N466" s="35">
        <v>0.37537503434665964</v>
      </c>
      <c r="O466" s="35">
        <v>1.6266105000000003E-2</v>
      </c>
      <c r="P466" s="35">
        <v>0.21590312342465429</v>
      </c>
      <c r="Q466" s="35">
        <v>-1.5587906749665884E-2</v>
      </c>
      <c r="R466" s="35">
        <v>0.12328767123287675</v>
      </c>
      <c r="S466" s="35">
        <v>3.5544096222767743</v>
      </c>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row>
    <row r="467" spans="1:180">
      <c r="A467" s="5" t="s">
        <v>246</v>
      </c>
      <c r="B467" s="5" t="s">
        <v>112</v>
      </c>
      <c r="C467" s="34">
        <v>43778</v>
      </c>
      <c r="D467" s="34">
        <v>43799</v>
      </c>
      <c r="E467" s="35">
        <v>-2.8957776255707758E-2</v>
      </c>
      <c r="F467" s="35">
        <v>0.53824456054756808</v>
      </c>
      <c r="G467" s="35">
        <v>0.24762284450661154</v>
      </c>
      <c r="H467" s="35">
        <v>1.2513577684190778</v>
      </c>
      <c r="I467" s="35">
        <v>0.38230663333333331</v>
      </c>
      <c r="J467" s="35">
        <v>0.11890383333333333</v>
      </c>
      <c r="K467" s="35">
        <v>0</v>
      </c>
      <c r="L467" s="35">
        <v>1.67376462171656E-2</v>
      </c>
      <c r="M467" s="35">
        <v>0.31295008492086751</v>
      </c>
      <c r="N467" s="35">
        <v>0.37537503434665964</v>
      </c>
      <c r="O467" s="35">
        <v>1.6851501000000001E-2</v>
      </c>
      <c r="P467" s="35">
        <v>0.21590312342465429</v>
      </c>
      <c r="Q467" s="35">
        <v>-1.6173302749665889E-2</v>
      </c>
      <c r="R467" s="35">
        <v>0.12328767123287675</v>
      </c>
      <c r="S467" s="35">
        <v>3.5544096222767743</v>
      </c>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28"/>
      <c r="FH467" s="28"/>
      <c r="FI467" s="28"/>
      <c r="FJ467" s="28"/>
      <c r="FK467" s="28"/>
      <c r="FL467" s="28"/>
      <c r="FM467" s="28"/>
      <c r="FN467" s="28"/>
      <c r="FO467" s="28"/>
      <c r="FP467" s="28"/>
      <c r="FQ467" s="28"/>
      <c r="FR467" s="28"/>
      <c r="FS467" s="28"/>
      <c r="FT467" s="28"/>
      <c r="FU467" s="28"/>
      <c r="FV467" s="28"/>
      <c r="FW467" s="28"/>
      <c r="FX467" s="28"/>
    </row>
    <row r="468" spans="1:180">
      <c r="A468" s="5" t="s">
        <v>246</v>
      </c>
      <c r="B468" s="5" t="s">
        <v>112</v>
      </c>
      <c r="C468" s="34">
        <v>43779</v>
      </c>
      <c r="D468" s="34">
        <v>43799</v>
      </c>
      <c r="E468" s="35">
        <v>-2.8957776255707758E-2</v>
      </c>
      <c r="F468" s="35">
        <v>0.53824456054756808</v>
      </c>
      <c r="G468" s="35">
        <v>0.24762284450661154</v>
      </c>
      <c r="H468" s="35">
        <v>1.2513577684190778</v>
      </c>
      <c r="I468" s="35">
        <v>0.38230663333333331</v>
      </c>
      <c r="J468" s="35">
        <v>0.11890383333333333</v>
      </c>
      <c r="K468" s="35">
        <v>0</v>
      </c>
      <c r="L468" s="35">
        <v>1.67376462171656E-2</v>
      </c>
      <c r="M468" s="35">
        <v>0.31295008492086751</v>
      </c>
      <c r="N468" s="35">
        <v>0.3753750343466597</v>
      </c>
      <c r="O468" s="35">
        <v>2.0569230000000004E-2</v>
      </c>
      <c r="P468" s="35">
        <v>0.21590312342465429</v>
      </c>
      <c r="Q468" s="35">
        <v>-1.9891031749665892E-2</v>
      </c>
      <c r="R468" s="35">
        <v>0.12328767123287675</v>
      </c>
      <c r="S468" s="35">
        <v>3.5544096222767743</v>
      </c>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c r="EN468" s="28"/>
      <c r="EO468" s="28"/>
      <c r="EP468" s="28"/>
      <c r="EQ468" s="28"/>
      <c r="ER468" s="28"/>
      <c r="ES468" s="28"/>
      <c r="ET468" s="28"/>
      <c r="EU468" s="28"/>
      <c r="EV468" s="28"/>
      <c r="EW468" s="28"/>
      <c r="EX468" s="28"/>
      <c r="EY468" s="28"/>
      <c r="EZ468" s="28"/>
      <c r="FA468" s="28"/>
      <c r="FB468" s="28"/>
      <c r="FC468" s="28"/>
      <c r="FD468" s="28"/>
      <c r="FE468" s="28"/>
      <c r="FF468" s="28"/>
      <c r="FG468" s="28"/>
      <c r="FH468" s="28"/>
      <c r="FI468" s="28"/>
      <c r="FJ468" s="28"/>
      <c r="FK468" s="28"/>
      <c r="FL468" s="28"/>
      <c r="FM468" s="28"/>
      <c r="FN468" s="28"/>
      <c r="FO468" s="28"/>
      <c r="FP468" s="28"/>
      <c r="FQ468" s="28"/>
      <c r="FR468" s="28"/>
      <c r="FS468" s="28"/>
      <c r="FT468" s="28"/>
      <c r="FU468" s="28"/>
      <c r="FV468" s="28"/>
      <c r="FW468" s="28"/>
      <c r="FX468" s="28"/>
    </row>
    <row r="469" spans="1:180">
      <c r="A469" s="5" t="s">
        <v>247</v>
      </c>
      <c r="B469" s="5" t="s">
        <v>112</v>
      </c>
      <c r="C469" s="34">
        <v>43780</v>
      </c>
      <c r="D469" s="34">
        <v>43799</v>
      </c>
      <c r="E469" s="35">
        <v>-2.8957776255707758E-2</v>
      </c>
      <c r="F469" s="35">
        <v>0.53824456054756808</v>
      </c>
      <c r="G469" s="35">
        <v>0.24762284450661154</v>
      </c>
      <c r="H469" s="35">
        <v>1.2513577684190778</v>
      </c>
      <c r="I469" s="35">
        <v>0.38230663333333331</v>
      </c>
      <c r="J469" s="35">
        <v>0.11890383333333333</v>
      </c>
      <c r="K469" s="35">
        <v>0</v>
      </c>
      <c r="L469" s="35">
        <v>1.67376462171656E-2</v>
      </c>
      <c r="M469" s="35">
        <v>0.31295008492086751</v>
      </c>
      <c r="N469" s="35">
        <v>0.3753750343466597</v>
      </c>
      <c r="O469" s="35">
        <v>2.0710386000000004E-2</v>
      </c>
      <c r="P469" s="35">
        <v>0.21590312342465429</v>
      </c>
      <c r="Q469" s="35">
        <v>-2.0032187749665892E-2</v>
      </c>
      <c r="R469" s="35">
        <v>0.12328767123287675</v>
      </c>
      <c r="S469" s="35">
        <v>3.5544096222767743</v>
      </c>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row>
    <row r="470" spans="1:180">
      <c r="A470" s="5" t="s">
        <v>247</v>
      </c>
      <c r="B470" s="5" t="s">
        <v>112</v>
      </c>
      <c r="C470" s="34">
        <v>43781</v>
      </c>
      <c r="D470" s="34">
        <v>43799</v>
      </c>
      <c r="E470" s="35">
        <v>-2.8957776255707758E-2</v>
      </c>
      <c r="F470" s="35">
        <v>0.53824456054756808</v>
      </c>
      <c r="G470" s="35">
        <v>0.24762284450661154</v>
      </c>
      <c r="H470" s="35">
        <v>1.2513577684190778</v>
      </c>
      <c r="I470" s="35">
        <v>0.38230663333333331</v>
      </c>
      <c r="J470" s="35">
        <v>0.11890383333333333</v>
      </c>
      <c r="K470" s="35">
        <v>0</v>
      </c>
      <c r="L470" s="35">
        <v>1.67376462171656E-2</v>
      </c>
      <c r="M470" s="35">
        <v>0.31295008492086751</v>
      </c>
      <c r="N470" s="35">
        <v>0.3753750343466597</v>
      </c>
      <c r="O470" s="35">
        <v>2.4125481000000004E-2</v>
      </c>
      <c r="P470" s="35">
        <v>0.21590312342465429</v>
      </c>
      <c r="Q470" s="35">
        <v>-2.3447282749665885E-2</v>
      </c>
      <c r="R470" s="35">
        <v>0.12328767123287675</v>
      </c>
      <c r="S470" s="35">
        <v>3.5544096222767743</v>
      </c>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row>
    <row r="471" spans="1:180">
      <c r="A471" s="5" t="s">
        <v>247</v>
      </c>
      <c r="B471" s="5" t="s">
        <v>112</v>
      </c>
      <c r="C471" s="34">
        <v>43782</v>
      </c>
      <c r="D471" s="34">
        <v>43799</v>
      </c>
      <c r="E471" s="35">
        <v>-2.8957776255707758E-2</v>
      </c>
      <c r="F471" s="35">
        <v>0.52468456054756807</v>
      </c>
      <c r="G471" s="35">
        <v>0.24762284450661154</v>
      </c>
      <c r="H471" s="35">
        <v>1.2513577684190778</v>
      </c>
      <c r="I471" s="35">
        <v>0.38230663333333331</v>
      </c>
      <c r="J471" s="35">
        <v>0.11890383333333333</v>
      </c>
      <c r="K471" s="35">
        <v>0</v>
      </c>
      <c r="L471" s="35">
        <v>1.67376462171656E-2</v>
      </c>
      <c r="M471" s="35">
        <v>0.31295008492086751</v>
      </c>
      <c r="N471" s="35">
        <v>0.37537503434665964</v>
      </c>
      <c r="O471" s="35">
        <v>4.1096850000000004E-2</v>
      </c>
      <c r="P471" s="35">
        <v>0.21590312342465429</v>
      </c>
      <c r="Q471" s="35">
        <v>-2.6858651749665882E-2</v>
      </c>
      <c r="R471" s="35">
        <v>0.12328767123287675</v>
      </c>
      <c r="S471" s="35">
        <v>3.5544096222767743</v>
      </c>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row>
    <row r="472" spans="1:180">
      <c r="A472" s="5" t="s">
        <v>247</v>
      </c>
      <c r="B472" s="5" t="s">
        <v>112</v>
      </c>
      <c r="C472" s="34">
        <v>43783</v>
      </c>
      <c r="D472" s="34">
        <v>43799</v>
      </c>
      <c r="E472" s="35">
        <v>-2.8957776255707758E-2</v>
      </c>
      <c r="F472" s="35">
        <v>0.53824456054756808</v>
      </c>
      <c r="G472" s="35">
        <v>0.24762284450661154</v>
      </c>
      <c r="H472" s="35">
        <v>1.2513577684190778</v>
      </c>
      <c r="I472" s="35">
        <v>0.38230663333333331</v>
      </c>
      <c r="J472" s="35">
        <v>0.11890383333333333</v>
      </c>
      <c r="K472" s="35">
        <v>0</v>
      </c>
      <c r="L472" s="35">
        <v>1.67376462171656E-2</v>
      </c>
      <c r="M472" s="35">
        <v>0.31295008492086751</v>
      </c>
      <c r="N472" s="35">
        <v>0.37537503434665964</v>
      </c>
      <c r="O472" s="35">
        <v>2.2044114000000004E-2</v>
      </c>
      <c r="P472" s="35">
        <v>0.21590312342465429</v>
      </c>
      <c r="Q472" s="35">
        <v>-2.1365915749665881E-2</v>
      </c>
      <c r="R472" s="35">
        <v>0.12328767123287675</v>
      </c>
      <c r="S472" s="35">
        <v>3.5544096222767743</v>
      </c>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row>
    <row r="473" spans="1:180">
      <c r="A473" s="5" t="s">
        <v>247</v>
      </c>
      <c r="B473" s="5" t="s">
        <v>112</v>
      </c>
      <c r="C473" s="34">
        <v>43784</v>
      </c>
      <c r="D473" s="34">
        <v>43799</v>
      </c>
      <c r="E473" s="35">
        <v>-2.8957776255707758E-2</v>
      </c>
      <c r="F473" s="35">
        <v>0.50749372054756803</v>
      </c>
      <c r="G473" s="35">
        <v>0.24762284450661154</v>
      </c>
      <c r="H473" s="35">
        <v>1.2513577684190778</v>
      </c>
      <c r="I473" s="35">
        <v>0.38230663333333331</v>
      </c>
      <c r="J473" s="35">
        <v>0.11890383333333333</v>
      </c>
      <c r="K473" s="35">
        <v>0</v>
      </c>
      <c r="L473" s="35">
        <v>1.67376462171656E-2</v>
      </c>
      <c r="M473" s="35">
        <v>0.31295008492086751</v>
      </c>
      <c r="N473" s="35">
        <v>0.3753750343466597</v>
      </c>
      <c r="O473" s="35">
        <v>6.6609522000000004E-2</v>
      </c>
      <c r="P473" s="35">
        <v>0.21590312342465429</v>
      </c>
      <c r="Q473" s="35">
        <v>-3.518048374966589E-2</v>
      </c>
      <c r="R473" s="35">
        <v>0.12328767123287675</v>
      </c>
      <c r="S473" s="35">
        <v>3.5544096222767738</v>
      </c>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row>
    <row r="474" spans="1:180">
      <c r="A474" s="5" t="s">
        <v>247</v>
      </c>
      <c r="B474" s="5" t="s">
        <v>112</v>
      </c>
      <c r="C474" s="34">
        <v>43785</v>
      </c>
      <c r="D474" s="34">
        <v>43799</v>
      </c>
      <c r="E474" s="35">
        <v>-2.8957776255707758E-2</v>
      </c>
      <c r="F474" s="35">
        <v>0.53532789054756802</v>
      </c>
      <c r="G474" s="35">
        <v>0.24762284450661154</v>
      </c>
      <c r="H474" s="35">
        <v>1.2513577684190778</v>
      </c>
      <c r="I474" s="35">
        <v>0.38230663333333331</v>
      </c>
      <c r="J474" s="35">
        <v>0.11890383333333333</v>
      </c>
      <c r="K474" s="35">
        <v>0</v>
      </c>
      <c r="L474" s="35">
        <v>1.67376462171656E-2</v>
      </c>
      <c r="M474" s="35">
        <v>0.31295008492086751</v>
      </c>
      <c r="N474" s="35">
        <v>0.3753750343466597</v>
      </c>
      <c r="O474" s="35">
        <v>3.1777411000000005E-2</v>
      </c>
      <c r="P474" s="35">
        <v>0.21590312342465429</v>
      </c>
      <c r="Q474" s="35">
        <v>-2.8182542749665893E-2</v>
      </c>
      <c r="R474" s="35">
        <v>0.12328767123287675</v>
      </c>
      <c r="S474" s="35">
        <v>3.5544096222767747</v>
      </c>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row>
    <row r="475" spans="1:180">
      <c r="A475" s="5" t="s">
        <v>247</v>
      </c>
      <c r="B475" s="5" t="s">
        <v>112</v>
      </c>
      <c r="C475" s="34">
        <v>43786</v>
      </c>
      <c r="D475" s="34">
        <v>43799</v>
      </c>
      <c r="E475" s="35">
        <v>-2.8957776255707758E-2</v>
      </c>
      <c r="F475" s="35">
        <v>0.53824456054756808</v>
      </c>
      <c r="G475" s="35">
        <v>0.24762284450661154</v>
      </c>
      <c r="H475" s="35">
        <v>1.2513577684190778</v>
      </c>
      <c r="I475" s="35">
        <v>0.38230663333333331</v>
      </c>
      <c r="J475" s="35">
        <v>0.11890383333333333</v>
      </c>
      <c r="K475" s="35">
        <v>0</v>
      </c>
      <c r="L475" s="35">
        <v>1.67376462171656E-2</v>
      </c>
      <c r="M475" s="35">
        <v>0.31295008492086751</v>
      </c>
      <c r="N475" s="35">
        <v>0.3753750343466597</v>
      </c>
      <c r="O475" s="35">
        <v>2.4737426999999999E-2</v>
      </c>
      <c r="P475" s="35">
        <v>0.21590312342465429</v>
      </c>
      <c r="Q475" s="35">
        <v>-2.405922874966588E-2</v>
      </c>
      <c r="R475" s="35">
        <v>0.12328767123287675</v>
      </c>
      <c r="S475" s="35">
        <v>3.5544096222767743</v>
      </c>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28"/>
      <c r="FH475" s="28"/>
      <c r="FI475" s="28"/>
      <c r="FJ475" s="28"/>
      <c r="FK475" s="28"/>
      <c r="FL475" s="28"/>
      <c r="FM475" s="28"/>
      <c r="FN475" s="28"/>
      <c r="FO475" s="28"/>
      <c r="FP475" s="28"/>
      <c r="FQ475" s="28"/>
      <c r="FR475" s="28"/>
      <c r="FS475" s="28"/>
      <c r="FT475" s="28"/>
      <c r="FU475" s="28"/>
      <c r="FV475" s="28"/>
      <c r="FW475" s="28"/>
      <c r="FX475" s="28"/>
    </row>
    <row r="476" spans="1:180">
      <c r="A476" s="5" t="s">
        <v>248</v>
      </c>
      <c r="B476" s="5" t="s">
        <v>112</v>
      </c>
      <c r="C476" s="34">
        <v>43787</v>
      </c>
      <c r="D476" s="34">
        <v>43799</v>
      </c>
      <c r="E476" s="35">
        <v>-2.8957776255707758E-2</v>
      </c>
      <c r="F476" s="35">
        <v>0.53824456054756808</v>
      </c>
      <c r="G476" s="35">
        <v>0.24762284450661154</v>
      </c>
      <c r="H476" s="35">
        <v>1.2513577684190778</v>
      </c>
      <c r="I476" s="35">
        <v>0.38230663333333331</v>
      </c>
      <c r="J476" s="35">
        <v>0.11890383333333333</v>
      </c>
      <c r="K476" s="35">
        <v>0</v>
      </c>
      <c r="L476" s="35">
        <v>1.67376462171656E-2</v>
      </c>
      <c r="M476" s="35">
        <v>0.31295008492086751</v>
      </c>
      <c r="N476" s="35">
        <v>0.37537503434665964</v>
      </c>
      <c r="O476" s="35">
        <v>2.3684859000000003E-2</v>
      </c>
      <c r="P476" s="35">
        <v>0.21590312342465429</v>
      </c>
      <c r="Q476" s="35">
        <v>-2.3006660749665887E-2</v>
      </c>
      <c r="R476" s="35">
        <v>0.12328767123287675</v>
      </c>
      <c r="S476" s="35">
        <v>3.5544096222767743</v>
      </c>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row>
    <row r="477" spans="1:180">
      <c r="A477" s="5" t="s">
        <v>248</v>
      </c>
      <c r="B477" s="5" t="s">
        <v>112</v>
      </c>
      <c r="C477" s="34">
        <v>43788</v>
      </c>
      <c r="D477" s="34">
        <v>43799</v>
      </c>
      <c r="E477" s="35">
        <v>-2.8957776255707758E-2</v>
      </c>
      <c r="F477" s="35">
        <v>0.52629456054756807</v>
      </c>
      <c r="G477" s="35">
        <v>0.24762284450661154</v>
      </c>
      <c r="H477" s="35">
        <v>1.2513577684190778</v>
      </c>
      <c r="I477" s="35">
        <v>0.38230663333333331</v>
      </c>
      <c r="J477" s="35">
        <v>0.11890383333333333</v>
      </c>
      <c r="K477" s="35">
        <v>0</v>
      </c>
      <c r="L477" s="35">
        <v>1.67376462171656E-2</v>
      </c>
      <c r="M477" s="35">
        <v>0.31295008492086751</v>
      </c>
      <c r="N477" s="35">
        <v>0.3753750343466597</v>
      </c>
      <c r="O477" s="35">
        <v>3.9676174000000002E-2</v>
      </c>
      <c r="P477" s="35">
        <v>0.21590312342465429</v>
      </c>
      <c r="Q477" s="35">
        <v>-2.7047975749665887E-2</v>
      </c>
      <c r="R477" s="35">
        <v>0.12328767123287675</v>
      </c>
      <c r="S477" s="35">
        <v>3.5544096222767743</v>
      </c>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c r="EO477" s="28"/>
      <c r="EP477" s="28"/>
      <c r="EQ477" s="28"/>
      <c r="ER477" s="28"/>
      <c r="ES477" s="28"/>
      <c r="ET477" s="28"/>
      <c r="EU477" s="28"/>
      <c r="EV477" s="28"/>
      <c r="EW477" s="28"/>
      <c r="EX477" s="28"/>
      <c r="EY477" s="28"/>
      <c r="EZ477" s="28"/>
      <c r="FA477" s="28"/>
      <c r="FB477" s="28"/>
      <c r="FC477" s="28"/>
      <c r="FD477" s="28"/>
      <c r="FE477" s="28"/>
      <c r="FF477" s="28"/>
      <c r="FG477" s="28"/>
      <c r="FH477" s="28"/>
      <c r="FI477" s="28"/>
      <c r="FJ477" s="28"/>
      <c r="FK477" s="28"/>
      <c r="FL477" s="28"/>
      <c r="FM477" s="28"/>
      <c r="FN477" s="28"/>
      <c r="FO477" s="28"/>
      <c r="FP477" s="28"/>
      <c r="FQ477" s="28"/>
      <c r="FR477" s="28"/>
      <c r="FS477" s="28"/>
      <c r="FT477" s="28"/>
      <c r="FU477" s="28"/>
      <c r="FV477" s="28"/>
      <c r="FW477" s="28"/>
      <c r="FX477" s="28"/>
    </row>
    <row r="478" spans="1:180">
      <c r="A478" s="5" t="s">
        <v>248</v>
      </c>
      <c r="B478" s="5" t="s">
        <v>112</v>
      </c>
      <c r="C478" s="34">
        <v>43789</v>
      </c>
      <c r="D478" s="34">
        <v>43799</v>
      </c>
      <c r="E478" s="35">
        <v>-2.8957776255707758E-2</v>
      </c>
      <c r="F478" s="35">
        <v>0.53824456054756808</v>
      </c>
      <c r="G478" s="35">
        <v>0.24762284450661154</v>
      </c>
      <c r="H478" s="35">
        <v>1.2513577684190778</v>
      </c>
      <c r="I478" s="35">
        <v>0.38230663333333331</v>
      </c>
      <c r="J478" s="35">
        <v>0.11890383333333333</v>
      </c>
      <c r="K478" s="35">
        <v>0</v>
      </c>
      <c r="L478" s="35">
        <v>1.67376462171656E-2</v>
      </c>
      <c r="M478" s="35">
        <v>0.31295008492086751</v>
      </c>
      <c r="N478" s="35">
        <v>0.3753750343466597</v>
      </c>
      <c r="O478" s="35">
        <v>7.1168705999999998E-2</v>
      </c>
      <c r="P478" s="35">
        <v>0.21590312342465429</v>
      </c>
      <c r="Q478" s="35">
        <v>-7.0490507749665893E-2</v>
      </c>
      <c r="R478" s="35">
        <v>0.12328767123287675</v>
      </c>
      <c r="S478" s="35">
        <v>3.5544096222767743</v>
      </c>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row>
    <row r="479" spans="1:180">
      <c r="A479" s="5" t="s">
        <v>248</v>
      </c>
      <c r="B479" s="5" t="s">
        <v>112</v>
      </c>
      <c r="C479" s="34">
        <v>43790</v>
      </c>
      <c r="D479" s="34">
        <v>43799</v>
      </c>
      <c r="E479" s="35">
        <v>-2.8957776255707758E-2</v>
      </c>
      <c r="F479" s="35">
        <v>0.53824456054756808</v>
      </c>
      <c r="G479" s="35">
        <v>0.24762284450661154</v>
      </c>
      <c r="H479" s="35">
        <v>1.2513577684190778</v>
      </c>
      <c r="I479" s="35">
        <v>0.38230663333333331</v>
      </c>
      <c r="J479" s="35">
        <v>0.11890383333333333</v>
      </c>
      <c r="K479" s="35">
        <v>0</v>
      </c>
      <c r="L479" s="35">
        <v>1.67376462171656E-2</v>
      </c>
      <c r="M479" s="35">
        <v>0.31295008492086751</v>
      </c>
      <c r="N479" s="35">
        <v>0.3753750343466597</v>
      </c>
      <c r="O479" s="35">
        <v>2.4017382E-2</v>
      </c>
      <c r="P479" s="35">
        <v>0.21590312342465429</v>
      </c>
      <c r="Q479" s="35">
        <v>-2.3339183749665888E-2</v>
      </c>
      <c r="R479" s="35">
        <v>0.12328767123287675</v>
      </c>
      <c r="S479" s="35">
        <v>3.5544096222767743</v>
      </c>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row>
    <row r="480" spans="1:180">
      <c r="A480" s="5" t="s">
        <v>248</v>
      </c>
      <c r="B480" s="5" t="s">
        <v>112</v>
      </c>
      <c r="C480" s="34">
        <v>43791</v>
      </c>
      <c r="D480" s="34">
        <v>43799</v>
      </c>
      <c r="E480" s="35">
        <v>-2.8957776255707758E-2</v>
      </c>
      <c r="F480" s="35">
        <v>0.53824456054756808</v>
      </c>
      <c r="G480" s="35">
        <v>0.24762284450661154</v>
      </c>
      <c r="H480" s="35">
        <v>1.2513577684190778</v>
      </c>
      <c r="I480" s="35">
        <v>0.38230663333333331</v>
      </c>
      <c r="J480" s="35">
        <v>0.11890383333333333</v>
      </c>
      <c r="K480" s="35">
        <v>0</v>
      </c>
      <c r="L480" s="35">
        <v>1.67376462171656E-2</v>
      </c>
      <c r="M480" s="35">
        <v>0.31295008492086751</v>
      </c>
      <c r="N480" s="35">
        <v>0.37537503434665964</v>
      </c>
      <c r="O480" s="35">
        <v>2.8045305000000003E-2</v>
      </c>
      <c r="P480" s="35">
        <v>0.21590312342465429</v>
      </c>
      <c r="Q480" s="35">
        <v>-2.7367106749665891E-2</v>
      </c>
      <c r="R480" s="35">
        <v>0.12328767123287675</v>
      </c>
      <c r="S480" s="35">
        <v>3.5544096222767743</v>
      </c>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c r="EO480" s="28"/>
      <c r="EP480" s="28"/>
      <c r="EQ480" s="28"/>
      <c r="ER480" s="28"/>
      <c r="ES480" s="28"/>
      <c r="ET480" s="28"/>
      <c r="EU480" s="28"/>
      <c r="EV480" s="28"/>
      <c r="EW480" s="28"/>
      <c r="EX480" s="28"/>
      <c r="EY480" s="28"/>
      <c r="EZ480" s="28"/>
      <c r="FA480" s="28"/>
      <c r="FB480" s="28"/>
      <c r="FC480" s="28"/>
      <c r="FD480" s="28"/>
      <c r="FE480" s="28"/>
      <c r="FF480" s="28"/>
      <c r="FG480" s="28"/>
      <c r="FH480" s="28"/>
      <c r="FI480" s="28"/>
      <c r="FJ480" s="28"/>
      <c r="FK480" s="28"/>
      <c r="FL480" s="28"/>
      <c r="FM480" s="28"/>
      <c r="FN480" s="28"/>
      <c r="FO480" s="28"/>
      <c r="FP480" s="28"/>
      <c r="FQ480" s="28"/>
      <c r="FR480" s="28"/>
      <c r="FS480" s="28"/>
      <c r="FT480" s="28"/>
      <c r="FU480" s="28"/>
      <c r="FV480" s="28"/>
      <c r="FW480" s="28"/>
      <c r="FX480" s="28"/>
    </row>
    <row r="481" spans="1:180">
      <c r="A481" s="5" t="s">
        <v>248</v>
      </c>
      <c r="B481" s="5" t="s">
        <v>112</v>
      </c>
      <c r="C481" s="34">
        <v>43792</v>
      </c>
      <c r="D481" s="34">
        <v>43799</v>
      </c>
      <c r="E481" s="35">
        <v>-2.8957776255707758E-2</v>
      </c>
      <c r="F481" s="35">
        <v>0.53824456054756808</v>
      </c>
      <c r="G481" s="35">
        <v>0.24762284450661154</v>
      </c>
      <c r="H481" s="35">
        <v>1.2513577684190778</v>
      </c>
      <c r="I481" s="35">
        <v>0.38230663333333331</v>
      </c>
      <c r="J481" s="35">
        <v>0.11890383333333333</v>
      </c>
      <c r="K481" s="35">
        <v>0</v>
      </c>
      <c r="L481" s="35">
        <v>1.67376462171656E-2</v>
      </c>
      <c r="M481" s="35">
        <v>0.31295008492086751</v>
      </c>
      <c r="N481" s="35">
        <v>0.3753750343466597</v>
      </c>
      <c r="O481" s="35">
        <v>2.6348310000000003E-2</v>
      </c>
      <c r="P481" s="35">
        <v>0.21590312342465429</v>
      </c>
      <c r="Q481" s="35">
        <v>-2.5670111749665894E-2</v>
      </c>
      <c r="R481" s="35">
        <v>0.12328767123287675</v>
      </c>
      <c r="S481" s="35">
        <v>3.5544096222767743</v>
      </c>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c r="EO481" s="28"/>
      <c r="EP481" s="28"/>
      <c r="EQ481" s="28"/>
      <c r="ER481" s="28"/>
      <c r="ES481" s="28"/>
      <c r="ET481" s="28"/>
      <c r="EU481" s="28"/>
      <c r="EV481" s="28"/>
      <c r="EW481" s="28"/>
      <c r="EX481" s="28"/>
      <c r="EY481" s="28"/>
      <c r="EZ481" s="28"/>
      <c r="FA481" s="28"/>
      <c r="FB481" s="28"/>
      <c r="FC481" s="28"/>
      <c r="FD481" s="28"/>
      <c r="FE481" s="28"/>
      <c r="FF481" s="28"/>
      <c r="FG481" s="28"/>
      <c r="FH481" s="28"/>
      <c r="FI481" s="28"/>
      <c r="FJ481" s="28"/>
      <c r="FK481" s="28"/>
      <c r="FL481" s="28"/>
      <c r="FM481" s="28"/>
      <c r="FN481" s="28"/>
      <c r="FO481" s="28"/>
      <c r="FP481" s="28"/>
      <c r="FQ481" s="28"/>
      <c r="FR481" s="28"/>
      <c r="FS481" s="28"/>
      <c r="FT481" s="28"/>
      <c r="FU481" s="28"/>
      <c r="FV481" s="28"/>
      <c r="FW481" s="28"/>
      <c r="FX481" s="28"/>
    </row>
    <row r="482" spans="1:180">
      <c r="A482" s="5" t="s">
        <v>248</v>
      </c>
      <c r="B482" s="5" t="s">
        <v>112</v>
      </c>
      <c r="C482" s="34">
        <v>43793</v>
      </c>
      <c r="D482" s="34">
        <v>43799</v>
      </c>
      <c r="E482" s="35">
        <v>-2.8957776255707758E-2</v>
      </c>
      <c r="F482" s="35">
        <v>0.53824456054756808</v>
      </c>
      <c r="G482" s="35">
        <v>0.24762284450661154</v>
      </c>
      <c r="H482" s="35">
        <v>1.2513577684190778</v>
      </c>
      <c r="I482" s="35">
        <v>0.38230663333333331</v>
      </c>
      <c r="J482" s="35">
        <v>0.11890383333333333</v>
      </c>
      <c r="K482" s="35">
        <v>0</v>
      </c>
      <c r="L482" s="35">
        <v>1.67376462171656E-2</v>
      </c>
      <c r="M482" s="35">
        <v>0.31295008492086751</v>
      </c>
      <c r="N482" s="35">
        <v>0.3753750343466597</v>
      </c>
      <c r="O482" s="35">
        <v>2.0391030000000004E-2</v>
      </c>
      <c r="P482" s="35">
        <v>0.21590312342465429</v>
      </c>
      <c r="Q482" s="35">
        <v>-1.9712831749665885E-2</v>
      </c>
      <c r="R482" s="35">
        <v>0.12328767123287675</v>
      </c>
      <c r="S482" s="35">
        <v>3.5544096222767743</v>
      </c>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c r="EN482" s="28"/>
      <c r="EO482" s="28"/>
      <c r="EP482" s="28"/>
      <c r="EQ482" s="28"/>
      <c r="ER482" s="28"/>
      <c r="ES482" s="28"/>
      <c r="ET482" s="28"/>
      <c r="EU482" s="28"/>
      <c r="EV482" s="28"/>
      <c r="EW482" s="28"/>
      <c r="EX482" s="28"/>
      <c r="EY482" s="28"/>
      <c r="EZ482" s="28"/>
      <c r="FA482" s="28"/>
      <c r="FB482" s="28"/>
      <c r="FC482" s="28"/>
      <c r="FD482" s="28"/>
      <c r="FE482" s="28"/>
      <c r="FF482" s="28"/>
      <c r="FG482" s="28"/>
      <c r="FH482" s="28"/>
      <c r="FI482" s="28"/>
      <c r="FJ482" s="28"/>
      <c r="FK482" s="28"/>
      <c r="FL482" s="28"/>
      <c r="FM482" s="28"/>
      <c r="FN482" s="28"/>
      <c r="FO482" s="28"/>
      <c r="FP482" s="28"/>
      <c r="FQ482" s="28"/>
      <c r="FR482" s="28"/>
      <c r="FS482" s="28"/>
      <c r="FT482" s="28"/>
      <c r="FU482" s="28"/>
      <c r="FV482" s="28"/>
      <c r="FW482" s="28"/>
      <c r="FX482" s="28"/>
    </row>
    <row r="483" spans="1:180">
      <c r="A483" s="5" t="s">
        <v>249</v>
      </c>
      <c r="B483" s="5" t="s">
        <v>112</v>
      </c>
      <c r="C483" s="34">
        <v>43794</v>
      </c>
      <c r="D483" s="34">
        <v>43799</v>
      </c>
      <c r="E483" s="35">
        <v>-2.8957776255707758E-2</v>
      </c>
      <c r="F483" s="35">
        <v>0.53824456054756808</v>
      </c>
      <c r="G483" s="35">
        <v>0.24762284450661154</v>
      </c>
      <c r="H483" s="35">
        <v>1.2513577684190778</v>
      </c>
      <c r="I483" s="35">
        <v>0.38230663333333331</v>
      </c>
      <c r="J483" s="35">
        <v>0.11890383333333333</v>
      </c>
      <c r="K483" s="35">
        <v>0</v>
      </c>
      <c r="L483" s="35">
        <v>1.67376462171656E-2</v>
      </c>
      <c r="M483" s="35">
        <v>0.31295008492086751</v>
      </c>
      <c r="N483" s="35">
        <v>0.37537503434665964</v>
      </c>
      <c r="O483" s="35">
        <v>2.2881573000000002E-2</v>
      </c>
      <c r="P483" s="35">
        <v>0.21590312342465429</v>
      </c>
      <c r="Q483" s="35">
        <v>-2.2203374749665879E-2</v>
      </c>
      <c r="R483" s="35">
        <v>0.12328767123287675</v>
      </c>
      <c r="S483" s="35">
        <v>3.5544096222767743</v>
      </c>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c r="EO483" s="28"/>
      <c r="EP483" s="28"/>
      <c r="EQ483" s="28"/>
      <c r="ER483" s="28"/>
      <c r="ES483" s="28"/>
      <c r="ET483" s="28"/>
      <c r="EU483" s="28"/>
      <c r="EV483" s="28"/>
      <c r="EW483" s="28"/>
      <c r="EX483" s="28"/>
      <c r="EY483" s="28"/>
      <c r="EZ483" s="28"/>
      <c r="FA483" s="28"/>
      <c r="FB483" s="28"/>
      <c r="FC483" s="28"/>
      <c r="FD483" s="28"/>
      <c r="FE483" s="28"/>
      <c r="FF483" s="28"/>
      <c r="FG483" s="28"/>
      <c r="FH483" s="28"/>
      <c r="FI483" s="28"/>
      <c r="FJ483" s="28"/>
      <c r="FK483" s="28"/>
      <c r="FL483" s="28"/>
      <c r="FM483" s="28"/>
      <c r="FN483" s="28"/>
      <c r="FO483" s="28"/>
      <c r="FP483" s="28"/>
      <c r="FQ483" s="28"/>
      <c r="FR483" s="28"/>
      <c r="FS483" s="28"/>
      <c r="FT483" s="28"/>
      <c r="FU483" s="28"/>
      <c r="FV483" s="28"/>
      <c r="FW483" s="28"/>
      <c r="FX483" s="28"/>
    </row>
    <row r="484" spans="1:180">
      <c r="A484" s="5" t="s">
        <v>249</v>
      </c>
      <c r="B484" s="5" t="s">
        <v>112</v>
      </c>
      <c r="C484" s="34">
        <v>43795</v>
      </c>
      <c r="D484" s="34">
        <v>43799</v>
      </c>
      <c r="E484" s="35">
        <v>-2.8957776255707758E-2</v>
      </c>
      <c r="F484" s="35">
        <v>0.52324456054756807</v>
      </c>
      <c r="G484" s="35">
        <v>0.24762284450661154</v>
      </c>
      <c r="H484" s="35">
        <v>1.2513577684190778</v>
      </c>
      <c r="I484" s="35">
        <v>0.38230663333333331</v>
      </c>
      <c r="J484" s="35">
        <v>0.11890383333333333</v>
      </c>
      <c r="K484" s="35">
        <v>0</v>
      </c>
      <c r="L484" s="35">
        <v>1.67376462171656E-2</v>
      </c>
      <c r="M484" s="35">
        <v>0.31295008492086751</v>
      </c>
      <c r="N484" s="35">
        <v>0.3753750343466597</v>
      </c>
      <c r="O484" s="35">
        <v>4.6601241000000002E-2</v>
      </c>
      <c r="P484" s="35">
        <v>0.21590312342465429</v>
      </c>
      <c r="Q484" s="35">
        <v>-3.0923042749665879E-2</v>
      </c>
      <c r="R484" s="35">
        <v>0.12328767123287675</v>
      </c>
      <c r="S484" s="35">
        <v>3.5544096222767743</v>
      </c>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c r="EO484" s="28"/>
      <c r="EP484" s="28"/>
      <c r="EQ484" s="28"/>
      <c r="ER484" s="28"/>
      <c r="ES484" s="28"/>
      <c r="ET484" s="28"/>
      <c r="EU484" s="28"/>
      <c r="EV484" s="28"/>
      <c r="EW484" s="28"/>
      <c r="EX484" s="28"/>
      <c r="EY484" s="28"/>
      <c r="EZ484" s="28"/>
      <c r="FA484" s="28"/>
      <c r="FB484" s="28"/>
      <c r="FC484" s="28"/>
      <c r="FD484" s="28"/>
      <c r="FE484" s="28"/>
      <c r="FF484" s="28"/>
      <c r="FG484" s="28"/>
      <c r="FH484" s="28"/>
      <c r="FI484" s="28"/>
      <c r="FJ484" s="28"/>
      <c r="FK484" s="28"/>
      <c r="FL484" s="28"/>
      <c r="FM484" s="28"/>
      <c r="FN484" s="28"/>
      <c r="FO484" s="28"/>
      <c r="FP484" s="28"/>
      <c r="FQ484" s="28"/>
      <c r="FR484" s="28"/>
      <c r="FS484" s="28"/>
      <c r="FT484" s="28"/>
      <c r="FU484" s="28"/>
      <c r="FV484" s="28"/>
      <c r="FW484" s="28"/>
      <c r="FX484" s="28"/>
    </row>
    <row r="485" spans="1:180">
      <c r="A485" s="5" t="s">
        <v>249</v>
      </c>
      <c r="B485" s="5" t="s">
        <v>112</v>
      </c>
      <c r="C485" s="34">
        <v>43796</v>
      </c>
      <c r="D485" s="34">
        <v>43799</v>
      </c>
      <c r="E485" s="35">
        <v>-2.8957776255707758E-2</v>
      </c>
      <c r="F485" s="35">
        <v>0.51724456054756807</v>
      </c>
      <c r="G485" s="35">
        <v>0.24762284450661154</v>
      </c>
      <c r="H485" s="35">
        <v>1.2513577684190778</v>
      </c>
      <c r="I485" s="35">
        <v>0.38230663333333331</v>
      </c>
      <c r="J485" s="35">
        <v>0.11890383333333333</v>
      </c>
      <c r="K485" s="35">
        <v>0</v>
      </c>
      <c r="L485" s="35">
        <v>1.67376462171656E-2</v>
      </c>
      <c r="M485" s="35">
        <v>0.31295008492086751</v>
      </c>
      <c r="N485" s="35">
        <v>0.37537503434665964</v>
      </c>
      <c r="O485" s="35">
        <v>5.0110464000000007E-2</v>
      </c>
      <c r="P485" s="35">
        <v>0.21590312342465429</v>
      </c>
      <c r="Q485" s="35">
        <v>-2.8432265749665883E-2</v>
      </c>
      <c r="R485" s="35">
        <v>0.12328767123287675</v>
      </c>
      <c r="S485" s="35">
        <v>3.5544096222767743</v>
      </c>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c r="EO485" s="28"/>
      <c r="EP485" s="28"/>
      <c r="EQ485" s="28"/>
      <c r="ER485" s="28"/>
      <c r="ES485" s="28"/>
      <c r="ET485" s="28"/>
      <c r="EU485" s="28"/>
      <c r="EV485" s="28"/>
      <c r="EW485" s="28"/>
      <c r="EX485" s="28"/>
      <c r="EY485" s="28"/>
      <c r="EZ485" s="28"/>
      <c r="FA485" s="28"/>
      <c r="FB485" s="28"/>
      <c r="FC485" s="28"/>
      <c r="FD485" s="28"/>
      <c r="FE485" s="28"/>
      <c r="FF485" s="28"/>
      <c r="FG485" s="28"/>
      <c r="FH485" s="28"/>
      <c r="FI485" s="28"/>
      <c r="FJ485" s="28"/>
      <c r="FK485" s="28"/>
      <c r="FL485" s="28"/>
      <c r="FM485" s="28"/>
      <c r="FN485" s="28"/>
      <c r="FO485" s="28"/>
      <c r="FP485" s="28"/>
      <c r="FQ485" s="28"/>
      <c r="FR485" s="28"/>
      <c r="FS485" s="28"/>
      <c r="FT485" s="28"/>
      <c r="FU485" s="28"/>
      <c r="FV485" s="28"/>
      <c r="FW485" s="28"/>
      <c r="FX485" s="28"/>
    </row>
    <row r="486" spans="1:180">
      <c r="A486" s="5" t="s">
        <v>249</v>
      </c>
      <c r="B486" s="5" t="s">
        <v>112</v>
      </c>
      <c r="C486" s="34">
        <v>43797</v>
      </c>
      <c r="D486" s="34">
        <v>43799</v>
      </c>
      <c r="E486" s="35">
        <v>-2.8957776255707758E-2</v>
      </c>
      <c r="F486" s="35">
        <v>0.53824456054756808</v>
      </c>
      <c r="G486" s="35">
        <v>0.24762284450661154</v>
      </c>
      <c r="H486" s="35">
        <v>1.2513577684190778</v>
      </c>
      <c r="I486" s="35">
        <v>0.38230663333333331</v>
      </c>
      <c r="J486" s="35">
        <v>0.11890383333333333</v>
      </c>
      <c r="K486" s="35">
        <v>0</v>
      </c>
      <c r="L486" s="35">
        <v>1.67376462171656E-2</v>
      </c>
      <c r="M486" s="35">
        <v>0.31295008492086751</v>
      </c>
      <c r="N486" s="35">
        <v>0.37537503434665964</v>
      </c>
      <c r="O486" s="35">
        <v>2.6779050000000002E-2</v>
      </c>
      <c r="P486" s="35">
        <v>0.21590312342465429</v>
      </c>
      <c r="Q486" s="35">
        <v>-2.6100851749665883E-2</v>
      </c>
      <c r="R486" s="35">
        <v>0.12328767123287675</v>
      </c>
      <c r="S486" s="35">
        <v>3.5544096222767743</v>
      </c>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c r="EO486" s="28"/>
      <c r="EP486" s="28"/>
      <c r="EQ486" s="28"/>
      <c r="ER486" s="28"/>
      <c r="ES486" s="28"/>
      <c r="ET486" s="28"/>
      <c r="EU486" s="28"/>
      <c r="EV486" s="28"/>
      <c r="EW486" s="28"/>
      <c r="EX486" s="28"/>
      <c r="EY486" s="28"/>
      <c r="EZ486" s="28"/>
      <c r="FA486" s="28"/>
      <c r="FB486" s="28"/>
      <c r="FC486" s="28"/>
      <c r="FD486" s="28"/>
      <c r="FE486" s="28"/>
      <c r="FF486" s="28"/>
      <c r="FG486" s="28"/>
      <c r="FH486" s="28"/>
      <c r="FI486" s="28"/>
      <c r="FJ486" s="28"/>
      <c r="FK486" s="28"/>
      <c r="FL486" s="28"/>
      <c r="FM486" s="28"/>
      <c r="FN486" s="28"/>
      <c r="FO486" s="28"/>
      <c r="FP486" s="28"/>
      <c r="FQ486" s="28"/>
      <c r="FR486" s="28"/>
      <c r="FS486" s="28"/>
      <c r="FT486" s="28"/>
      <c r="FU486" s="28"/>
      <c r="FV486" s="28"/>
      <c r="FW486" s="28"/>
      <c r="FX486" s="28"/>
    </row>
    <row r="487" spans="1:180">
      <c r="A487" s="5" t="s">
        <v>249</v>
      </c>
      <c r="B487" s="5" t="s">
        <v>112</v>
      </c>
      <c r="C487" s="34">
        <v>43798</v>
      </c>
      <c r="D487" s="34">
        <v>43799</v>
      </c>
      <c r="E487" s="35">
        <v>-2.8957776255707758E-2</v>
      </c>
      <c r="F487" s="35">
        <v>0.53824456054756808</v>
      </c>
      <c r="G487" s="35">
        <v>0.24762284450661154</v>
      </c>
      <c r="H487" s="35">
        <v>1.2513577684190778</v>
      </c>
      <c r="I487" s="35">
        <v>0.38230663333333331</v>
      </c>
      <c r="J487" s="35">
        <v>0.11890383333333333</v>
      </c>
      <c r="K487" s="35">
        <v>0</v>
      </c>
      <c r="L487" s="35">
        <v>1.67376462171656E-2</v>
      </c>
      <c r="M487" s="35">
        <v>0.31295008492086751</v>
      </c>
      <c r="N487" s="35">
        <v>0.37537503434665964</v>
      </c>
      <c r="O487" s="35">
        <v>2.4573717000000002E-2</v>
      </c>
      <c r="P487" s="35">
        <v>0.21590312342465429</v>
      </c>
      <c r="Q487" s="35">
        <v>-2.3895518749665889E-2</v>
      </c>
      <c r="R487" s="35">
        <v>0.12328767123287675</v>
      </c>
      <c r="S487" s="35">
        <v>3.5544096222767743</v>
      </c>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row>
    <row r="488" spans="1:180">
      <c r="A488" s="5" t="s">
        <v>249</v>
      </c>
      <c r="B488" s="5" t="s">
        <v>112</v>
      </c>
      <c r="C488" s="34">
        <v>43799</v>
      </c>
      <c r="D488" s="34">
        <v>43799</v>
      </c>
      <c r="E488" s="35">
        <v>-2.8957776255707758E-2</v>
      </c>
      <c r="F488" s="35">
        <v>0.53824456054756808</v>
      </c>
      <c r="G488" s="35">
        <v>0.24762284450661154</v>
      </c>
      <c r="H488" s="35">
        <v>1.2513577684190778</v>
      </c>
      <c r="I488" s="35">
        <v>0.38230663333333331</v>
      </c>
      <c r="J488" s="35">
        <v>0.11890383333333333</v>
      </c>
      <c r="K488" s="35">
        <v>0</v>
      </c>
      <c r="L488" s="35">
        <v>1.67376462171656E-2</v>
      </c>
      <c r="M488" s="35">
        <v>0.31295008492086751</v>
      </c>
      <c r="N488" s="35">
        <v>0.37537503434665964</v>
      </c>
      <c r="O488" s="35">
        <v>1.9938789000000002E-2</v>
      </c>
      <c r="P488" s="35">
        <v>0.21590312342465429</v>
      </c>
      <c r="Q488" s="35">
        <v>-1.9260590749665889E-2</v>
      </c>
      <c r="R488" s="35">
        <v>0.12328767123287675</v>
      </c>
      <c r="S488" s="35">
        <v>3.5544096222767743</v>
      </c>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c r="EO488" s="28"/>
      <c r="EP488" s="28"/>
      <c r="EQ488" s="28"/>
      <c r="ER488" s="28"/>
      <c r="ES488" s="28"/>
      <c r="ET488" s="28"/>
      <c r="EU488" s="28"/>
      <c r="EV488" s="28"/>
      <c r="EW488" s="28"/>
      <c r="EX488" s="28"/>
      <c r="EY488" s="28"/>
      <c r="EZ488" s="28"/>
      <c r="FA488" s="28"/>
      <c r="FB488" s="28"/>
      <c r="FC488" s="28"/>
      <c r="FD488" s="28"/>
      <c r="FE488" s="28"/>
      <c r="FF488" s="28"/>
      <c r="FG488" s="28"/>
      <c r="FH488" s="28"/>
      <c r="FI488" s="28"/>
      <c r="FJ488" s="28"/>
      <c r="FK488" s="28"/>
      <c r="FL488" s="28"/>
      <c r="FM488" s="28"/>
      <c r="FN488" s="28"/>
      <c r="FO488" s="28"/>
      <c r="FP488" s="28"/>
      <c r="FQ488" s="28"/>
      <c r="FR488" s="28"/>
      <c r="FS488" s="28"/>
      <c r="FT488" s="28"/>
      <c r="FU488" s="28"/>
      <c r="FV488" s="28"/>
      <c r="FW488" s="28"/>
      <c r="FX488" s="28"/>
    </row>
    <row r="489" spans="1:180">
      <c r="A489" s="5" t="s">
        <v>249</v>
      </c>
      <c r="B489" s="5" t="s">
        <v>113</v>
      </c>
      <c r="C489" s="34">
        <v>43800</v>
      </c>
      <c r="D489" s="34">
        <v>43830</v>
      </c>
      <c r="E489" s="35">
        <v>-3.2479593460008838E-2</v>
      </c>
      <c r="F489" s="35">
        <v>0.37831229413019962</v>
      </c>
      <c r="G489" s="35">
        <v>0.24097582795116979</v>
      </c>
      <c r="H489" s="35">
        <v>1.0830647178814434</v>
      </c>
      <c r="I489" s="35">
        <v>0.33634016129032257</v>
      </c>
      <c r="J489" s="35">
        <v>8.1608677419354833E-2</v>
      </c>
      <c r="K489" s="35">
        <v>0</v>
      </c>
      <c r="L489" s="35">
        <v>1.5084185934962517E-2</v>
      </c>
      <c r="M489" s="35">
        <v>0.32390129051748101</v>
      </c>
      <c r="N489" s="35">
        <v>0.36801423882650497</v>
      </c>
      <c r="O489" s="35">
        <v>2.4097117000000005E-2</v>
      </c>
      <c r="P489" s="35">
        <v>0.22813494874060664</v>
      </c>
      <c r="Q489" s="35">
        <v>7.8652305373221078E-3</v>
      </c>
      <c r="R489" s="35">
        <v>0.12328767123287675</v>
      </c>
      <c r="S489" s="35">
        <v>3.1782067680022354</v>
      </c>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row>
    <row r="490" spans="1:180">
      <c r="A490" s="5" t="s">
        <v>250</v>
      </c>
      <c r="B490" s="5" t="s">
        <v>113</v>
      </c>
      <c r="C490" s="34">
        <v>43801</v>
      </c>
      <c r="D490" s="34">
        <v>43830</v>
      </c>
      <c r="E490" s="35">
        <v>-3.2479593460008838E-2</v>
      </c>
      <c r="F490" s="35">
        <v>0.38231229413019963</v>
      </c>
      <c r="G490" s="35">
        <v>0.24097582795116979</v>
      </c>
      <c r="H490" s="35">
        <v>1.0830647178814434</v>
      </c>
      <c r="I490" s="35">
        <v>0.33634016129032257</v>
      </c>
      <c r="J490" s="35">
        <v>8.1608677419354833E-2</v>
      </c>
      <c r="K490" s="35">
        <v>0</v>
      </c>
      <c r="L490" s="35">
        <v>1.5084185934962517E-2</v>
      </c>
      <c r="M490" s="35">
        <v>0.32390129051748101</v>
      </c>
      <c r="N490" s="35">
        <v>0.36801423882650497</v>
      </c>
      <c r="O490" s="35">
        <v>1.7334477000000001E-2</v>
      </c>
      <c r="P490" s="35">
        <v>0.22813494874060664</v>
      </c>
      <c r="Q490" s="35">
        <v>1.0627870537322117E-2</v>
      </c>
      <c r="R490" s="35">
        <v>0.12328767123287675</v>
      </c>
      <c r="S490" s="35">
        <v>3.1782067680022354</v>
      </c>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c r="EN490" s="28"/>
      <c r="EO490" s="28"/>
      <c r="EP490" s="28"/>
      <c r="EQ490" s="28"/>
      <c r="ER490" s="28"/>
      <c r="ES490" s="28"/>
      <c r="ET490" s="28"/>
      <c r="EU490" s="28"/>
      <c r="EV490" s="28"/>
      <c r="EW490" s="28"/>
      <c r="EX490" s="28"/>
      <c r="EY490" s="28"/>
      <c r="EZ490" s="28"/>
      <c r="FA490" s="28"/>
      <c r="FB490" s="28"/>
      <c r="FC490" s="28"/>
      <c r="FD490" s="28"/>
      <c r="FE490" s="28"/>
      <c r="FF490" s="28"/>
      <c r="FG490" s="28"/>
      <c r="FH490" s="28"/>
      <c r="FI490" s="28"/>
      <c r="FJ490" s="28"/>
      <c r="FK490" s="28"/>
      <c r="FL490" s="28"/>
      <c r="FM490" s="28"/>
      <c r="FN490" s="28"/>
      <c r="FO490" s="28"/>
      <c r="FP490" s="28"/>
      <c r="FQ490" s="28"/>
      <c r="FR490" s="28"/>
      <c r="FS490" s="28"/>
      <c r="FT490" s="28"/>
      <c r="FU490" s="28"/>
      <c r="FV490" s="28"/>
      <c r="FW490" s="28"/>
      <c r="FX490" s="28"/>
    </row>
    <row r="491" spans="1:180">
      <c r="A491" s="5" t="s">
        <v>250</v>
      </c>
      <c r="B491" s="5" t="s">
        <v>113</v>
      </c>
      <c r="C491" s="34">
        <v>43802</v>
      </c>
      <c r="D491" s="34">
        <v>43830</v>
      </c>
      <c r="E491" s="35">
        <v>-3.2479593460008838E-2</v>
      </c>
      <c r="F491" s="35">
        <v>0.38231229413019963</v>
      </c>
      <c r="G491" s="35">
        <v>0.24097582795116979</v>
      </c>
      <c r="H491" s="35">
        <v>1.0830647178814434</v>
      </c>
      <c r="I491" s="35">
        <v>0.33634016129032257</v>
      </c>
      <c r="J491" s="35">
        <v>8.1608677419354833E-2</v>
      </c>
      <c r="K491" s="35">
        <v>0</v>
      </c>
      <c r="L491" s="35">
        <v>1.5084185934962517E-2</v>
      </c>
      <c r="M491" s="35">
        <v>0.32390129051748101</v>
      </c>
      <c r="N491" s="35">
        <v>0.36801423882650502</v>
      </c>
      <c r="O491" s="35">
        <v>2.8596609000000002E-2</v>
      </c>
      <c r="P491" s="35">
        <v>0.22813494874060664</v>
      </c>
      <c r="Q491" s="35">
        <v>-6.3426146267789654E-4</v>
      </c>
      <c r="R491" s="35">
        <v>0.12328767123287675</v>
      </c>
      <c r="S491" s="35">
        <v>3.1782067680022354</v>
      </c>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c r="EO491" s="28"/>
      <c r="EP491" s="28"/>
      <c r="EQ491" s="28"/>
      <c r="ER491" s="28"/>
      <c r="ES491" s="28"/>
      <c r="ET491" s="28"/>
      <c r="EU491" s="28"/>
      <c r="EV491" s="28"/>
      <c r="EW491" s="28"/>
      <c r="EX491" s="28"/>
      <c r="EY491" s="28"/>
      <c r="EZ491" s="28"/>
      <c r="FA491" s="28"/>
      <c r="FB491" s="28"/>
      <c r="FC491" s="28"/>
      <c r="FD491" s="28"/>
      <c r="FE491" s="28"/>
      <c r="FF491" s="28"/>
      <c r="FG491" s="28"/>
      <c r="FH491" s="28"/>
      <c r="FI491" s="28"/>
      <c r="FJ491" s="28"/>
      <c r="FK491" s="28"/>
      <c r="FL491" s="28"/>
      <c r="FM491" s="28"/>
      <c r="FN491" s="28"/>
      <c r="FO491" s="28"/>
      <c r="FP491" s="28"/>
      <c r="FQ491" s="28"/>
      <c r="FR491" s="28"/>
      <c r="FS491" s="28"/>
      <c r="FT491" s="28"/>
      <c r="FU491" s="28"/>
      <c r="FV491" s="28"/>
      <c r="FW491" s="28"/>
      <c r="FX491" s="28"/>
    </row>
    <row r="492" spans="1:180">
      <c r="A492" s="5" t="s">
        <v>250</v>
      </c>
      <c r="B492" s="5" t="s">
        <v>113</v>
      </c>
      <c r="C492" s="34">
        <v>43803</v>
      </c>
      <c r="D492" s="34">
        <v>43830</v>
      </c>
      <c r="E492" s="35">
        <v>-3.2479593460008838E-2</v>
      </c>
      <c r="F492" s="35">
        <v>0.38231229413019963</v>
      </c>
      <c r="G492" s="35">
        <v>0.24097582795116979</v>
      </c>
      <c r="H492" s="35">
        <v>1.0830647178814434</v>
      </c>
      <c r="I492" s="35">
        <v>0.33634016129032257</v>
      </c>
      <c r="J492" s="35">
        <v>8.1608677419354833E-2</v>
      </c>
      <c r="K492" s="35">
        <v>0</v>
      </c>
      <c r="L492" s="35">
        <v>1.5084185934962517E-2</v>
      </c>
      <c r="M492" s="35">
        <v>0.32390129051748101</v>
      </c>
      <c r="N492" s="35">
        <v>0.36801423882650502</v>
      </c>
      <c r="O492" s="35">
        <v>1.9323072000000004E-2</v>
      </c>
      <c r="P492" s="35">
        <v>0.22813494874060664</v>
      </c>
      <c r="Q492" s="35">
        <v>8.6392755373221018E-3</v>
      </c>
      <c r="R492" s="35">
        <v>0.12328767123287675</v>
      </c>
      <c r="S492" s="35">
        <v>3.1782067680022354</v>
      </c>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c r="EO492" s="28"/>
      <c r="EP492" s="28"/>
      <c r="EQ492" s="28"/>
      <c r="ER492" s="28"/>
      <c r="ES492" s="28"/>
      <c r="ET492" s="28"/>
      <c r="EU492" s="28"/>
      <c r="EV492" s="28"/>
      <c r="EW492" s="28"/>
      <c r="EX492" s="28"/>
      <c r="EY492" s="28"/>
      <c r="EZ492" s="28"/>
      <c r="FA492" s="28"/>
      <c r="FB492" s="28"/>
      <c r="FC492" s="28"/>
      <c r="FD492" s="28"/>
      <c r="FE492" s="28"/>
      <c r="FF492" s="28"/>
      <c r="FG492" s="28"/>
      <c r="FH492" s="28"/>
      <c r="FI492" s="28"/>
      <c r="FJ492" s="28"/>
      <c r="FK492" s="28"/>
      <c r="FL492" s="28"/>
      <c r="FM492" s="28"/>
      <c r="FN492" s="28"/>
      <c r="FO492" s="28"/>
      <c r="FP492" s="28"/>
      <c r="FQ492" s="28"/>
      <c r="FR492" s="28"/>
      <c r="FS492" s="28"/>
      <c r="FT492" s="28"/>
      <c r="FU492" s="28"/>
      <c r="FV492" s="28"/>
      <c r="FW492" s="28"/>
      <c r="FX492" s="28"/>
    </row>
    <row r="493" spans="1:180">
      <c r="A493" s="5" t="s">
        <v>250</v>
      </c>
      <c r="B493" s="5" t="s">
        <v>113</v>
      </c>
      <c r="C493" s="34">
        <v>43804</v>
      </c>
      <c r="D493" s="34">
        <v>43830</v>
      </c>
      <c r="E493" s="35">
        <v>-3.2479593460008838E-2</v>
      </c>
      <c r="F493" s="35">
        <v>0.38231229413019963</v>
      </c>
      <c r="G493" s="35">
        <v>0.24097582795116979</v>
      </c>
      <c r="H493" s="35">
        <v>1.0830647178814434</v>
      </c>
      <c r="I493" s="35">
        <v>0.33634016129032257</v>
      </c>
      <c r="J493" s="35">
        <v>8.1608677419354833E-2</v>
      </c>
      <c r="K493" s="35">
        <v>0</v>
      </c>
      <c r="L493" s="35">
        <v>1.5084185934962517E-2</v>
      </c>
      <c r="M493" s="35">
        <v>0.32390129051748101</v>
      </c>
      <c r="N493" s="35">
        <v>0.36801423882650502</v>
      </c>
      <c r="O493" s="35">
        <v>1.7936217000000001E-2</v>
      </c>
      <c r="P493" s="35">
        <v>0.22813494874060664</v>
      </c>
      <c r="Q493" s="35">
        <v>1.0026130537322108E-2</v>
      </c>
      <c r="R493" s="35">
        <v>0.12328767123287675</v>
      </c>
      <c r="S493" s="35">
        <v>3.1782067680022354</v>
      </c>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c r="EO493" s="28"/>
      <c r="EP493" s="28"/>
      <c r="EQ493" s="28"/>
      <c r="ER493" s="28"/>
      <c r="ES493" s="28"/>
      <c r="ET493" s="28"/>
      <c r="EU493" s="28"/>
      <c r="EV493" s="28"/>
      <c r="EW493" s="28"/>
      <c r="EX493" s="28"/>
      <c r="EY493" s="28"/>
      <c r="EZ493" s="28"/>
      <c r="FA493" s="28"/>
      <c r="FB493" s="28"/>
      <c r="FC493" s="28"/>
      <c r="FD493" s="28"/>
      <c r="FE493" s="28"/>
      <c r="FF493" s="28"/>
      <c r="FG493" s="28"/>
      <c r="FH493" s="28"/>
      <c r="FI493" s="28"/>
      <c r="FJ493" s="28"/>
      <c r="FK493" s="28"/>
      <c r="FL493" s="28"/>
      <c r="FM493" s="28"/>
      <c r="FN493" s="28"/>
      <c r="FO493" s="28"/>
      <c r="FP493" s="28"/>
      <c r="FQ493" s="28"/>
      <c r="FR493" s="28"/>
      <c r="FS493" s="28"/>
      <c r="FT493" s="28"/>
      <c r="FU493" s="28"/>
      <c r="FV493" s="28"/>
      <c r="FW493" s="28"/>
      <c r="FX493" s="28"/>
    </row>
    <row r="494" spans="1:180">
      <c r="A494" s="5" t="s">
        <v>250</v>
      </c>
      <c r="B494" s="5" t="s">
        <v>113</v>
      </c>
      <c r="C494" s="34">
        <v>43805</v>
      </c>
      <c r="D494" s="34">
        <v>43830</v>
      </c>
      <c r="E494" s="35">
        <v>-3.2479593460008838E-2</v>
      </c>
      <c r="F494" s="35">
        <v>0.38231229413019963</v>
      </c>
      <c r="G494" s="35">
        <v>0.24097582795116979</v>
      </c>
      <c r="H494" s="35">
        <v>1.0830647178814434</v>
      </c>
      <c r="I494" s="35">
        <v>0.33634016129032257</v>
      </c>
      <c r="J494" s="35">
        <v>8.1608677419354833E-2</v>
      </c>
      <c r="K494" s="35">
        <v>0</v>
      </c>
      <c r="L494" s="35">
        <v>1.5084185934962517E-2</v>
      </c>
      <c r="M494" s="35">
        <v>0.32390129051748101</v>
      </c>
      <c r="N494" s="35">
        <v>0.36801423882650502</v>
      </c>
      <c r="O494" s="35">
        <v>2.6032329000000003E-2</v>
      </c>
      <c r="P494" s="35">
        <v>0.22813494874060664</v>
      </c>
      <c r="Q494" s="35">
        <v>1.9300185373221181E-3</v>
      </c>
      <c r="R494" s="35">
        <v>0.12328767123287675</v>
      </c>
      <c r="S494" s="35">
        <v>3.1782067680022354</v>
      </c>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row>
    <row r="495" spans="1:180">
      <c r="A495" s="5" t="s">
        <v>250</v>
      </c>
      <c r="B495" s="5" t="s">
        <v>113</v>
      </c>
      <c r="C495" s="34">
        <v>43806</v>
      </c>
      <c r="D495" s="34">
        <v>43830</v>
      </c>
      <c r="E495" s="35">
        <v>-3.2479593460008838E-2</v>
      </c>
      <c r="F495" s="35">
        <v>0.38231229413019963</v>
      </c>
      <c r="G495" s="35">
        <v>0.24097582795116979</v>
      </c>
      <c r="H495" s="35">
        <v>1.0830647178814434</v>
      </c>
      <c r="I495" s="35">
        <v>0.33634016129032257</v>
      </c>
      <c r="J495" s="35">
        <v>8.1608677419354833E-2</v>
      </c>
      <c r="K495" s="35">
        <v>0</v>
      </c>
      <c r="L495" s="35">
        <v>1.5084185934962517E-2</v>
      </c>
      <c r="M495" s="35">
        <v>0.32390129051748101</v>
      </c>
      <c r="N495" s="35">
        <v>0.36801423882650497</v>
      </c>
      <c r="O495" s="35">
        <v>2.5394372999999998E-2</v>
      </c>
      <c r="P495" s="35">
        <v>0.22813494874060664</v>
      </c>
      <c r="Q495" s="35">
        <v>2.5679745373220976E-3</v>
      </c>
      <c r="R495" s="35">
        <v>0.12328767123287675</v>
      </c>
      <c r="S495" s="35">
        <v>3.1782067680022354</v>
      </c>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c r="EN495" s="28"/>
      <c r="EO495" s="28"/>
      <c r="EP495" s="28"/>
      <c r="EQ495" s="28"/>
      <c r="ER495" s="28"/>
      <c r="ES495" s="28"/>
      <c r="ET495" s="28"/>
      <c r="EU495" s="28"/>
      <c r="EV495" s="28"/>
      <c r="EW495" s="28"/>
      <c r="EX495" s="28"/>
      <c r="EY495" s="28"/>
      <c r="EZ495" s="28"/>
      <c r="FA495" s="28"/>
      <c r="FB495" s="28"/>
      <c r="FC495" s="28"/>
      <c r="FD495" s="28"/>
      <c r="FE495" s="28"/>
      <c r="FF495" s="28"/>
      <c r="FG495" s="28"/>
      <c r="FH495" s="28"/>
      <c r="FI495" s="28"/>
      <c r="FJ495" s="28"/>
      <c r="FK495" s="28"/>
      <c r="FL495" s="28"/>
      <c r="FM495" s="28"/>
      <c r="FN495" s="28"/>
      <c r="FO495" s="28"/>
      <c r="FP495" s="28"/>
      <c r="FQ495" s="28"/>
      <c r="FR495" s="28"/>
      <c r="FS495" s="28"/>
      <c r="FT495" s="28"/>
      <c r="FU495" s="28"/>
      <c r="FV495" s="28"/>
      <c r="FW495" s="28"/>
      <c r="FX495" s="28"/>
    </row>
    <row r="496" spans="1:180">
      <c r="A496" s="5" t="s">
        <v>250</v>
      </c>
      <c r="B496" s="5" t="s">
        <v>113</v>
      </c>
      <c r="C496" s="34">
        <v>43807</v>
      </c>
      <c r="D496" s="34">
        <v>43830</v>
      </c>
      <c r="E496" s="35">
        <v>-3.2479593460008838E-2</v>
      </c>
      <c r="F496" s="35">
        <v>0.38231229413019963</v>
      </c>
      <c r="G496" s="35">
        <v>0.24097582795116979</v>
      </c>
      <c r="H496" s="35">
        <v>1.0830647178814434</v>
      </c>
      <c r="I496" s="35">
        <v>0.33634016129032257</v>
      </c>
      <c r="J496" s="35">
        <v>8.1608677419354833E-2</v>
      </c>
      <c r="K496" s="35">
        <v>0</v>
      </c>
      <c r="L496" s="35">
        <v>1.5084185934962517E-2</v>
      </c>
      <c r="M496" s="35">
        <v>0.32390129051748101</v>
      </c>
      <c r="N496" s="35">
        <v>0.36801423882650497</v>
      </c>
      <c r="O496" s="35">
        <v>2.5161686999999999E-2</v>
      </c>
      <c r="P496" s="35">
        <v>0.22813494874060664</v>
      </c>
      <c r="Q496" s="35">
        <v>2.800660537322113E-3</v>
      </c>
      <c r="R496" s="35">
        <v>0.12328767123287675</v>
      </c>
      <c r="S496" s="35">
        <v>3.1782067680022359</v>
      </c>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row>
    <row r="497" spans="1:180">
      <c r="A497" s="5" t="s">
        <v>251</v>
      </c>
      <c r="B497" s="5" t="s">
        <v>113</v>
      </c>
      <c r="C497" s="34">
        <v>43808</v>
      </c>
      <c r="D497" s="34">
        <v>43830</v>
      </c>
      <c r="E497" s="35">
        <v>-3.2479593460008838E-2</v>
      </c>
      <c r="F497" s="35">
        <v>0.38231229413019963</v>
      </c>
      <c r="G497" s="35">
        <v>0.24097582795116979</v>
      </c>
      <c r="H497" s="35">
        <v>1.0830647178814434</v>
      </c>
      <c r="I497" s="35">
        <v>0.33634016129032257</v>
      </c>
      <c r="J497" s="35">
        <v>8.1608677419354833E-2</v>
      </c>
      <c r="K497" s="35">
        <v>0</v>
      </c>
      <c r="L497" s="35">
        <v>1.5084185934962517E-2</v>
      </c>
      <c r="M497" s="35">
        <v>0.32390129051748101</v>
      </c>
      <c r="N497" s="35">
        <v>0.36801423882650502</v>
      </c>
      <c r="O497" s="35">
        <v>2.3793722999999999E-2</v>
      </c>
      <c r="P497" s="35">
        <v>0.22813494874060664</v>
      </c>
      <c r="Q497" s="35">
        <v>4.1686245373221105E-3</v>
      </c>
      <c r="R497" s="35">
        <v>0.12328767123287675</v>
      </c>
      <c r="S497" s="35">
        <v>3.1782067680022354</v>
      </c>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c r="EO497" s="28"/>
      <c r="EP497" s="28"/>
      <c r="EQ497" s="28"/>
      <c r="ER497" s="28"/>
      <c r="ES497" s="28"/>
      <c r="ET497" s="28"/>
      <c r="EU497" s="28"/>
      <c r="EV497" s="28"/>
      <c r="EW497" s="28"/>
      <c r="EX497" s="28"/>
      <c r="EY497" s="28"/>
      <c r="EZ497" s="28"/>
      <c r="FA497" s="28"/>
      <c r="FB497" s="28"/>
      <c r="FC497" s="28"/>
      <c r="FD497" s="28"/>
      <c r="FE497" s="28"/>
      <c r="FF497" s="28"/>
      <c r="FG497" s="28"/>
      <c r="FH497" s="28"/>
      <c r="FI497" s="28"/>
      <c r="FJ497" s="28"/>
      <c r="FK497" s="28"/>
      <c r="FL497" s="28"/>
      <c r="FM497" s="28"/>
      <c r="FN497" s="28"/>
      <c r="FO497" s="28"/>
      <c r="FP497" s="28"/>
      <c r="FQ497" s="28"/>
      <c r="FR497" s="28"/>
      <c r="FS497" s="28"/>
      <c r="FT497" s="28"/>
      <c r="FU497" s="28"/>
      <c r="FV497" s="28"/>
      <c r="FW497" s="28"/>
      <c r="FX497" s="28"/>
    </row>
    <row r="498" spans="1:180">
      <c r="A498" s="5" t="s">
        <v>251</v>
      </c>
      <c r="B498" s="5" t="s">
        <v>113</v>
      </c>
      <c r="C498" s="34">
        <v>43809</v>
      </c>
      <c r="D498" s="34">
        <v>43830</v>
      </c>
      <c r="E498" s="35">
        <v>-3.2479593460008838E-2</v>
      </c>
      <c r="F498" s="35">
        <v>0.38231229413019963</v>
      </c>
      <c r="G498" s="35">
        <v>0.24097582795116979</v>
      </c>
      <c r="H498" s="35">
        <v>1.0830647178814434</v>
      </c>
      <c r="I498" s="35">
        <v>0.33634016129032257</v>
      </c>
      <c r="J498" s="35">
        <v>8.1608677419354833E-2</v>
      </c>
      <c r="K498" s="35">
        <v>0</v>
      </c>
      <c r="L498" s="35">
        <v>1.5084185934962517E-2</v>
      </c>
      <c r="M498" s="35">
        <v>0.32390129051748101</v>
      </c>
      <c r="N498" s="35">
        <v>0.36801423882650502</v>
      </c>
      <c r="O498" s="35">
        <v>3.2345001000000005E-2</v>
      </c>
      <c r="P498" s="35">
        <v>0.22813494874060664</v>
      </c>
      <c r="Q498" s="35">
        <v>-4.3826534626778841E-3</v>
      </c>
      <c r="R498" s="35">
        <v>0.12328767123287675</v>
      </c>
      <c r="S498" s="35">
        <v>3.1782067680022354</v>
      </c>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c r="EN498" s="28"/>
      <c r="EO498" s="28"/>
      <c r="EP498" s="28"/>
      <c r="EQ498" s="28"/>
      <c r="ER498" s="28"/>
      <c r="ES498" s="28"/>
      <c r="ET498" s="28"/>
      <c r="EU498" s="28"/>
      <c r="EV498" s="28"/>
      <c r="EW498" s="28"/>
      <c r="EX498" s="28"/>
      <c r="EY498" s="28"/>
      <c r="EZ498" s="28"/>
      <c r="FA498" s="28"/>
      <c r="FB498" s="28"/>
      <c r="FC498" s="28"/>
      <c r="FD498" s="28"/>
      <c r="FE498" s="28"/>
      <c r="FF498" s="28"/>
      <c r="FG498" s="28"/>
      <c r="FH498" s="28"/>
      <c r="FI498" s="28"/>
      <c r="FJ498" s="28"/>
      <c r="FK498" s="28"/>
      <c r="FL498" s="28"/>
      <c r="FM498" s="28"/>
      <c r="FN498" s="28"/>
      <c r="FO498" s="28"/>
      <c r="FP498" s="28"/>
      <c r="FQ498" s="28"/>
      <c r="FR498" s="28"/>
      <c r="FS498" s="28"/>
      <c r="FT498" s="28"/>
      <c r="FU498" s="28"/>
      <c r="FV498" s="28"/>
      <c r="FW498" s="28"/>
      <c r="FX498" s="28"/>
    </row>
    <row r="499" spans="1:180">
      <c r="A499" s="5" t="s">
        <v>251</v>
      </c>
      <c r="B499" s="5" t="s">
        <v>113</v>
      </c>
      <c r="C499" s="34">
        <v>43810</v>
      </c>
      <c r="D499" s="34">
        <v>43830</v>
      </c>
      <c r="E499" s="35">
        <v>-3.2479593460008838E-2</v>
      </c>
      <c r="F499" s="35">
        <v>0.38231229413019963</v>
      </c>
      <c r="G499" s="35">
        <v>0.24097582795116979</v>
      </c>
      <c r="H499" s="35">
        <v>1.0830647178814434</v>
      </c>
      <c r="I499" s="35">
        <v>0.33634016129032257</v>
      </c>
      <c r="J499" s="35">
        <v>8.1608677419354833E-2</v>
      </c>
      <c r="K499" s="35">
        <v>0</v>
      </c>
      <c r="L499" s="35">
        <v>1.5084185934962517E-2</v>
      </c>
      <c r="M499" s="35">
        <v>0.32390129051748101</v>
      </c>
      <c r="N499" s="35">
        <v>0.36801423882650502</v>
      </c>
      <c r="O499" s="35">
        <v>3.1632633E-2</v>
      </c>
      <c r="P499" s="35">
        <v>0.22813494874060664</v>
      </c>
      <c r="Q499" s="35">
        <v>-3.6702854626778835E-3</v>
      </c>
      <c r="R499" s="35">
        <v>0.12328767123287675</v>
      </c>
      <c r="S499" s="35">
        <v>3.1782067680022354</v>
      </c>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c r="EO499" s="28"/>
      <c r="EP499" s="28"/>
      <c r="EQ499" s="28"/>
      <c r="ER499" s="28"/>
      <c r="ES499" s="28"/>
      <c r="ET499" s="28"/>
      <c r="EU499" s="28"/>
      <c r="EV499" s="28"/>
      <c r="EW499" s="28"/>
      <c r="EX499" s="28"/>
      <c r="EY499" s="28"/>
      <c r="EZ499" s="28"/>
      <c r="FA499" s="28"/>
      <c r="FB499" s="28"/>
      <c r="FC499" s="28"/>
      <c r="FD499" s="28"/>
      <c r="FE499" s="28"/>
      <c r="FF499" s="28"/>
      <c r="FG499" s="28"/>
      <c r="FH499" s="28"/>
      <c r="FI499" s="28"/>
      <c r="FJ499" s="28"/>
      <c r="FK499" s="28"/>
      <c r="FL499" s="28"/>
      <c r="FM499" s="28"/>
      <c r="FN499" s="28"/>
      <c r="FO499" s="28"/>
      <c r="FP499" s="28"/>
      <c r="FQ499" s="28"/>
      <c r="FR499" s="28"/>
      <c r="FS499" s="28"/>
      <c r="FT499" s="28"/>
      <c r="FU499" s="28"/>
      <c r="FV499" s="28"/>
      <c r="FW499" s="28"/>
      <c r="FX499" s="28"/>
    </row>
    <row r="500" spans="1:180">
      <c r="A500" s="5" t="s">
        <v>251</v>
      </c>
      <c r="B500" s="5" t="s">
        <v>113</v>
      </c>
      <c r="C500" s="34">
        <v>43811</v>
      </c>
      <c r="D500" s="34">
        <v>43830</v>
      </c>
      <c r="E500" s="35">
        <v>-3.2479593460008838E-2</v>
      </c>
      <c r="F500" s="35">
        <v>0.38231229413019963</v>
      </c>
      <c r="G500" s="35">
        <v>0.24097582795116979</v>
      </c>
      <c r="H500" s="35">
        <v>1.0830647178814434</v>
      </c>
      <c r="I500" s="35">
        <v>0.33634016129032257</v>
      </c>
      <c r="J500" s="35">
        <v>8.1608677419354833E-2</v>
      </c>
      <c r="K500" s="35">
        <v>0</v>
      </c>
      <c r="L500" s="35">
        <v>1.5084185934962517E-2</v>
      </c>
      <c r="M500" s="35">
        <v>0.32390129051748101</v>
      </c>
      <c r="N500" s="35">
        <v>0.36801423882650502</v>
      </c>
      <c r="O500" s="35">
        <v>3.1048353000000001E-2</v>
      </c>
      <c r="P500" s="35">
        <v>0.22813494874060664</v>
      </c>
      <c r="Q500" s="35">
        <v>-3.0860054626779005E-3</v>
      </c>
      <c r="R500" s="35">
        <v>0.12328767123287675</v>
      </c>
      <c r="S500" s="35">
        <v>3.1782067680022354</v>
      </c>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c r="EN500" s="28"/>
      <c r="EO500" s="28"/>
      <c r="EP500" s="28"/>
      <c r="EQ500" s="28"/>
      <c r="ER500" s="28"/>
      <c r="ES500" s="28"/>
      <c r="ET500" s="28"/>
      <c r="EU500" s="28"/>
      <c r="EV500" s="28"/>
      <c r="EW500" s="28"/>
      <c r="EX500" s="28"/>
      <c r="EY500" s="28"/>
      <c r="EZ500" s="28"/>
      <c r="FA500" s="28"/>
      <c r="FB500" s="28"/>
      <c r="FC500" s="28"/>
      <c r="FD500" s="28"/>
      <c r="FE500" s="28"/>
      <c r="FF500" s="28"/>
      <c r="FG500" s="28"/>
      <c r="FH500" s="28"/>
      <c r="FI500" s="28"/>
      <c r="FJ500" s="28"/>
      <c r="FK500" s="28"/>
      <c r="FL500" s="28"/>
      <c r="FM500" s="28"/>
      <c r="FN500" s="28"/>
      <c r="FO500" s="28"/>
      <c r="FP500" s="28"/>
      <c r="FQ500" s="28"/>
      <c r="FR500" s="28"/>
      <c r="FS500" s="28"/>
      <c r="FT500" s="28"/>
      <c r="FU500" s="28"/>
      <c r="FV500" s="28"/>
      <c r="FW500" s="28"/>
      <c r="FX500" s="28"/>
    </row>
    <row r="501" spans="1:180">
      <c r="A501" s="5" t="s">
        <v>251</v>
      </c>
      <c r="B501" s="5" t="s">
        <v>113</v>
      </c>
      <c r="C501" s="34">
        <v>43812</v>
      </c>
      <c r="D501" s="34">
        <v>43830</v>
      </c>
      <c r="E501" s="35">
        <v>-3.2479593460008838E-2</v>
      </c>
      <c r="F501" s="35">
        <v>0.38231229413019963</v>
      </c>
      <c r="G501" s="35">
        <v>0.24097582795116979</v>
      </c>
      <c r="H501" s="35">
        <v>1.0830647178814434</v>
      </c>
      <c r="I501" s="35">
        <v>0.33634016129032257</v>
      </c>
      <c r="J501" s="35">
        <v>8.1608677419354833E-2</v>
      </c>
      <c r="K501" s="35">
        <v>0</v>
      </c>
      <c r="L501" s="35">
        <v>1.5084185934962517E-2</v>
      </c>
      <c r="M501" s="35">
        <v>0.32390129051748101</v>
      </c>
      <c r="N501" s="35">
        <v>0.36801423882650502</v>
      </c>
      <c r="O501" s="35">
        <v>2.3037426000000003E-2</v>
      </c>
      <c r="P501" s="35">
        <v>0.22813494874060664</v>
      </c>
      <c r="Q501" s="35">
        <v>4.9249215373221075E-3</v>
      </c>
      <c r="R501" s="35">
        <v>0.12328767123287675</v>
      </c>
      <c r="S501" s="35">
        <v>3.1782067680022354</v>
      </c>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c r="EO501" s="28"/>
      <c r="EP501" s="28"/>
      <c r="EQ501" s="28"/>
      <c r="ER501" s="28"/>
      <c r="ES501" s="28"/>
      <c r="ET501" s="28"/>
      <c r="EU501" s="28"/>
      <c r="EV501" s="28"/>
      <c r="EW501" s="28"/>
      <c r="EX501" s="28"/>
      <c r="EY501" s="28"/>
      <c r="EZ501" s="28"/>
      <c r="FA501" s="28"/>
      <c r="FB501" s="28"/>
      <c r="FC501" s="28"/>
      <c r="FD501" s="28"/>
      <c r="FE501" s="28"/>
      <c r="FF501" s="28"/>
      <c r="FG501" s="28"/>
      <c r="FH501" s="28"/>
      <c r="FI501" s="28"/>
      <c r="FJ501" s="28"/>
      <c r="FK501" s="28"/>
      <c r="FL501" s="28"/>
      <c r="FM501" s="28"/>
      <c r="FN501" s="28"/>
      <c r="FO501" s="28"/>
      <c r="FP501" s="28"/>
      <c r="FQ501" s="28"/>
      <c r="FR501" s="28"/>
      <c r="FS501" s="28"/>
      <c r="FT501" s="28"/>
      <c r="FU501" s="28"/>
      <c r="FV501" s="28"/>
      <c r="FW501" s="28"/>
      <c r="FX501" s="28"/>
    </row>
    <row r="502" spans="1:180">
      <c r="A502" s="5" t="s">
        <v>251</v>
      </c>
      <c r="B502" s="5" t="s">
        <v>113</v>
      </c>
      <c r="C502" s="34">
        <v>43813</v>
      </c>
      <c r="D502" s="34">
        <v>43830</v>
      </c>
      <c r="E502" s="35">
        <v>-3.2479593460008838E-2</v>
      </c>
      <c r="F502" s="35">
        <v>0.38231229413019963</v>
      </c>
      <c r="G502" s="35">
        <v>0.24097582795116979</v>
      </c>
      <c r="H502" s="35">
        <v>1.0830647178814434</v>
      </c>
      <c r="I502" s="35">
        <v>0.33634016129032257</v>
      </c>
      <c r="J502" s="35">
        <v>8.1608677419354833E-2</v>
      </c>
      <c r="K502" s="35">
        <v>0</v>
      </c>
      <c r="L502" s="35">
        <v>1.5084185934962517E-2</v>
      </c>
      <c r="M502" s="35">
        <v>0.32390129051748101</v>
      </c>
      <c r="N502" s="35">
        <v>0.36801423882650502</v>
      </c>
      <c r="O502" s="35">
        <v>2.5938189E-2</v>
      </c>
      <c r="P502" s="35">
        <v>0.22813494874060664</v>
      </c>
      <c r="Q502" s="35">
        <v>2.0241585373220973E-3</v>
      </c>
      <c r="R502" s="35">
        <v>0.12328767123287675</v>
      </c>
      <c r="S502" s="35">
        <v>3.1782067680022354</v>
      </c>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c r="EN502" s="28"/>
      <c r="EO502" s="28"/>
      <c r="EP502" s="28"/>
      <c r="EQ502" s="28"/>
      <c r="ER502" s="28"/>
      <c r="ES502" s="28"/>
      <c r="ET502" s="28"/>
      <c r="EU502" s="28"/>
      <c r="EV502" s="28"/>
      <c r="EW502" s="28"/>
      <c r="EX502" s="28"/>
      <c r="EY502" s="28"/>
      <c r="EZ502" s="28"/>
      <c r="FA502" s="28"/>
      <c r="FB502" s="28"/>
      <c r="FC502" s="28"/>
      <c r="FD502" s="28"/>
      <c r="FE502" s="28"/>
      <c r="FF502" s="28"/>
      <c r="FG502" s="28"/>
      <c r="FH502" s="28"/>
      <c r="FI502" s="28"/>
      <c r="FJ502" s="28"/>
      <c r="FK502" s="28"/>
      <c r="FL502" s="28"/>
      <c r="FM502" s="28"/>
      <c r="FN502" s="28"/>
      <c r="FO502" s="28"/>
      <c r="FP502" s="28"/>
      <c r="FQ502" s="28"/>
      <c r="FR502" s="28"/>
      <c r="FS502" s="28"/>
      <c r="FT502" s="28"/>
      <c r="FU502" s="28"/>
      <c r="FV502" s="28"/>
      <c r="FW502" s="28"/>
      <c r="FX502" s="28"/>
    </row>
    <row r="503" spans="1:180">
      <c r="A503" s="5" t="s">
        <v>251</v>
      </c>
      <c r="B503" s="5" t="s">
        <v>113</v>
      </c>
      <c r="C503" s="34">
        <v>43814</v>
      </c>
      <c r="D503" s="34">
        <v>43830</v>
      </c>
      <c r="E503" s="35">
        <v>-3.2479593460008838E-2</v>
      </c>
      <c r="F503" s="35">
        <v>0.38231229413019963</v>
      </c>
      <c r="G503" s="35">
        <v>0.24097582795116979</v>
      </c>
      <c r="H503" s="35">
        <v>1.0830647178814434</v>
      </c>
      <c r="I503" s="35">
        <v>0.33634016129032257</v>
      </c>
      <c r="J503" s="35">
        <v>8.1608677419354833E-2</v>
      </c>
      <c r="K503" s="35">
        <v>0</v>
      </c>
      <c r="L503" s="35">
        <v>1.5084185934962517E-2</v>
      </c>
      <c r="M503" s="35">
        <v>0.32390129051748101</v>
      </c>
      <c r="N503" s="35">
        <v>0.36801423882650497</v>
      </c>
      <c r="O503" s="35">
        <v>2.1083544000000003E-2</v>
      </c>
      <c r="P503" s="35">
        <v>0.22813494874060664</v>
      </c>
      <c r="Q503" s="35">
        <v>6.8788035373220984E-3</v>
      </c>
      <c r="R503" s="35">
        <v>0.12328767123287675</v>
      </c>
      <c r="S503" s="35">
        <v>3.1782067680022354</v>
      </c>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c r="EN503" s="28"/>
      <c r="EO503" s="28"/>
      <c r="EP503" s="28"/>
      <c r="EQ503" s="28"/>
      <c r="ER503" s="28"/>
      <c r="ES503" s="28"/>
      <c r="ET503" s="28"/>
      <c r="EU503" s="28"/>
      <c r="EV503" s="28"/>
      <c r="EW503" s="28"/>
      <c r="EX503" s="28"/>
      <c r="EY503" s="28"/>
      <c r="EZ503" s="28"/>
      <c r="FA503" s="28"/>
      <c r="FB503" s="28"/>
      <c r="FC503" s="28"/>
      <c r="FD503" s="28"/>
      <c r="FE503" s="28"/>
      <c r="FF503" s="28"/>
      <c r="FG503" s="28"/>
      <c r="FH503" s="28"/>
      <c r="FI503" s="28"/>
      <c r="FJ503" s="28"/>
      <c r="FK503" s="28"/>
      <c r="FL503" s="28"/>
      <c r="FM503" s="28"/>
      <c r="FN503" s="28"/>
      <c r="FO503" s="28"/>
      <c r="FP503" s="28"/>
      <c r="FQ503" s="28"/>
      <c r="FR503" s="28"/>
      <c r="FS503" s="28"/>
      <c r="FT503" s="28"/>
      <c r="FU503" s="28"/>
      <c r="FV503" s="28"/>
      <c r="FW503" s="28"/>
      <c r="FX503" s="28"/>
    </row>
    <row r="504" spans="1:180">
      <c r="A504" s="5" t="s">
        <v>252</v>
      </c>
      <c r="B504" s="5" t="s">
        <v>113</v>
      </c>
      <c r="C504" s="34">
        <v>43815</v>
      </c>
      <c r="D504" s="34">
        <v>43830</v>
      </c>
      <c r="E504" s="35">
        <v>-3.2479593460008838E-2</v>
      </c>
      <c r="F504" s="35">
        <v>0.38231229413019963</v>
      </c>
      <c r="G504" s="35">
        <v>0.24097582795116979</v>
      </c>
      <c r="H504" s="35">
        <v>1.0830647178814434</v>
      </c>
      <c r="I504" s="35">
        <v>0.33634016129032257</v>
      </c>
      <c r="J504" s="35">
        <v>8.1608677419354833E-2</v>
      </c>
      <c r="K504" s="35">
        <v>0</v>
      </c>
      <c r="L504" s="35">
        <v>1.5084185934962517E-2</v>
      </c>
      <c r="M504" s="35">
        <v>0.32390129051748101</v>
      </c>
      <c r="N504" s="35">
        <v>0.36801423882650502</v>
      </c>
      <c r="O504" s="35">
        <v>1.6277067000000003E-2</v>
      </c>
      <c r="P504" s="35">
        <v>0.22813494874060664</v>
      </c>
      <c r="Q504" s="35">
        <v>1.1685280537322101E-2</v>
      </c>
      <c r="R504" s="35">
        <v>0.12328767123287675</v>
      </c>
      <c r="S504" s="35">
        <v>3.1782067680022354</v>
      </c>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c r="EN504" s="28"/>
      <c r="EO504" s="28"/>
      <c r="EP504" s="28"/>
      <c r="EQ504" s="28"/>
      <c r="ER504" s="28"/>
      <c r="ES504" s="28"/>
      <c r="ET504" s="28"/>
      <c r="EU504" s="28"/>
      <c r="EV504" s="28"/>
      <c r="EW504" s="28"/>
      <c r="EX504" s="28"/>
      <c r="EY504" s="28"/>
      <c r="EZ504" s="28"/>
      <c r="FA504" s="28"/>
      <c r="FB504" s="28"/>
      <c r="FC504" s="28"/>
      <c r="FD504" s="28"/>
      <c r="FE504" s="28"/>
      <c r="FF504" s="28"/>
      <c r="FG504" s="28"/>
      <c r="FH504" s="28"/>
      <c r="FI504" s="28"/>
      <c r="FJ504" s="28"/>
      <c r="FK504" s="28"/>
      <c r="FL504" s="28"/>
      <c r="FM504" s="28"/>
      <c r="FN504" s="28"/>
      <c r="FO504" s="28"/>
      <c r="FP504" s="28"/>
      <c r="FQ504" s="28"/>
      <c r="FR504" s="28"/>
      <c r="FS504" s="28"/>
      <c r="FT504" s="28"/>
      <c r="FU504" s="28"/>
      <c r="FV504" s="28"/>
      <c r="FW504" s="28"/>
      <c r="FX504" s="28"/>
    </row>
    <row r="505" spans="1:180">
      <c r="A505" s="5" t="s">
        <v>252</v>
      </c>
      <c r="B505" s="5" t="s">
        <v>113</v>
      </c>
      <c r="C505" s="34">
        <v>43816</v>
      </c>
      <c r="D505" s="34">
        <v>43830</v>
      </c>
      <c r="E505" s="35">
        <v>-3.2479593460008838E-2</v>
      </c>
      <c r="F505" s="35">
        <v>0.36756228413019965</v>
      </c>
      <c r="G505" s="35">
        <v>0.24097582795116979</v>
      </c>
      <c r="H505" s="35">
        <v>1.0830647178814434</v>
      </c>
      <c r="I505" s="35">
        <v>0.33634016129032257</v>
      </c>
      <c r="J505" s="35">
        <v>8.1608677419354833E-2</v>
      </c>
      <c r="K505" s="35">
        <v>0</v>
      </c>
      <c r="L505" s="35">
        <v>1.5084185934962517E-2</v>
      </c>
      <c r="M505" s="35">
        <v>0.32390129051748101</v>
      </c>
      <c r="N505" s="35">
        <v>0.36801423882650497</v>
      </c>
      <c r="O505" s="35">
        <v>3.6333009000000006E-2</v>
      </c>
      <c r="P505" s="35">
        <v>0.22813494874060664</v>
      </c>
      <c r="Q505" s="35">
        <v>6.3793485373221112E-3</v>
      </c>
      <c r="R505" s="35">
        <v>0.12328767123287675</v>
      </c>
      <c r="S505" s="35">
        <v>3.178206768002235</v>
      </c>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c r="EN505" s="28"/>
      <c r="EO505" s="28"/>
      <c r="EP505" s="28"/>
      <c r="EQ505" s="28"/>
      <c r="ER505" s="28"/>
      <c r="ES505" s="28"/>
      <c r="ET505" s="28"/>
      <c r="EU505" s="28"/>
      <c r="EV505" s="28"/>
      <c r="EW505" s="28"/>
      <c r="EX505" s="28"/>
      <c r="EY505" s="28"/>
      <c r="EZ505" s="28"/>
      <c r="FA505" s="28"/>
      <c r="FB505" s="28"/>
      <c r="FC505" s="28"/>
      <c r="FD505" s="28"/>
      <c r="FE505" s="28"/>
      <c r="FF505" s="28"/>
      <c r="FG505" s="28"/>
      <c r="FH505" s="28"/>
      <c r="FI505" s="28"/>
      <c r="FJ505" s="28"/>
      <c r="FK505" s="28"/>
      <c r="FL505" s="28"/>
      <c r="FM505" s="28"/>
      <c r="FN505" s="28"/>
      <c r="FO505" s="28"/>
      <c r="FP505" s="28"/>
      <c r="FQ505" s="28"/>
      <c r="FR505" s="28"/>
      <c r="FS505" s="28"/>
      <c r="FT505" s="28"/>
      <c r="FU505" s="28"/>
      <c r="FV505" s="28"/>
      <c r="FW505" s="28"/>
      <c r="FX505" s="28"/>
    </row>
    <row r="506" spans="1:180">
      <c r="A506" s="5" t="s">
        <v>252</v>
      </c>
      <c r="B506" s="5" t="s">
        <v>113</v>
      </c>
      <c r="C506" s="34">
        <v>43817</v>
      </c>
      <c r="D506" s="34">
        <v>43830</v>
      </c>
      <c r="E506" s="35">
        <v>-3.2479593460008838E-2</v>
      </c>
      <c r="F506" s="35">
        <v>0.37461229413019959</v>
      </c>
      <c r="G506" s="35">
        <v>0.24097582795116979</v>
      </c>
      <c r="H506" s="35">
        <v>1.0830647178814434</v>
      </c>
      <c r="I506" s="35">
        <v>0.33634016129032257</v>
      </c>
      <c r="J506" s="35">
        <v>8.1608677419354833E-2</v>
      </c>
      <c r="K506" s="35">
        <v>0</v>
      </c>
      <c r="L506" s="35">
        <v>1.5084185934962517E-2</v>
      </c>
      <c r="M506" s="35">
        <v>0.32390129051748101</v>
      </c>
      <c r="N506" s="35">
        <v>0.36801423882650497</v>
      </c>
      <c r="O506" s="35">
        <v>3.6199076000000004E-2</v>
      </c>
      <c r="P506" s="35">
        <v>0.22813494874060664</v>
      </c>
      <c r="Q506" s="35">
        <v>-5.367284626778988E-4</v>
      </c>
      <c r="R506" s="35">
        <v>0.12328767123287675</v>
      </c>
      <c r="S506" s="35">
        <v>3.1782067680022354</v>
      </c>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c r="EN506" s="28"/>
      <c r="EO506" s="28"/>
      <c r="EP506" s="28"/>
      <c r="EQ506" s="28"/>
      <c r="ER506" s="28"/>
      <c r="ES506" s="28"/>
      <c r="ET506" s="28"/>
      <c r="EU506" s="28"/>
      <c r="EV506" s="28"/>
      <c r="EW506" s="28"/>
      <c r="EX506" s="28"/>
      <c r="EY506" s="28"/>
      <c r="EZ506" s="28"/>
      <c r="FA506" s="28"/>
      <c r="FB506" s="28"/>
      <c r="FC506" s="28"/>
      <c r="FD506" s="28"/>
      <c r="FE506" s="28"/>
      <c r="FF506" s="28"/>
      <c r="FG506" s="28"/>
      <c r="FH506" s="28"/>
      <c r="FI506" s="28"/>
      <c r="FJ506" s="28"/>
      <c r="FK506" s="28"/>
      <c r="FL506" s="28"/>
      <c r="FM506" s="28"/>
      <c r="FN506" s="28"/>
      <c r="FO506" s="28"/>
      <c r="FP506" s="28"/>
      <c r="FQ506" s="28"/>
      <c r="FR506" s="28"/>
      <c r="FS506" s="28"/>
      <c r="FT506" s="28"/>
      <c r="FU506" s="28"/>
      <c r="FV506" s="28"/>
      <c r="FW506" s="28"/>
      <c r="FX506" s="28"/>
    </row>
    <row r="507" spans="1:180">
      <c r="A507" s="5" t="s">
        <v>252</v>
      </c>
      <c r="B507" s="5" t="s">
        <v>113</v>
      </c>
      <c r="C507" s="34">
        <v>43818</v>
      </c>
      <c r="D507" s="34">
        <v>43830</v>
      </c>
      <c r="E507" s="35">
        <v>-3.2479593460008838E-2</v>
      </c>
      <c r="F507" s="35">
        <v>0.37836729413019965</v>
      </c>
      <c r="G507" s="35">
        <v>0.24097582795116979</v>
      </c>
      <c r="H507" s="35">
        <v>1.0830647178814434</v>
      </c>
      <c r="I507" s="35">
        <v>0.33634016129032257</v>
      </c>
      <c r="J507" s="35">
        <v>8.1608677419354833E-2</v>
      </c>
      <c r="K507" s="35">
        <v>0</v>
      </c>
      <c r="L507" s="35">
        <v>1.5084185934962517E-2</v>
      </c>
      <c r="M507" s="35">
        <v>0.32390129051748101</v>
      </c>
      <c r="N507" s="35">
        <v>0.36801423882650497</v>
      </c>
      <c r="O507" s="35">
        <v>2.9114130000000002E-2</v>
      </c>
      <c r="P507" s="35">
        <v>0.22813494874060664</v>
      </c>
      <c r="Q507" s="35">
        <v>2.793217537322108E-3</v>
      </c>
      <c r="R507" s="35">
        <v>0.12328767123287675</v>
      </c>
      <c r="S507" s="35">
        <v>3.1782067680022354</v>
      </c>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c r="EN507" s="28"/>
      <c r="EO507" s="28"/>
      <c r="EP507" s="28"/>
      <c r="EQ507" s="28"/>
      <c r="ER507" s="28"/>
      <c r="ES507" s="28"/>
      <c r="ET507" s="28"/>
      <c r="EU507" s="28"/>
      <c r="EV507" s="28"/>
      <c r="EW507" s="28"/>
      <c r="EX507" s="28"/>
      <c r="EY507" s="28"/>
      <c r="EZ507" s="28"/>
      <c r="FA507" s="28"/>
      <c r="FB507" s="28"/>
      <c r="FC507" s="28"/>
      <c r="FD507" s="28"/>
      <c r="FE507" s="28"/>
      <c r="FF507" s="28"/>
      <c r="FG507" s="28"/>
      <c r="FH507" s="28"/>
      <c r="FI507" s="28"/>
      <c r="FJ507" s="28"/>
      <c r="FK507" s="28"/>
      <c r="FL507" s="28"/>
      <c r="FM507" s="28"/>
      <c r="FN507" s="28"/>
      <c r="FO507" s="28"/>
      <c r="FP507" s="28"/>
      <c r="FQ507" s="28"/>
      <c r="FR507" s="28"/>
      <c r="FS507" s="28"/>
      <c r="FT507" s="28"/>
      <c r="FU507" s="28"/>
      <c r="FV507" s="28"/>
      <c r="FW507" s="28"/>
      <c r="FX507" s="28"/>
    </row>
    <row r="508" spans="1:180">
      <c r="A508" s="5" t="s">
        <v>252</v>
      </c>
      <c r="B508" s="5" t="s">
        <v>113</v>
      </c>
      <c r="C508" s="34">
        <v>43819</v>
      </c>
      <c r="D508" s="34">
        <v>43830</v>
      </c>
      <c r="E508" s="35">
        <v>-3.2479593460008838E-2</v>
      </c>
      <c r="F508" s="35">
        <v>0.38231229413019963</v>
      </c>
      <c r="G508" s="35">
        <v>0.24097582795116979</v>
      </c>
      <c r="H508" s="35">
        <v>1.0830647178814434</v>
      </c>
      <c r="I508" s="35">
        <v>0.33634016129032257</v>
      </c>
      <c r="J508" s="35">
        <v>8.1608677419354833E-2</v>
      </c>
      <c r="K508" s="35">
        <v>0</v>
      </c>
      <c r="L508" s="35">
        <v>1.5084185934962517E-2</v>
      </c>
      <c r="M508" s="35">
        <v>0.32390129051748101</v>
      </c>
      <c r="N508" s="35">
        <v>0.36801423882650502</v>
      </c>
      <c r="O508" s="35">
        <v>2.6732952000000004E-2</v>
      </c>
      <c r="P508" s="35">
        <v>0.22813494874060664</v>
      </c>
      <c r="Q508" s="35">
        <v>1.2293955373221012E-3</v>
      </c>
      <c r="R508" s="35">
        <v>0.12328767123287675</v>
      </c>
      <c r="S508" s="35">
        <v>3.1782067680022354</v>
      </c>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c r="EN508" s="28"/>
      <c r="EO508" s="28"/>
      <c r="EP508" s="28"/>
      <c r="EQ508" s="28"/>
      <c r="ER508" s="28"/>
      <c r="ES508" s="28"/>
      <c r="ET508" s="28"/>
      <c r="EU508" s="28"/>
      <c r="EV508" s="28"/>
      <c r="EW508" s="28"/>
      <c r="EX508" s="28"/>
      <c r="EY508" s="28"/>
      <c r="EZ508" s="28"/>
      <c r="FA508" s="28"/>
      <c r="FB508" s="28"/>
      <c r="FC508" s="28"/>
      <c r="FD508" s="28"/>
      <c r="FE508" s="28"/>
      <c r="FF508" s="28"/>
      <c r="FG508" s="28"/>
      <c r="FH508" s="28"/>
      <c r="FI508" s="28"/>
      <c r="FJ508" s="28"/>
      <c r="FK508" s="28"/>
      <c r="FL508" s="28"/>
      <c r="FM508" s="28"/>
      <c r="FN508" s="28"/>
      <c r="FO508" s="28"/>
      <c r="FP508" s="28"/>
      <c r="FQ508" s="28"/>
      <c r="FR508" s="28"/>
      <c r="FS508" s="28"/>
      <c r="FT508" s="28"/>
      <c r="FU508" s="28"/>
      <c r="FV508" s="28"/>
      <c r="FW508" s="28"/>
      <c r="FX508" s="28"/>
    </row>
    <row r="509" spans="1:180">
      <c r="A509" s="5" t="s">
        <v>252</v>
      </c>
      <c r="B509" s="5" t="s">
        <v>113</v>
      </c>
      <c r="C509" s="34">
        <v>43820</v>
      </c>
      <c r="D509" s="34">
        <v>43830</v>
      </c>
      <c r="E509" s="35">
        <v>-3.2479593460008838E-2</v>
      </c>
      <c r="F509" s="35">
        <v>0.38231229413019963</v>
      </c>
      <c r="G509" s="35">
        <v>0.24097582795116979</v>
      </c>
      <c r="H509" s="35">
        <v>1.0830647178814434</v>
      </c>
      <c r="I509" s="35">
        <v>0.33634016129032257</v>
      </c>
      <c r="J509" s="35">
        <v>8.1608677419354833E-2</v>
      </c>
      <c r="K509" s="35">
        <v>0</v>
      </c>
      <c r="L509" s="35">
        <v>1.5084185934962517E-2</v>
      </c>
      <c r="M509" s="35">
        <v>0.32390129051748101</v>
      </c>
      <c r="N509" s="35">
        <v>0.36801423882650502</v>
      </c>
      <c r="O509" s="35">
        <v>3.0727278E-2</v>
      </c>
      <c r="P509" s="35">
        <v>0.22813494874060664</v>
      </c>
      <c r="Q509" s="35">
        <v>-2.7649304626779065E-3</v>
      </c>
      <c r="R509" s="35">
        <v>0.12328767123287675</v>
      </c>
      <c r="S509" s="35">
        <v>3.1782067680022354</v>
      </c>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c r="EN509" s="28"/>
      <c r="EO509" s="28"/>
      <c r="EP509" s="28"/>
      <c r="EQ509" s="28"/>
      <c r="ER509" s="28"/>
      <c r="ES509" s="28"/>
      <c r="ET509" s="28"/>
      <c r="EU509" s="28"/>
      <c r="EV509" s="28"/>
      <c r="EW509" s="28"/>
      <c r="EX509" s="28"/>
      <c r="EY509" s="28"/>
      <c r="EZ509" s="28"/>
      <c r="FA509" s="28"/>
      <c r="FB509" s="28"/>
      <c r="FC509" s="28"/>
      <c r="FD509" s="28"/>
      <c r="FE509" s="28"/>
      <c r="FF509" s="28"/>
      <c r="FG509" s="28"/>
      <c r="FH509" s="28"/>
      <c r="FI509" s="28"/>
      <c r="FJ509" s="28"/>
      <c r="FK509" s="28"/>
      <c r="FL509" s="28"/>
      <c r="FM509" s="28"/>
      <c r="FN509" s="28"/>
      <c r="FO509" s="28"/>
      <c r="FP509" s="28"/>
      <c r="FQ509" s="28"/>
      <c r="FR509" s="28"/>
      <c r="FS509" s="28"/>
      <c r="FT509" s="28"/>
      <c r="FU509" s="28"/>
      <c r="FV509" s="28"/>
      <c r="FW509" s="28"/>
      <c r="FX509" s="28"/>
    </row>
    <row r="510" spans="1:180">
      <c r="A510" s="5" t="s">
        <v>252</v>
      </c>
      <c r="B510" s="5" t="s">
        <v>113</v>
      </c>
      <c r="C510" s="34">
        <v>43821</v>
      </c>
      <c r="D510" s="34">
        <v>43830</v>
      </c>
      <c r="E510" s="35">
        <v>-3.2479593460008838E-2</v>
      </c>
      <c r="F510" s="35">
        <v>0.38231229413019963</v>
      </c>
      <c r="G510" s="35">
        <v>0.24097582795116979</v>
      </c>
      <c r="H510" s="35">
        <v>1.0830647178814434</v>
      </c>
      <c r="I510" s="35">
        <v>0.33634016129032257</v>
      </c>
      <c r="J510" s="35">
        <v>8.1608677419354833E-2</v>
      </c>
      <c r="K510" s="35">
        <v>0</v>
      </c>
      <c r="L510" s="35">
        <v>1.5084185934962517E-2</v>
      </c>
      <c r="M510" s="35">
        <v>0.32390129051748101</v>
      </c>
      <c r="N510" s="35">
        <v>0.36801423882650502</v>
      </c>
      <c r="O510" s="35">
        <v>3.0994452000000006E-2</v>
      </c>
      <c r="P510" s="35">
        <v>0.22813494874060664</v>
      </c>
      <c r="Q510" s="35">
        <v>-3.0321044626779115E-3</v>
      </c>
      <c r="R510" s="35">
        <v>0.12328767123287675</v>
      </c>
      <c r="S510" s="35">
        <v>3.1782067680022354</v>
      </c>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c r="EN510" s="28"/>
      <c r="EO510" s="28"/>
      <c r="EP510" s="28"/>
      <c r="EQ510" s="28"/>
      <c r="ER510" s="28"/>
      <c r="ES510" s="28"/>
      <c r="ET510" s="28"/>
      <c r="EU510" s="28"/>
      <c r="EV510" s="28"/>
      <c r="EW510" s="28"/>
      <c r="EX510" s="28"/>
      <c r="EY510" s="28"/>
      <c r="EZ510" s="28"/>
      <c r="FA510" s="28"/>
      <c r="FB510" s="28"/>
      <c r="FC510" s="28"/>
      <c r="FD510" s="28"/>
      <c r="FE510" s="28"/>
      <c r="FF510" s="28"/>
      <c r="FG510" s="28"/>
      <c r="FH510" s="28"/>
      <c r="FI510" s="28"/>
      <c r="FJ510" s="28"/>
      <c r="FK510" s="28"/>
      <c r="FL510" s="28"/>
      <c r="FM510" s="28"/>
      <c r="FN510" s="28"/>
      <c r="FO510" s="28"/>
      <c r="FP510" s="28"/>
      <c r="FQ510" s="28"/>
      <c r="FR510" s="28"/>
      <c r="FS510" s="28"/>
      <c r="FT510" s="28"/>
      <c r="FU510" s="28"/>
      <c r="FV510" s="28"/>
      <c r="FW510" s="28"/>
      <c r="FX510" s="28"/>
    </row>
    <row r="511" spans="1:180">
      <c r="A511" s="5" t="s">
        <v>253</v>
      </c>
      <c r="B511" s="5" t="s">
        <v>113</v>
      </c>
      <c r="C511" s="34">
        <v>43822</v>
      </c>
      <c r="D511" s="34">
        <v>43830</v>
      </c>
      <c r="E511" s="35">
        <v>-3.2479593460008838E-2</v>
      </c>
      <c r="F511" s="35">
        <v>0.37647895413019961</v>
      </c>
      <c r="G511" s="35">
        <v>0.24097582795116979</v>
      </c>
      <c r="H511" s="35">
        <v>1.0830647178814434</v>
      </c>
      <c r="I511" s="35">
        <v>0.33634016129032257</v>
      </c>
      <c r="J511" s="35">
        <v>8.1608677419354833E-2</v>
      </c>
      <c r="K511" s="35">
        <v>0</v>
      </c>
      <c r="L511" s="35">
        <v>1.5084185934962517E-2</v>
      </c>
      <c r="M511" s="35">
        <v>0.32390129051748101</v>
      </c>
      <c r="N511" s="35">
        <v>0.36801423882650502</v>
      </c>
      <c r="O511" s="35">
        <v>3.2595740000000005E-2</v>
      </c>
      <c r="P511" s="35">
        <v>0.22813494874060664</v>
      </c>
      <c r="Q511" s="35">
        <v>1.1999475373221052E-3</v>
      </c>
      <c r="R511" s="35">
        <v>0.12328767123287675</v>
      </c>
      <c r="S511" s="35">
        <v>3.1782067680022354</v>
      </c>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row>
    <row r="512" spans="1:180">
      <c r="A512" s="5" t="s">
        <v>253</v>
      </c>
      <c r="B512" s="5" t="s">
        <v>113</v>
      </c>
      <c r="C512" s="34">
        <v>43823</v>
      </c>
      <c r="D512" s="34">
        <v>43830</v>
      </c>
      <c r="E512" s="35">
        <v>-3.2479593460008838E-2</v>
      </c>
      <c r="F512" s="35">
        <v>0.37647895413019961</v>
      </c>
      <c r="G512" s="35">
        <v>0.24097582795116979</v>
      </c>
      <c r="H512" s="35">
        <v>1.0830647178814434</v>
      </c>
      <c r="I512" s="35">
        <v>0.33634016129032257</v>
      </c>
      <c r="J512" s="35">
        <v>8.1608677419354833E-2</v>
      </c>
      <c r="K512" s="35">
        <v>0</v>
      </c>
      <c r="L512" s="35">
        <v>1.5084185934962517E-2</v>
      </c>
      <c r="M512" s="35">
        <v>0.32390129051748101</v>
      </c>
      <c r="N512" s="35">
        <v>0.36801423882650502</v>
      </c>
      <c r="O512" s="35">
        <v>4.1684777000000006E-2</v>
      </c>
      <c r="P512" s="35">
        <v>0.22813494874060664</v>
      </c>
      <c r="Q512" s="35">
        <v>-7.8890894626778927E-3</v>
      </c>
      <c r="R512" s="35">
        <v>0.12328767123287675</v>
      </c>
      <c r="S512" s="35">
        <v>3.1782067680022354</v>
      </c>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c r="EN512" s="28"/>
      <c r="EO512" s="28"/>
      <c r="EP512" s="28"/>
      <c r="EQ512" s="28"/>
      <c r="ER512" s="28"/>
      <c r="ES512" s="28"/>
      <c r="ET512" s="28"/>
      <c r="EU512" s="28"/>
      <c r="EV512" s="28"/>
      <c r="EW512" s="28"/>
      <c r="EX512" s="28"/>
      <c r="EY512" s="28"/>
      <c r="EZ512" s="28"/>
      <c r="FA512" s="28"/>
      <c r="FB512" s="28"/>
      <c r="FC512" s="28"/>
      <c r="FD512" s="28"/>
      <c r="FE512" s="28"/>
      <c r="FF512" s="28"/>
      <c r="FG512" s="28"/>
      <c r="FH512" s="28"/>
      <c r="FI512" s="28"/>
      <c r="FJ512" s="28"/>
      <c r="FK512" s="28"/>
      <c r="FL512" s="28"/>
      <c r="FM512" s="28"/>
      <c r="FN512" s="28"/>
      <c r="FO512" s="28"/>
      <c r="FP512" s="28"/>
      <c r="FQ512" s="28"/>
      <c r="FR512" s="28"/>
      <c r="FS512" s="28"/>
      <c r="FT512" s="28"/>
      <c r="FU512" s="28"/>
      <c r="FV512" s="28"/>
      <c r="FW512" s="28"/>
      <c r="FX512" s="28"/>
    </row>
    <row r="513" spans="1:180">
      <c r="A513" s="5" t="s">
        <v>253</v>
      </c>
      <c r="B513" s="5" t="s">
        <v>113</v>
      </c>
      <c r="C513" s="34">
        <v>43824</v>
      </c>
      <c r="D513" s="34">
        <v>43830</v>
      </c>
      <c r="E513" s="35">
        <v>-3.2479593460008838E-2</v>
      </c>
      <c r="F513" s="35">
        <v>0.37939562413019956</v>
      </c>
      <c r="G513" s="35">
        <v>0.24097582795116979</v>
      </c>
      <c r="H513" s="35">
        <v>1.0830647178814434</v>
      </c>
      <c r="I513" s="35">
        <v>0.33634016129032257</v>
      </c>
      <c r="J513" s="35">
        <v>8.1608677419354833E-2</v>
      </c>
      <c r="K513" s="35">
        <v>0</v>
      </c>
      <c r="L513" s="35">
        <v>1.5084185934962517E-2</v>
      </c>
      <c r="M513" s="35">
        <v>0.32390129051748101</v>
      </c>
      <c r="N513" s="35">
        <v>0.36801423882650497</v>
      </c>
      <c r="O513" s="35">
        <v>4.0813060000000005E-2</v>
      </c>
      <c r="P513" s="35">
        <v>0.22813494874060664</v>
      </c>
      <c r="Q513" s="35">
        <v>-9.9340424626779E-3</v>
      </c>
      <c r="R513" s="35">
        <v>0.12328767123287675</v>
      </c>
      <c r="S513" s="35">
        <v>3.1782067680022359</v>
      </c>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c r="EN513" s="28"/>
      <c r="EO513" s="28"/>
      <c r="EP513" s="28"/>
      <c r="EQ513" s="28"/>
      <c r="ER513" s="28"/>
      <c r="ES513" s="28"/>
      <c r="ET513" s="28"/>
      <c r="EU513" s="28"/>
      <c r="EV513" s="28"/>
      <c r="EW513" s="28"/>
      <c r="EX513" s="28"/>
      <c r="EY513" s="28"/>
      <c r="EZ513" s="28"/>
      <c r="FA513" s="28"/>
      <c r="FB513" s="28"/>
      <c r="FC513" s="28"/>
      <c r="FD513" s="28"/>
      <c r="FE513" s="28"/>
      <c r="FF513" s="28"/>
      <c r="FG513" s="28"/>
      <c r="FH513" s="28"/>
      <c r="FI513" s="28"/>
      <c r="FJ513" s="28"/>
      <c r="FK513" s="28"/>
      <c r="FL513" s="28"/>
      <c r="FM513" s="28"/>
      <c r="FN513" s="28"/>
      <c r="FO513" s="28"/>
      <c r="FP513" s="28"/>
      <c r="FQ513" s="28"/>
      <c r="FR513" s="28"/>
      <c r="FS513" s="28"/>
      <c r="FT513" s="28"/>
      <c r="FU513" s="28"/>
      <c r="FV513" s="28"/>
      <c r="FW513" s="28"/>
      <c r="FX513" s="28"/>
    </row>
    <row r="514" spans="1:180">
      <c r="A514" s="5" t="s">
        <v>253</v>
      </c>
      <c r="B514" s="5" t="s">
        <v>113</v>
      </c>
      <c r="C514" s="34">
        <v>43825</v>
      </c>
      <c r="D514" s="34">
        <v>43830</v>
      </c>
      <c r="E514" s="35">
        <v>-3.2479593460008838E-2</v>
      </c>
      <c r="F514" s="35">
        <v>0.38231229413019963</v>
      </c>
      <c r="G514" s="35">
        <v>0.24097582795116979</v>
      </c>
      <c r="H514" s="35">
        <v>1.0830647178814434</v>
      </c>
      <c r="I514" s="35">
        <v>0.33634016129032257</v>
      </c>
      <c r="J514" s="35">
        <v>8.1608677419354833E-2</v>
      </c>
      <c r="K514" s="35">
        <v>0</v>
      </c>
      <c r="L514" s="35">
        <v>1.5084185934962517E-2</v>
      </c>
      <c r="M514" s="35">
        <v>0.32390129051748101</v>
      </c>
      <c r="N514" s="35">
        <v>0.36801423882650497</v>
      </c>
      <c r="O514" s="35">
        <v>4.0061358000000005E-2</v>
      </c>
      <c r="P514" s="35">
        <v>0.22813494874060664</v>
      </c>
      <c r="Q514" s="35">
        <v>-1.2099010462677884E-2</v>
      </c>
      <c r="R514" s="35">
        <v>0.12328767123287675</v>
      </c>
      <c r="S514" s="35">
        <v>3.1782067680022354</v>
      </c>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28"/>
      <c r="FH514" s="28"/>
      <c r="FI514" s="28"/>
      <c r="FJ514" s="28"/>
      <c r="FK514" s="28"/>
      <c r="FL514" s="28"/>
      <c r="FM514" s="28"/>
      <c r="FN514" s="28"/>
      <c r="FO514" s="28"/>
      <c r="FP514" s="28"/>
      <c r="FQ514" s="28"/>
      <c r="FR514" s="28"/>
      <c r="FS514" s="28"/>
      <c r="FT514" s="28"/>
      <c r="FU514" s="28"/>
      <c r="FV514" s="28"/>
      <c r="FW514" s="28"/>
      <c r="FX514" s="28"/>
    </row>
    <row r="515" spans="1:180">
      <c r="A515" s="5" t="s">
        <v>253</v>
      </c>
      <c r="B515" s="5" t="s">
        <v>113</v>
      </c>
      <c r="C515" s="34">
        <v>43826</v>
      </c>
      <c r="D515" s="34">
        <v>43830</v>
      </c>
      <c r="E515" s="35">
        <v>-3.2479593460008838E-2</v>
      </c>
      <c r="F515" s="35">
        <v>0.38231229413019963</v>
      </c>
      <c r="G515" s="35">
        <v>0.24097582795116979</v>
      </c>
      <c r="H515" s="35">
        <v>1.0830647178814434</v>
      </c>
      <c r="I515" s="35">
        <v>0.33634016129032257</v>
      </c>
      <c r="J515" s="35">
        <v>8.1608677419354833E-2</v>
      </c>
      <c r="K515" s="35">
        <v>0</v>
      </c>
      <c r="L515" s="35">
        <v>1.5084185934962517E-2</v>
      </c>
      <c r="M515" s="35">
        <v>0.32390129051748101</v>
      </c>
      <c r="N515" s="35">
        <v>0.36801423882650497</v>
      </c>
      <c r="O515" s="35">
        <v>3.3468903000000001E-2</v>
      </c>
      <c r="P515" s="35">
        <v>0.22813494874060664</v>
      </c>
      <c r="Q515" s="35">
        <v>-5.5065554626778984E-3</v>
      </c>
      <c r="R515" s="35">
        <v>0.12328767123287675</v>
      </c>
      <c r="S515" s="35">
        <v>3.1782067680022354</v>
      </c>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28"/>
      <c r="FH515" s="28"/>
      <c r="FI515" s="28"/>
      <c r="FJ515" s="28"/>
      <c r="FK515" s="28"/>
      <c r="FL515" s="28"/>
      <c r="FM515" s="28"/>
      <c r="FN515" s="28"/>
      <c r="FO515" s="28"/>
      <c r="FP515" s="28"/>
      <c r="FQ515" s="28"/>
      <c r="FR515" s="28"/>
      <c r="FS515" s="28"/>
      <c r="FT515" s="28"/>
      <c r="FU515" s="28"/>
      <c r="FV515" s="28"/>
      <c r="FW515" s="28"/>
      <c r="FX515" s="28"/>
    </row>
    <row r="516" spans="1:180">
      <c r="A516" s="5" t="s">
        <v>253</v>
      </c>
      <c r="B516" s="5" t="s">
        <v>113</v>
      </c>
      <c r="C516" s="34">
        <v>43827</v>
      </c>
      <c r="D516" s="34">
        <v>43830</v>
      </c>
      <c r="E516" s="35">
        <v>-3.2479593460008838E-2</v>
      </c>
      <c r="F516" s="35">
        <v>0.37939562413019956</v>
      </c>
      <c r="G516" s="35">
        <v>0.24097582795116979</v>
      </c>
      <c r="H516" s="35">
        <v>1.0830647178814434</v>
      </c>
      <c r="I516" s="35">
        <v>0.33634016129032257</v>
      </c>
      <c r="J516" s="35">
        <v>8.1608677419354833E-2</v>
      </c>
      <c r="K516" s="35">
        <v>0</v>
      </c>
      <c r="L516" s="35">
        <v>1.5084185934962517E-2</v>
      </c>
      <c r="M516" s="35">
        <v>0.32390129051748101</v>
      </c>
      <c r="N516" s="35">
        <v>0.36801423882650502</v>
      </c>
      <c r="O516" s="35">
        <v>2.7307354000000002E-2</v>
      </c>
      <c r="P516" s="35">
        <v>0.22813494874060664</v>
      </c>
      <c r="Q516" s="35">
        <v>3.5716635373221049E-3</v>
      </c>
      <c r="R516" s="35">
        <v>0.12328767123287675</v>
      </c>
      <c r="S516" s="35">
        <v>3.1782067680022354</v>
      </c>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c r="EN516" s="28"/>
      <c r="EO516" s="28"/>
      <c r="EP516" s="28"/>
      <c r="EQ516" s="28"/>
      <c r="ER516" s="28"/>
      <c r="ES516" s="28"/>
      <c r="ET516" s="28"/>
      <c r="EU516" s="28"/>
      <c r="EV516" s="28"/>
      <c r="EW516" s="28"/>
      <c r="EX516" s="28"/>
      <c r="EY516" s="28"/>
      <c r="EZ516" s="28"/>
      <c r="FA516" s="28"/>
      <c r="FB516" s="28"/>
      <c r="FC516" s="28"/>
      <c r="FD516" s="28"/>
      <c r="FE516" s="28"/>
      <c r="FF516" s="28"/>
      <c r="FG516" s="28"/>
      <c r="FH516" s="28"/>
      <c r="FI516" s="28"/>
      <c r="FJ516" s="28"/>
      <c r="FK516" s="28"/>
      <c r="FL516" s="28"/>
      <c r="FM516" s="28"/>
      <c r="FN516" s="28"/>
      <c r="FO516" s="28"/>
      <c r="FP516" s="28"/>
      <c r="FQ516" s="28"/>
      <c r="FR516" s="28"/>
      <c r="FS516" s="28"/>
      <c r="FT516" s="28"/>
      <c r="FU516" s="28"/>
      <c r="FV516" s="28"/>
      <c r="FW516" s="28"/>
      <c r="FX516" s="28"/>
    </row>
    <row r="517" spans="1:180">
      <c r="A517" s="5" t="s">
        <v>253</v>
      </c>
      <c r="B517" s="5" t="s">
        <v>113</v>
      </c>
      <c r="C517" s="34">
        <v>43828</v>
      </c>
      <c r="D517" s="34">
        <v>43830</v>
      </c>
      <c r="E517" s="35">
        <v>-3.2479593460008838E-2</v>
      </c>
      <c r="F517" s="35">
        <v>0.38231229413019963</v>
      </c>
      <c r="G517" s="35">
        <v>0.24097582795116979</v>
      </c>
      <c r="H517" s="35">
        <v>1.0830647178814434</v>
      </c>
      <c r="I517" s="35">
        <v>0.33634016129032257</v>
      </c>
      <c r="J517" s="35">
        <v>8.1608677419354833E-2</v>
      </c>
      <c r="K517" s="35">
        <v>0</v>
      </c>
      <c r="L517" s="35">
        <v>1.5084185934962517E-2</v>
      </c>
      <c r="M517" s="35">
        <v>0.32390129051748101</v>
      </c>
      <c r="N517" s="35">
        <v>0.36801423882650497</v>
      </c>
      <c r="O517" s="35">
        <v>2.7091485000000002E-2</v>
      </c>
      <c r="P517" s="35">
        <v>0.22813494874060664</v>
      </c>
      <c r="Q517" s="35">
        <v>8.7086253732210491E-4</v>
      </c>
      <c r="R517" s="35">
        <v>0.12328767123287675</v>
      </c>
      <c r="S517" s="35">
        <v>3.1782067680022354</v>
      </c>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c r="EO517" s="28"/>
      <c r="EP517" s="28"/>
      <c r="EQ517" s="28"/>
      <c r="ER517" s="28"/>
      <c r="ES517" s="28"/>
      <c r="ET517" s="28"/>
      <c r="EU517" s="28"/>
      <c r="EV517" s="28"/>
      <c r="EW517" s="28"/>
      <c r="EX517" s="28"/>
      <c r="EY517" s="28"/>
      <c r="EZ517" s="28"/>
      <c r="FA517" s="28"/>
      <c r="FB517" s="28"/>
      <c r="FC517" s="28"/>
      <c r="FD517" s="28"/>
      <c r="FE517" s="28"/>
      <c r="FF517" s="28"/>
      <c r="FG517" s="28"/>
      <c r="FH517" s="28"/>
      <c r="FI517" s="28"/>
      <c r="FJ517" s="28"/>
      <c r="FK517" s="28"/>
      <c r="FL517" s="28"/>
      <c r="FM517" s="28"/>
      <c r="FN517" s="28"/>
      <c r="FO517" s="28"/>
      <c r="FP517" s="28"/>
      <c r="FQ517" s="28"/>
      <c r="FR517" s="28"/>
      <c r="FS517" s="28"/>
      <c r="FT517" s="28"/>
      <c r="FU517" s="28"/>
      <c r="FV517" s="28"/>
      <c r="FW517" s="28"/>
      <c r="FX517" s="28"/>
    </row>
    <row r="518" spans="1:180">
      <c r="A518" s="5" t="s">
        <v>254</v>
      </c>
      <c r="B518" s="5" t="s">
        <v>113</v>
      </c>
      <c r="C518" s="34">
        <v>43829</v>
      </c>
      <c r="D518" s="34">
        <v>43830</v>
      </c>
      <c r="E518" s="35">
        <v>-3.2479593460008838E-2</v>
      </c>
      <c r="F518" s="35">
        <v>0.38231229413019963</v>
      </c>
      <c r="G518" s="35">
        <v>0.24097582795116979</v>
      </c>
      <c r="H518" s="35">
        <v>1.0830647178814434</v>
      </c>
      <c r="I518" s="35">
        <v>0.33634016129032257</v>
      </c>
      <c r="J518" s="35">
        <v>8.1608677419354833E-2</v>
      </c>
      <c r="K518" s="35">
        <v>0</v>
      </c>
      <c r="L518" s="35">
        <v>1.5084185934962517E-2</v>
      </c>
      <c r="M518" s="35">
        <v>0.32390129051748101</v>
      </c>
      <c r="N518" s="35">
        <v>0.36801423882650497</v>
      </c>
      <c r="O518" s="35">
        <v>2.5534053000000001E-2</v>
      </c>
      <c r="P518" s="35">
        <v>0.22813494874060664</v>
      </c>
      <c r="Q518" s="35">
        <v>2.4282945373220993E-3</v>
      </c>
      <c r="R518" s="35">
        <v>0.12328767123287675</v>
      </c>
      <c r="S518" s="35">
        <v>3.1782067680022354</v>
      </c>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c r="EN518" s="28"/>
      <c r="EO518" s="28"/>
      <c r="EP518" s="28"/>
      <c r="EQ518" s="28"/>
      <c r="ER518" s="28"/>
      <c r="ES518" s="28"/>
      <c r="ET518" s="28"/>
      <c r="EU518" s="28"/>
      <c r="EV518" s="28"/>
      <c r="EW518" s="28"/>
      <c r="EX518" s="28"/>
      <c r="EY518" s="28"/>
      <c r="EZ518" s="28"/>
      <c r="FA518" s="28"/>
      <c r="FB518" s="28"/>
      <c r="FC518" s="28"/>
      <c r="FD518" s="28"/>
      <c r="FE518" s="28"/>
      <c r="FF518" s="28"/>
      <c r="FG518" s="28"/>
      <c r="FH518" s="28"/>
      <c r="FI518" s="28"/>
      <c r="FJ518" s="28"/>
      <c r="FK518" s="28"/>
      <c r="FL518" s="28"/>
      <c r="FM518" s="28"/>
      <c r="FN518" s="28"/>
      <c r="FO518" s="28"/>
      <c r="FP518" s="28"/>
      <c r="FQ518" s="28"/>
      <c r="FR518" s="28"/>
      <c r="FS518" s="28"/>
      <c r="FT518" s="28"/>
      <c r="FU518" s="28"/>
      <c r="FV518" s="28"/>
      <c r="FW518" s="28"/>
      <c r="FX518" s="28"/>
    </row>
    <row r="519" spans="1:180">
      <c r="A519" s="5" t="s">
        <v>254</v>
      </c>
      <c r="B519" s="5" t="s">
        <v>113</v>
      </c>
      <c r="C519" s="34">
        <v>43830</v>
      </c>
      <c r="D519" s="34">
        <v>43830</v>
      </c>
      <c r="E519" s="35">
        <v>-3.2479593460008838E-2</v>
      </c>
      <c r="F519" s="35">
        <v>0.37939562413019956</v>
      </c>
      <c r="G519" s="35">
        <v>0.24097582795116979</v>
      </c>
      <c r="H519" s="35">
        <v>1.0830647178814434</v>
      </c>
      <c r="I519" s="35">
        <v>0.33634016129032257</v>
      </c>
      <c r="J519" s="35">
        <v>8.1608677419354833E-2</v>
      </c>
      <c r="K519" s="35">
        <v>0</v>
      </c>
      <c r="L519" s="35">
        <v>1.5084185934962517E-2</v>
      </c>
      <c r="M519" s="35">
        <v>0.32390129051748101</v>
      </c>
      <c r="N519" s="35">
        <v>0.36801423882650502</v>
      </c>
      <c r="O519" s="35">
        <v>3.4596139000000005E-2</v>
      </c>
      <c r="P519" s="35">
        <v>0.22813494874060664</v>
      </c>
      <c r="Q519" s="35">
        <v>-3.7171214626778924E-3</v>
      </c>
      <c r="R519" s="35">
        <v>0.12328767123287675</v>
      </c>
      <c r="S519" s="35">
        <v>3.1782067680022354</v>
      </c>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c r="EN519" s="28"/>
      <c r="EO519" s="28"/>
      <c r="EP519" s="28"/>
      <c r="EQ519" s="28"/>
      <c r="ER519" s="28"/>
      <c r="ES519" s="28"/>
      <c r="ET519" s="28"/>
      <c r="EU519" s="28"/>
      <c r="EV519" s="28"/>
      <c r="EW519" s="28"/>
      <c r="EX519" s="28"/>
      <c r="EY519" s="28"/>
      <c r="EZ519" s="28"/>
      <c r="FA519" s="28"/>
      <c r="FB519" s="28"/>
      <c r="FC519" s="28"/>
      <c r="FD519" s="28"/>
      <c r="FE519" s="28"/>
      <c r="FF519" s="28"/>
      <c r="FG519" s="28"/>
      <c r="FH519" s="28"/>
      <c r="FI519" s="28"/>
      <c r="FJ519" s="28"/>
      <c r="FK519" s="28"/>
      <c r="FL519" s="28"/>
      <c r="FM519" s="28"/>
      <c r="FN519" s="28"/>
      <c r="FO519" s="28"/>
      <c r="FP519" s="28"/>
      <c r="FQ519" s="28"/>
      <c r="FR519" s="28"/>
      <c r="FS519" s="28"/>
      <c r="FT519" s="28"/>
      <c r="FU519" s="28"/>
      <c r="FV519" s="28"/>
      <c r="FW519" s="28"/>
      <c r="FX519" s="28"/>
    </row>
    <row r="520" spans="1:180">
      <c r="A520" s="5" t="s">
        <v>255</v>
      </c>
      <c r="B520" s="5" t="s">
        <v>114</v>
      </c>
      <c r="C520" s="34">
        <v>43831</v>
      </c>
      <c r="D520" s="34">
        <v>43861</v>
      </c>
      <c r="E520" s="35">
        <v>-7.0624966858152879E-3</v>
      </c>
      <c r="F520" s="35">
        <v>0.32288606976785594</v>
      </c>
      <c r="G520" s="35">
        <v>0.24433996216377582</v>
      </c>
      <c r="H520" s="35">
        <v>0.9277558469137015</v>
      </c>
      <c r="I520" s="35">
        <v>0.28757083870967742</v>
      </c>
      <c r="J520" s="35">
        <v>6.9775419354838719E-2</v>
      </c>
      <c r="K520" s="35">
        <v>0</v>
      </c>
      <c r="L520" s="35">
        <v>2.0768205283883418E-2</v>
      </c>
      <c r="M520" s="35">
        <v>0.33216614730394334</v>
      </c>
      <c r="N520" s="35">
        <v>0.36045327728680798</v>
      </c>
      <c r="O520" s="35">
        <v>4.2189061000000007E-2</v>
      </c>
      <c r="P520" s="35">
        <v>0.2260810320124961</v>
      </c>
      <c r="Q520" s="35">
        <v>-6.3886404936707206E-2</v>
      </c>
      <c r="R520" s="35">
        <v>0.12328767123287675</v>
      </c>
      <c r="S520" s="35">
        <v>2.8863246294073344</v>
      </c>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c r="EN520" s="28"/>
      <c r="EO520" s="28"/>
      <c r="EP520" s="28"/>
      <c r="EQ520" s="28"/>
      <c r="ER520" s="28"/>
      <c r="ES520" s="28"/>
      <c r="ET520" s="28"/>
      <c r="EU520" s="28"/>
      <c r="EV520" s="28"/>
      <c r="EW520" s="28"/>
      <c r="EX520" s="28"/>
      <c r="EY520" s="28"/>
      <c r="EZ520" s="28"/>
      <c r="FA520" s="28"/>
      <c r="FB520" s="28"/>
      <c r="FC520" s="28"/>
      <c r="FD520" s="28"/>
      <c r="FE520" s="28"/>
      <c r="FF520" s="28"/>
      <c r="FG520" s="28"/>
      <c r="FH520" s="28"/>
      <c r="FI520" s="28"/>
      <c r="FJ520" s="28"/>
      <c r="FK520" s="28"/>
      <c r="FL520" s="28"/>
      <c r="FM520" s="28"/>
      <c r="FN520" s="28"/>
      <c r="FO520" s="28"/>
      <c r="FP520" s="28"/>
      <c r="FQ520" s="28"/>
      <c r="FR520" s="28"/>
      <c r="FS520" s="28"/>
      <c r="FT520" s="28"/>
      <c r="FU520" s="28"/>
      <c r="FV520" s="28"/>
      <c r="FW520" s="28"/>
      <c r="FX520" s="28"/>
    </row>
    <row r="521" spans="1:180">
      <c r="A521" s="5" t="s">
        <v>255</v>
      </c>
      <c r="B521" s="5" t="s">
        <v>114</v>
      </c>
      <c r="C521" s="34">
        <v>43832</v>
      </c>
      <c r="D521" s="34">
        <v>43861</v>
      </c>
      <c r="E521" s="35">
        <v>-7.0624966858152879E-3</v>
      </c>
      <c r="F521" s="35">
        <v>0.31288606976785593</v>
      </c>
      <c r="G521" s="35">
        <v>0.24433996216377582</v>
      </c>
      <c r="H521" s="35">
        <v>0.9277558469137015</v>
      </c>
      <c r="I521" s="35">
        <v>0.28757083870967742</v>
      </c>
      <c r="J521" s="35">
        <v>6.9775419354838719E-2</v>
      </c>
      <c r="K521" s="35">
        <v>0</v>
      </c>
      <c r="L521" s="35">
        <v>2.0768205283883418E-2</v>
      </c>
      <c r="M521" s="35">
        <v>0.33216614730394334</v>
      </c>
      <c r="N521" s="35">
        <v>0.36045327728680798</v>
      </c>
      <c r="O521" s="35">
        <v>4.2486520999999999E-2</v>
      </c>
      <c r="P521" s="35">
        <v>0.2260810320124961</v>
      </c>
      <c r="Q521" s="35">
        <v>-5.4183864936707203E-2</v>
      </c>
      <c r="R521" s="35">
        <v>0.12328767123287675</v>
      </c>
      <c r="S521" s="35">
        <v>2.8863246294073339</v>
      </c>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c r="EN521" s="28"/>
      <c r="EO521" s="28"/>
      <c r="EP521" s="28"/>
      <c r="EQ521" s="28"/>
      <c r="ER521" s="28"/>
      <c r="ES521" s="28"/>
      <c r="ET521" s="28"/>
      <c r="EU521" s="28"/>
      <c r="EV521" s="28"/>
      <c r="EW521" s="28"/>
      <c r="EX521" s="28"/>
      <c r="EY521" s="28"/>
      <c r="EZ521" s="28"/>
      <c r="FA521" s="28"/>
      <c r="FB521" s="28"/>
      <c r="FC521" s="28"/>
      <c r="FD521" s="28"/>
      <c r="FE521" s="28"/>
      <c r="FF521" s="28"/>
      <c r="FG521" s="28"/>
      <c r="FH521" s="28"/>
      <c r="FI521" s="28"/>
      <c r="FJ521" s="28"/>
      <c r="FK521" s="28"/>
      <c r="FL521" s="28"/>
      <c r="FM521" s="28"/>
      <c r="FN521" s="28"/>
      <c r="FO521" s="28"/>
      <c r="FP521" s="28"/>
      <c r="FQ521" s="28"/>
      <c r="FR521" s="28"/>
      <c r="FS521" s="28"/>
      <c r="FT521" s="28"/>
      <c r="FU521" s="28"/>
      <c r="FV521" s="28"/>
      <c r="FW521" s="28"/>
      <c r="FX521" s="28"/>
    </row>
    <row r="522" spans="1:180">
      <c r="A522" s="5" t="s">
        <v>255</v>
      </c>
      <c r="B522" s="5" t="s">
        <v>114</v>
      </c>
      <c r="C522" s="34">
        <v>43833</v>
      </c>
      <c r="D522" s="34">
        <v>43861</v>
      </c>
      <c r="E522" s="35">
        <v>-7.0624966858152879E-3</v>
      </c>
      <c r="F522" s="35">
        <v>0.32038606976785594</v>
      </c>
      <c r="G522" s="35">
        <v>0.24433996216377582</v>
      </c>
      <c r="H522" s="35">
        <v>0.9277558469137015</v>
      </c>
      <c r="I522" s="35">
        <v>0.28757083870967742</v>
      </c>
      <c r="J522" s="35">
        <v>6.9775419354838719E-2</v>
      </c>
      <c r="K522" s="35">
        <v>0</v>
      </c>
      <c r="L522" s="35">
        <v>2.0768205283883418E-2</v>
      </c>
      <c r="M522" s="35">
        <v>0.33216614730394334</v>
      </c>
      <c r="N522" s="35">
        <v>0.36045327728680798</v>
      </c>
      <c r="O522" s="35">
        <v>3.2274686000000004E-2</v>
      </c>
      <c r="P522" s="35">
        <v>0.2260810320124961</v>
      </c>
      <c r="Q522" s="35">
        <v>-5.1472029936707193E-2</v>
      </c>
      <c r="R522" s="35">
        <v>0.12328767123287675</v>
      </c>
      <c r="S522" s="35">
        <v>2.8863246294073344</v>
      </c>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c r="EN522" s="28"/>
      <c r="EO522" s="28"/>
      <c r="EP522" s="28"/>
      <c r="EQ522" s="28"/>
      <c r="ER522" s="28"/>
      <c r="ES522" s="28"/>
      <c r="ET522" s="28"/>
      <c r="EU522" s="28"/>
      <c r="EV522" s="28"/>
      <c r="EW522" s="28"/>
      <c r="EX522" s="28"/>
      <c r="EY522" s="28"/>
      <c r="EZ522" s="28"/>
      <c r="FA522" s="28"/>
      <c r="FB522" s="28"/>
      <c r="FC522" s="28"/>
      <c r="FD522" s="28"/>
      <c r="FE522" s="28"/>
      <c r="FF522" s="28"/>
      <c r="FG522" s="28"/>
      <c r="FH522" s="28"/>
      <c r="FI522" s="28"/>
      <c r="FJ522" s="28"/>
      <c r="FK522" s="28"/>
      <c r="FL522" s="28"/>
      <c r="FM522" s="28"/>
      <c r="FN522" s="28"/>
      <c r="FO522" s="28"/>
      <c r="FP522" s="28"/>
      <c r="FQ522" s="28"/>
      <c r="FR522" s="28"/>
      <c r="FS522" s="28"/>
      <c r="FT522" s="28"/>
      <c r="FU522" s="28"/>
      <c r="FV522" s="28"/>
      <c r="FW522" s="28"/>
      <c r="FX522" s="28"/>
    </row>
    <row r="523" spans="1:180">
      <c r="A523" s="5" t="s">
        <v>255</v>
      </c>
      <c r="B523" s="5" t="s">
        <v>114</v>
      </c>
      <c r="C523" s="34">
        <v>43834</v>
      </c>
      <c r="D523" s="34">
        <v>43861</v>
      </c>
      <c r="E523" s="35">
        <v>-7.0624966858152879E-3</v>
      </c>
      <c r="F523" s="35">
        <v>0.32580273976785595</v>
      </c>
      <c r="G523" s="35">
        <v>0.24433996216377582</v>
      </c>
      <c r="H523" s="35">
        <v>0.9277558469137015</v>
      </c>
      <c r="I523" s="35">
        <v>0.28757083870967742</v>
      </c>
      <c r="J523" s="35">
        <v>6.9775419354838719E-2</v>
      </c>
      <c r="K523" s="35">
        <v>0</v>
      </c>
      <c r="L523" s="35">
        <v>2.0768205283883418E-2</v>
      </c>
      <c r="M523" s="35">
        <v>0.33216614730394334</v>
      </c>
      <c r="N523" s="35">
        <v>0.36045327728680798</v>
      </c>
      <c r="O523" s="35">
        <v>3.4450866000000004E-2</v>
      </c>
      <c r="P523" s="35">
        <v>0.2260810320124961</v>
      </c>
      <c r="Q523" s="35">
        <v>-5.9064879936707192E-2</v>
      </c>
      <c r="R523" s="35">
        <v>0.12328767123287675</v>
      </c>
      <c r="S523" s="35">
        <v>2.8863246294073339</v>
      </c>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c r="EN523" s="28"/>
      <c r="EO523" s="28"/>
      <c r="EP523" s="28"/>
      <c r="EQ523" s="28"/>
      <c r="ER523" s="28"/>
      <c r="ES523" s="28"/>
      <c r="ET523" s="28"/>
      <c r="EU523" s="28"/>
      <c r="EV523" s="28"/>
      <c r="EW523" s="28"/>
      <c r="EX523" s="28"/>
      <c r="EY523" s="28"/>
      <c r="EZ523" s="28"/>
      <c r="FA523" s="28"/>
      <c r="FB523" s="28"/>
      <c r="FC523" s="28"/>
      <c r="FD523" s="28"/>
      <c r="FE523" s="28"/>
      <c r="FF523" s="28"/>
      <c r="FG523" s="28"/>
      <c r="FH523" s="28"/>
      <c r="FI523" s="28"/>
      <c r="FJ523" s="28"/>
      <c r="FK523" s="28"/>
      <c r="FL523" s="28"/>
      <c r="FM523" s="28"/>
      <c r="FN523" s="28"/>
      <c r="FO523" s="28"/>
      <c r="FP523" s="28"/>
      <c r="FQ523" s="28"/>
      <c r="FR523" s="28"/>
      <c r="FS523" s="28"/>
      <c r="FT523" s="28"/>
      <c r="FU523" s="28"/>
      <c r="FV523" s="28"/>
      <c r="FW523" s="28"/>
      <c r="FX523" s="28"/>
    </row>
    <row r="524" spans="1:180">
      <c r="A524" s="5" t="s">
        <v>255</v>
      </c>
      <c r="B524" s="5" t="s">
        <v>114</v>
      </c>
      <c r="C524" s="34">
        <v>43835</v>
      </c>
      <c r="D524" s="34">
        <v>43861</v>
      </c>
      <c r="E524" s="35">
        <v>-7.0624966858152879E-3</v>
      </c>
      <c r="F524" s="35">
        <v>0.32580273976785595</v>
      </c>
      <c r="G524" s="35">
        <v>0.24433996216377582</v>
      </c>
      <c r="H524" s="35">
        <v>0.9277558469137015</v>
      </c>
      <c r="I524" s="35">
        <v>0.28757083870967742</v>
      </c>
      <c r="J524" s="35">
        <v>6.9775419354838719E-2</v>
      </c>
      <c r="K524" s="35">
        <v>0</v>
      </c>
      <c r="L524" s="35">
        <v>2.0768205283883418E-2</v>
      </c>
      <c r="M524" s="35">
        <v>0.33216614730394334</v>
      </c>
      <c r="N524" s="35">
        <v>0.36045327728680798</v>
      </c>
      <c r="O524" s="35">
        <v>3.0307896000000001E-2</v>
      </c>
      <c r="P524" s="35">
        <v>0.2260810320124961</v>
      </c>
      <c r="Q524" s="35">
        <v>-5.4921909936707203E-2</v>
      </c>
      <c r="R524" s="35">
        <v>0.12328767123287675</v>
      </c>
      <c r="S524" s="35">
        <v>2.8863246294073344</v>
      </c>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c r="EN524" s="28"/>
      <c r="EO524" s="28"/>
      <c r="EP524" s="28"/>
      <c r="EQ524" s="28"/>
      <c r="ER524" s="28"/>
      <c r="ES524" s="28"/>
      <c r="ET524" s="28"/>
      <c r="EU524" s="28"/>
      <c r="EV524" s="28"/>
      <c r="EW524" s="28"/>
      <c r="EX524" s="28"/>
      <c r="EY524" s="28"/>
      <c r="EZ524" s="28"/>
      <c r="FA524" s="28"/>
      <c r="FB524" s="28"/>
      <c r="FC524" s="28"/>
      <c r="FD524" s="28"/>
      <c r="FE524" s="28"/>
      <c r="FF524" s="28"/>
      <c r="FG524" s="28"/>
      <c r="FH524" s="28"/>
      <c r="FI524" s="28"/>
      <c r="FJ524" s="28"/>
      <c r="FK524" s="28"/>
      <c r="FL524" s="28"/>
      <c r="FM524" s="28"/>
      <c r="FN524" s="28"/>
      <c r="FO524" s="28"/>
      <c r="FP524" s="28"/>
      <c r="FQ524" s="28"/>
      <c r="FR524" s="28"/>
      <c r="FS524" s="28"/>
      <c r="FT524" s="28"/>
      <c r="FU524" s="28"/>
      <c r="FV524" s="28"/>
      <c r="FW524" s="28"/>
      <c r="FX524" s="28"/>
    </row>
    <row r="525" spans="1:180">
      <c r="A525" s="5" t="s">
        <v>256</v>
      </c>
      <c r="B525" s="5" t="s">
        <v>114</v>
      </c>
      <c r="C525" s="34">
        <v>43836</v>
      </c>
      <c r="D525" s="34">
        <v>43861</v>
      </c>
      <c r="E525" s="35">
        <v>-7.0624966858152879E-3</v>
      </c>
      <c r="F525" s="35">
        <v>0.31788606976785594</v>
      </c>
      <c r="G525" s="35">
        <v>0.24433996216377582</v>
      </c>
      <c r="H525" s="35">
        <v>0.9277558469137015</v>
      </c>
      <c r="I525" s="35">
        <v>0.28757083870967742</v>
      </c>
      <c r="J525" s="35">
        <v>6.9775419354838719E-2</v>
      </c>
      <c r="K525" s="35">
        <v>0</v>
      </c>
      <c r="L525" s="35">
        <v>2.0768205283883418E-2</v>
      </c>
      <c r="M525" s="35">
        <v>0.33216614730394334</v>
      </c>
      <c r="N525" s="35">
        <v>0.36045327728680798</v>
      </c>
      <c r="O525" s="35">
        <v>3.2520276000000001E-2</v>
      </c>
      <c r="P525" s="35">
        <v>0.2260810320124961</v>
      </c>
      <c r="Q525" s="35">
        <v>-4.9217619936707195E-2</v>
      </c>
      <c r="R525" s="35">
        <v>0.12328767123287675</v>
      </c>
      <c r="S525" s="35">
        <v>2.8863246294073344</v>
      </c>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c r="EO525" s="28"/>
      <c r="EP525" s="28"/>
      <c r="EQ525" s="28"/>
      <c r="ER525" s="28"/>
      <c r="ES525" s="28"/>
      <c r="ET525" s="28"/>
      <c r="EU525" s="28"/>
      <c r="EV525" s="28"/>
      <c r="EW525" s="28"/>
      <c r="EX525" s="28"/>
      <c r="EY525" s="28"/>
      <c r="EZ525" s="28"/>
      <c r="FA525" s="28"/>
      <c r="FB525" s="28"/>
      <c r="FC525" s="28"/>
      <c r="FD525" s="28"/>
      <c r="FE525" s="28"/>
      <c r="FF525" s="28"/>
      <c r="FG525" s="28"/>
      <c r="FH525" s="28"/>
      <c r="FI525" s="28"/>
      <c r="FJ525" s="28"/>
      <c r="FK525" s="28"/>
      <c r="FL525" s="28"/>
      <c r="FM525" s="28"/>
      <c r="FN525" s="28"/>
      <c r="FO525" s="28"/>
      <c r="FP525" s="28"/>
      <c r="FQ525" s="28"/>
      <c r="FR525" s="28"/>
      <c r="FS525" s="28"/>
      <c r="FT525" s="28"/>
      <c r="FU525" s="28"/>
      <c r="FV525" s="28"/>
      <c r="FW525" s="28"/>
      <c r="FX525" s="28"/>
    </row>
    <row r="526" spans="1:180">
      <c r="A526" s="5" t="s">
        <v>256</v>
      </c>
      <c r="B526" s="5" t="s">
        <v>114</v>
      </c>
      <c r="C526" s="34">
        <v>43837</v>
      </c>
      <c r="D526" s="34">
        <v>43861</v>
      </c>
      <c r="E526" s="35">
        <v>-7.0624966858152879E-3</v>
      </c>
      <c r="F526" s="35">
        <v>0.32580273976785595</v>
      </c>
      <c r="G526" s="35">
        <v>0.24433996216377582</v>
      </c>
      <c r="H526" s="35">
        <v>0.9277558469137015</v>
      </c>
      <c r="I526" s="35">
        <v>0.28757083870967742</v>
      </c>
      <c r="J526" s="35">
        <v>6.9775419354838719E-2</v>
      </c>
      <c r="K526" s="35">
        <v>0</v>
      </c>
      <c r="L526" s="35">
        <v>2.0768205283883418E-2</v>
      </c>
      <c r="M526" s="35">
        <v>0.33216614730394334</v>
      </c>
      <c r="N526" s="35">
        <v>0.36045327728680798</v>
      </c>
      <c r="O526" s="35">
        <v>2.4098076000000003E-2</v>
      </c>
      <c r="P526" s="35">
        <v>0.2260810320124961</v>
      </c>
      <c r="Q526" s="35">
        <v>-4.8712089936707191E-2</v>
      </c>
      <c r="R526" s="35">
        <v>0.12328767123287675</v>
      </c>
      <c r="S526" s="35">
        <v>2.8863246294073344</v>
      </c>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c r="EO526" s="28"/>
      <c r="EP526" s="28"/>
      <c r="EQ526" s="28"/>
      <c r="ER526" s="28"/>
      <c r="ES526" s="28"/>
      <c r="ET526" s="28"/>
      <c r="EU526" s="28"/>
      <c r="EV526" s="28"/>
      <c r="EW526" s="28"/>
      <c r="EX526" s="28"/>
      <c r="EY526" s="28"/>
      <c r="EZ526" s="28"/>
      <c r="FA526" s="28"/>
      <c r="FB526" s="28"/>
      <c r="FC526" s="28"/>
      <c r="FD526" s="28"/>
      <c r="FE526" s="28"/>
      <c r="FF526" s="28"/>
      <c r="FG526" s="28"/>
      <c r="FH526" s="28"/>
      <c r="FI526" s="28"/>
      <c r="FJ526" s="28"/>
      <c r="FK526" s="28"/>
      <c r="FL526" s="28"/>
      <c r="FM526" s="28"/>
      <c r="FN526" s="28"/>
      <c r="FO526" s="28"/>
      <c r="FP526" s="28"/>
      <c r="FQ526" s="28"/>
      <c r="FR526" s="28"/>
      <c r="FS526" s="28"/>
      <c r="FT526" s="28"/>
      <c r="FU526" s="28"/>
      <c r="FV526" s="28"/>
      <c r="FW526" s="28"/>
      <c r="FX526" s="28"/>
    </row>
    <row r="527" spans="1:180">
      <c r="A527" s="5" t="s">
        <v>256</v>
      </c>
      <c r="B527" s="5" t="s">
        <v>114</v>
      </c>
      <c r="C527" s="34">
        <v>43838</v>
      </c>
      <c r="D527" s="34">
        <v>43861</v>
      </c>
      <c r="E527" s="35">
        <v>-7.0624966858152879E-3</v>
      </c>
      <c r="F527" s="35">
        <v>0.32580273976785595</v>
      </c>
      <c r="G527" s="35">
        <v>0.24433996216377582</v>
      </c>
      <c r="H527" s="35">
        <v>0.9277558469137015</v>
      </c>
      <c r="I527" s="35">
        <v>0.28757083870967742</v>
      </c>
      <c r="J527" s="35">
        <v>6.9775419354838719E-2</v>
      </c>
      <c r="K527" s="35">
        <v>0</v>
      </c>
      <c r="L527" s="35">
        <v>2.0768205283883418E-2</v>
      </c>
      <c r="M527" s="35">
        <v>0.33216614730394334</v>
      </c>
      <c r="N527" s="35">
        <v>0.36045327728680798</v>
      </c>
      <c r="O527" s="35">
        <v>2.8984418999999997E-2</v>
      </c>
      <c r="P527" s="35">
        <v>0.2260810320124961</v>
      </c>
      <c r="Q527" s="35">
        <v>-5.3598432936707192E-2</v>
      </c>
      <c r="R527" s="35">
        <v>0.12328767123287675</v>
      </c>
      <c r="S527" s="35">
        <v>2.8863246294073339</v>
      </c>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c r="EN527" s="28"/>
      <c r="EO527" s="28"/>
      <c r="EP527" s="28"/>
      <c r="EQ527" s="28"/>
      <c r="ER527" s="28"/>
      <c r="ES527" s="28"/>
      <c r="ET527" s="28"/>
      <c r="EU527" s="28"/>
      <c r="EV527" s="28"/>
      <c r="EW527" s="28"/>
      <c r="EX527" s="28"/>
      <c r="EY527" s="28"/>
      <c r="EZ527" s="28"/>
      <c r="FA527" s="28"/>
      <c r="FB527" s="28"/>
      <c r="FC527" s="28"/>
      <c r="FD527" s="28"/>
      <c r="FE527" s="28"/>
      <c r="FF527" s="28"/>
      <c r="FG527" s="28"/>
      <c r="FH527" s="28"/>
      <c r="FI527" s="28"/>
      <c r="FJ527" s="28"/>
      <c r="FK527" s="28"/>
      <c r="FL527" s="28"/>
      <c r="FM527" s="28"/>
      <c r="FN527" s="28"/>
      <c r="FO527" s="28"/>
      <c r="FP527" s="28"/>
      <c r="FQ527" s="28"/>
      <c r="FR527" s="28"/>
      <c r="FS527" s="28"/>
      <c r="FT527" s="28"/>
      <c r="FU527" s="28"/>
      <c r="FV527" s="28"/>
      <c r="FW527" s="28"/>
      <c r="FX527" s="28"/>
    </row>
    <row r="528" spans="1:180">
      <c r="A528" s="5" t="s">
        <v>256</v>
      </c>
      <c r="B528" s="5" t="s">
        <v>114</v>
      </c>
      <c r="C528" s="34">
        <v>43839</v>
      </c>
      <c r="D528" s="34">
        <v>43861</v>
      </c>
      <c r="E528" s="35">
        <v>-7.0624966858152879E-3</v>
      </c>
      <c r="F528" s="35">
        <v>0.32580273976785595</v>
      </c>
      <c r="G528" s="35">
        <v>0.24433996216377582</v>
      </c>
      <c r="H528" s="35">
        <v>0.9277558469137015</v>
      </c>
      <c r="I528" s="35">
        <v>0.28757083870967742</v>
      </c>
      <c r="J528" s="35">
        <v>6.9775419354838719E-2</v>
      </c>
      <c r="K528" s="35">
        <v>0</v>
      </c>
      <c r="L528" s="35">
        <v>2.0768205283883418E-2</v>
      </c>
      <c r="M528" s="35">
        <v>0.33216614730394334</v>
      </c>
      <c r="N528" s="35">
        <v>0.36045327728680798</v>
      </c>
      <c r="O528" s="35">
        <v>2.0857185E-2</v>
      </c>
      <c r="P528" s="35">
        <v>0.2260810320124961</v>
      </c>
      <c r="Q528" s="35">
        <v>-4.5471198936707195E-2</v>
      </c>
      <c r="R528" s="35">
        <v>0.12328767123287675</v>
      </c>
      <c r="S528" s="35">
        <v>2.8863246294073344</v>
      </c>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c r="EO528" s="28"/>
      <c r="EP528" s="28"/>
      <c r="EQ528" s="28"/>
      <c r="ER528" s="28"/>
      <c r="ES528" s="28"/>
      <c r="ET528" s="28"/>
      <c r="EU528" s="28"/>
      <c r="EV528" s="28"/>
      <c r="EW528" s="28"/>
      <c r="EX528" s="28"/>
      <c r="EY528" s="28"/>
      <c r="EZ528" s="28"/>
      <c r="FA528" s="28"/>
      <c r="FB528" s="28"/>
      <c r="FC528" s="28"/>
      <c r="FD528" s="28"/>
      <c r="FE528" s="28"/>
      <c r="FF528" s="28"/>
      <c r="FG528" s="28"/>
      <c r="FH528" s="28"/>
      <c r="FI528" s="28"/>
      <c r="FJ528" s="28"/>
      <c r="FK528" s="28"/>
      <c r="FL528" s="28"/>
      <c r="FM528" s="28"/>
      <c r="FN528" s="28"/>
      <c r="FO528" s="28"/>
      <c r="FP528" s="28"/>
      <c r="FQ528" s="28"/>
      <c r="FR528" s="28"/>
      <c r="FS528" s="28"/>
      <c r="FT528" s="28"/>
      <c r="FU528" s="28"/>
      <c r="FV528" s="28"/>
      <c r="FW528" s="28"/>
      <c r="FX528" s="28"/>
    </row>
    <row r="529" spans="1:180">
      <c r="A529" s="5" t="s">
        <v>256</v>
      </c>
      <c r="B529" s="5" t="s">
        <v>114</v>
      </c>
      <c r="C529" s="34">
        <v>43840</v>
      </c>
      <c r="D529" s="34">
        <v>43861</v>
      </c>
      <c r="E529" s="35">
        <v>-7.0624966858152879E-3</v>
      </c>
      <c r="F529" s="35">
        <v>0.32580273976785595</v>
      </c>
      <c r="G529" s="35">
        <v>0.24433996216377582</v>
      </c>
      <c r="H529" s="35">
        <v>0.9277558469137015</v>
      </c>
      <c r="I529" s="35">
        <v>0.28757083870967742</v>
      </c>
      <c r="J529" s="35">
        <v>6.9775419354838719E-2</v>
      </c>
      <c r="K529" s="35">
        <v>0</v>
      </c>
      <c r="L529" s="35">
        <v>2.0768205283883418E-2</v>
      </c>
      <c r="M529" s="35">
        <v>0.33216614730394334</v>
      </c>
      <c r="N529" s="35">
        <v>0.36045327728680798</v>
      </c>
      <c r="O529" s="35">
        <v>2.6908983000000001E-2</v>
      </c>
      <c r="P529" s="35">
        <v>0.2260810320124961</v>
      </c>
      <c r="Q529" s="35">
        <v>-5.1522996936707192E-2</v>
      </c>
      <c r="R529" s="35">
        <v>0.12328767123287675</v>
      </c>
      <c r="S529" s="35">
        <v>2.8863246294073344</v>
      </c>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c r="EN529" s="28"/>
      <c r="EO529" s="28"/>
      <c r="EP529" s="28"/>
      <c r="EQ529" s="28"/>
      <c r="ER529" s="28"/>
      <c r="ES529" s="28"/>
      <c r="ET529" s="28"/>
      <c r="EU529" s="28"/>
      <c r="EV529" s="28"/>
      <c r="EW529" s="28"/>
      <c r="EX529" s="28"/>
      <c r="EY529" s="28"/>
      <c r="EZ529" s="28"/>
      <c r="FA529" s="28"/>
      <c r="FB529" s="28"/>
      <c r="FC529" s="28"/>
      <c r="FD529" s="28"/>
      <c r="FE529" s="28"/>
      <c r="FF529" s="28"/>
      <c r="FG529" s="28"/>
      <c r="FH529" s="28"/>
      <c r="FI529" s="28"/>
      <c r="FJ529" s="28"/>
      <c r="FK529" s="28"/>
      <c r="FL529" s="28"/>
      <c r="FM529" s="28"/>
      <c r="FN529" s="28"/>
      <c r="FO529" s="28"/>
      <c r="FP529" s="28"/>
      <c r="FQ529" s="28"/>
      <c r="FR529" s="28"/>
      <c r="FS529" s="28"/>
      <c r="FT529" s="28"/>
      <c r="FU529" s="28"/>
      <c r="FV529" s="28"/>
      <c r="FW529" s="28"/>
      <c r="FX529" s="28"/>
    </row>
    <row r="530" spans="1:180">
      <c r="A530" s="5" t="s">
        <v>256</v>
      </c>
      <c r="B530" s="5" t="s">
        <v>114</v>
      </c>
      <c r="C530" s="34">
        <v>43841</v>
      </c>
      <c r="D530" s="34">
        <v>43861</v>
      </c>
      <c r="E530" s="35">
        <v>-7.0624966858152879E-3</v>
      </c>
      <c r="F530" s="35">
        <v>0.32580273976785595</v>
      </c>
      <c r="G530" s="35">
        <v>0.24433996216377582</v>
      </c>
      <c r="H530" s="35">
        <v>0.9277558469137015</v>
      </c>
      <c r="I530" s="35">
        <v>0.28757083870967742</v>
      </c>
      <c r="J530" s="35">
        <v>6.9775419354838719E-2</v>
      </c>
      <c r="K530" s="35">
        <v>0</v>
      </c>
      <c r="L530" s="35">
        <v>2.0768205283883418E-2</v>
      </c>
      <c r="M530" s="35">
        <v>0.33216614730394334</v>
      </c>
      <c r="N530" s="35">
        <v>0.36045327728680798</v>
      </c>
      <c r="O530" s="35">
        <v>3.0081492000000001E-2</v>
      </c>
      <c r="P530" s="35">
        <v>0.2260810320124961</v>
      </c>
      <c r="Q530" s="35">
        <v>-5.4695505936707196E-2</v>
      </c>
      <c r="R530" s="35">
        <v>0.12328767123287675</v>
      </c>
      <c r="S530" s="35">
        <v>2.8863246294073339</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c r="EN530" s="28"/>
      <c r="EO530" s="28"/>
      <c r="EP530" s="28"/>
      <c r="EQ530" s="28"/>
      <c r="ER530" s="28"/>
      <c r="ES530" s="28"/>
      <c r="ET530" s="28"/>
      <c r="EU530" s="28"/>
      <c r="EV530" s="28"/>
      <c r="EW530" s="28"/>
      <c r="EX530" s="28"/>
      <c r="EY530" s="28"/>
      <c r="EZ530" s="28"/>
      <c r="FA530" s="28"/>
      <c r="FB530" s="28"/>
      <c r="FC530" s="28"/>
      <c r="FD530" s="28"/>
      <c r="FE530" s="28"/>
      <c r="FF530" s="28"/>
      <c r="FG530" s="28"/>
      <c r="FH530" s="28"/>
      <c r="FI530" s="28"/>
      <c r="FJ530" s="28"/>
      <c r="FK530" s="28"/>
      <c r="FL530" s="28"/>
      <c r="FM530" s="28"/>
      <c r="FN530" s="28"/>
      <c r="FO530" s="28"/>
      <c r="FP530" s="28"/>
      <c r="FQ530" s="28"/>
      <c r="FR530" s="28"/>
      <c r="FS530" s="28"/>
      <c r="FT530" s="28"/>
      <c r="FU530" s="28"/>
      <c r="FV530" s="28"/>
      <c r="FW530" s="28"/>
      <c r="FX530" s="28"/>
    </row>
    <row r="531" spans="1:180">
      <c r="A531" s="5" t="s">
        <v>256</v>
      </c>
      <c r="B531" s="5" t="s">
        <v>114</v>
      </c>
      <c r="C531" s="34">
        <v>43842</v>
      </c>
      <c r="D531" s="34">
        <v>43861</v>
      </c>
      <c r="E531" s="35">
        <v>-7.0624966858152879E-3</v>
      </c>
      <c r="F531" s="35">
        <v>0.32580273976785595</v>
      </c>
      <c r="G531" s="35">
        <v>0.24433996216377582</v>
      </c>
      <c r="H531" s="35">
        <v>0.9277558469137015</v>
      </c>
      <c r="I531" s="35">
        <v>0.28757083870967742</v>
      </c>
      <c r="J531" s="35">
        <v>6.9775419354838719E-2</v>
      </c>
      <c r="K531" s="35">
        <v>0</v>
      </c>
      <c r="L531" s="35">
        <v>2.0768205283883418E-2</v>
      </c>
      <c r="M531" s="35">
        <v>0.33216614730394334</v>
      </c>
      <c r="N531" s="35">
        <v>0.36045327728680798</v>
      </c>
      <c r="O531" s="35">
        <v>2.9450700000000003E-2</v>
      </c>
      <c r="P531" s="35">
        <v>0.2260810320124961</v>
      </c>
      <c r="Q531" s="35">
        <v>-5.4064713936707191E-2</v>
      </c>
      <c r="R531" s="35">
        <v>0.12328767123287675</v>
      </c>
      <c r="S531" s="35">
        <v>2.8863246294073344</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c r="EN531" s="28"/>
      <c r="EO531" s="28"/>
      <c r="EP531" s="28"/>
      <c r="EQ531" s="28"/>
      <c r="ER531" s="28"/>
      <c r="ES531" s="28"/>
      <c r="ET531" s="28"/>
      <c r="EU531" s="28"/>
      <c r="EV531" s="28"/>
      <c r="EW531" s="28"/>
      <c r="EX531" s="28"/>
      <c r="EY531" s="28"/>
      <c r="EZ531" s="28"/>
      <c r="FA531" s="28"/>
      <c r="FB531" s="28"/>
      <c r="FC531" s="28"/>
      <c r="FD531" s="28"/>
      <c r="FE531" s="28"/>
      <c r="FF531" s="28"/>
      <c r="FG531" s="28"/>
      <c r="FH531" s="28"/>
      <c r="FI531" s="28"/>
      <c r="FJ531" s="28"/>
      <c r="FK531" s="28"/>
      <c r="FL531" s="28"/>
      <c r="FM531" s="28"/>
      <c r="FN531" s="28"/>
      <c r="FO531" s="28"/>
      <c r="FP531" s="28"/>
      <c r="FQ531" s="28"/>
      <c r="FR531" s="28"/>
      <c r="FS531" s="28"/>
      <c r="FT531" s="28"/>
      <c r="FU531" s="28"/>
      <c r="FV531" s="28"/>
      <c r="FW531" s="28"/>
      <c r="FX531" s="28"/>
    </row>
    <row r="532" spans="1:180">
      <c r="A532" s="5" t="s">
        <v>257</v>
      </c>
      <c r="B532" s="5" t="s">
        <v>114</v>
      </c>
      <c r="C532" s="34">
        <v>43843</v>
      </c>
      <c r="D532" s="34">
        <v>43861</v>
      </c>
      <c r="E532" s="35">
        <v>-7.0624966858152879E-3</v>
      </c>
      <c r="F532" s="35">
        <v>0.32580273976785595</v>
      </c>
      <c r="G532" s="35">
        <v>0.24433996216377582</v>
      </c>
      <c r="H532" s="35">
        <v>0.9277558469137015</v>
      </c>
      <c r="I532" s="35">
        <v>0.28757083870967742</v>
      </c>
      <c r="J532" s="35">
        <v>6.9775419354838719E-2</v>
      </c>
      <c r="K532" s="35">
        <v>0</v>
      </c>
      <c r="L532" s="35">
        <v>2.0768205283883418E-2</v>
      </c>
      <c r="M532" s="35">
        <v>0.33216614730394334</v>
      </c>
      <c r="N532" s="35">
        <v>0.36045327728680798</v>
      </c>
      <c r="O532" s="35">
        <v>2.8490382000000002E-2</v>
      </c>
      <c r="P532" s="35">
        <v>0.2260810320124961</v>
      </c>
      <c r="Q532" s="35">
        <v>-5.3104395936707204E-2</v>
      </c>
      <c r="R532" s="35">
        <v>0.12328767123287675</v>
      </c>
      <c r="S532" s="35">
        <v>2.8863246294073344</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c r="EN532" s="28"/>
      <c r="EO532" s="28"/>
      <c r="EP532" s="28"/>
      <c r="EQ532" s="28"/>
      <c r="ER532" s="28"/>
      <c r="ES532" s="28"/>
      <c r="ET532" s="28"/>
      <c r="EU532" s="28"/>
      <c r="EV532" s="28"/>
      <c r="EW532" s="28"/>
      <c r="EX532" s="28"/>
      <c r="EY532" s="28"/>
      <c r="EZ532" s="28"/>
      <c r="FA532" s="28"/>
      <c r="FB532" s="28"/>
      <c r="FC532" s="28"/>
      <c r="FD532" s="28"/>
      <c r="FE532" s="28"/>
      <c r="FF532" s="28"/>
      <c r="FG532" s="28"/>
      <c r="FH532" s="28"/>
      <c r="FI532" s="28"/>
      <c r="FJ532" s="28"/>
      <c r="FK532" s="28"/>
      <c r="FL532" s="28"/>
      <c r="FM532" s="28"/>
      <c r="FN532" s="28"/>
      <c r="FO532" s="28"/>
      <c r="FP532" s="28"/>
      <c r="FQ532" s="28"/>
      <c r="FR532" s="28"/>
      <c r="FS532" s="28"/>
      <c r="FT532" s="28"/>
      <c r="FU532" s="28"/>
      <c r="FV532" s="28"/>
      <c r="FW532" s="28"/>
      <c r="FX532" s="28"/>
    </row>
    <row r="533" spans="1:180">
      <c r="A533" s="5" t="s">
        <v>257</v>
      </c>
      <c r="B533" s="5" t="s">
        <v>114</v>
      </c>
      <c r="C533" s="34">
        <v>43844</v>
      </c>
      <c r="D533" s="34">
        <v>43861</v>
      </c>
      <c r="E533" s="35">
        <v>-7.0624966858152879E-3</v>
      </c>
      <c r="F533" s="35">
        <v>0.32580273976785595</v>
      </c>
      <c r="G533" s="35">
        <v>0.24433996216377582</v>
      </c>
      <c r="H533" s="35">
        <v>0.9277558469137015</v>
      </c>
      <c r="I533" s="35">
        <v>0.28757083870967742</v>
      </c>
      <c r="J533" s="35">
        <v>6.9775419354838719E-2</v>
      </c>
      <c r="K533" s="35">
        <v>0</v>
      </c>
      <c r="L533" s="35">
        <v>2.0768205283883418E-2</v>
      </c>
      <c r="M533" s="35">
        <v>0.33216614730394334</v>
      </c>
      <c r="N533" s="35">
        <v>0.36045327728680798</v>
      </c>
      <c r="O533" s="35">
        <v>2.9782557000000001E-2</v>
      </c>
      <c r="P533" s="35">
        <v>0.2260810320124961</v>
      </c>
      <c r="Q533" s="35">
        <v>-5.4396570936707196E-2</v>
      </c>
      <c r="R533" s="35">
        <v>0.12328767123287675</v>
      </c>
      <c r="S533" s="35">
        <v>2.8863246294073339</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c r="EN533" s="28"/>
      <c r="EO533" s="28"/>
      <c r="EP533" s="28"/>
      <c r="EQ533" s="28"/>
      <c r="ER533" s="28"/>
      <c r="ES533" s="28"/>
      <c r="ET533" s="28"/>
      <c r="EU533" s="28"/>
      <c r="EV533" s="28"/>
      <c r="EW533" s="28"/>
      <c r="EX533" s="28"/>
      <c r="EY533" s="28"/>
      <c r="EZ533" s="28"/>
      <c r="FA533" s="28"/>
      <c r="FB533" s="28"/>
      <c r="FC533" s="28"/>
      <c r="FD533" s="28"/>
      <c r="FE533" s="28"/>
      <c r="FF533" s="28"/>
      <c r="FG533" s="28"/>
      <c r="FH533" s="28"/>
      <c r="FI533" s="28"/>
      <c r="FJ533" s="28"/>
      <c r="FK533" s="28"/>
      <c r="FL533" s="28"/>
      <c r="FM533" s="28"/>
      <c r="FN533" s="28"/>
      <c r="FO533" s="28"/>
      <c r="FP533" s="28"/>
      <c r="FQ533" s="28"/>
      <c r="FR533" s="28"/>
      <c r="FS533" s="28"/>
      <c r="FT533" s="28"/>
      <c r="FU533" s="28"/>
      <c r="FV533" s="28"/>
      <c r="FW533" s="28"/>
      <c r="FX533" s="28"/>
    </row>
    <row r="534" spans="1:180">
      <c r="A534" s="5" t="s">
        <v>257</v>
      </c>
      <c r="B534" s="5" t="s">
        <v>114</v>
      </c>
      <c r="C534" s="34">
        <v>43845</v>
      </c>
      <c r="D534" s="34">
        <v>43861</v>
      </c>
      <c r="E534" s="35">
        <v>-7.0624966858152879E-3</v>
      </c>
      <c r="F534" s="35">
        <v>0.32580273976785595</v>
      </c>
      <c r="G534" s="35">
        <v>0.24433996216377582</v>
      </c>
      <c r="H534" s="35">
        <v>0.9277558469137015</v>
      </c>
      <c r="I534" s="35">
        <v>0.28757083870967742</v>
      </c>
      <c r="J534" s="35">
        <v>6.9775419354838719E-2</v>
      </c>
      <c r="K534" s="35">
        <v>0</v>
      </c>
      <c r="L534" s="35">
        <v>2.0768205283883418E-2</v>
      </c>
      <c r="M534" s="35">
        <v>0.33216614730394334</v>
      </c>
      <c r="N534" s="35">
        <v>0.36045327728680798</v>
      </c>
      <c r="O534" s="35">
        <v>3.5053226999999999E-2</v>
      </c>
      <c r="P534" s="35">
        <v>0.2260810320124961</v>
      </c>
      <c r="Q534" s="35">
        <v>-5.966724093670718E-2</v>
      </c>
      <c r="R534" s="35">
        <v>0.12328767123287675</v>
      </c>
      <c r="S534" s="35">
        <v>2.8863246294073344</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c r="EN534" s="28"/>
      <c r="EO534" s="28"/>
      <c r="EP534" s="28"/>
      <c r="EQ534" s="28"/>
      <c r="ER534" s="28"/>
      <c r="ES534" s="28"/>
      <c r="ET534" s="28"/>
      <c r="EU534" s="28"/>
      <c r="EV534" s="28"/>
      <c r="EW534" s="28"/>
      <c r="EX534" s="28"/>
      <c r="EY534" s="28"/>
      <c r="EZ534" s="28"/>
      <c r="FA534" s="28"/>
      <c r="FB534" s="28"/>
      <c r="FC534" s="28"/>
      <c r="FD534" s="28"/>
      <c r="FE534" s="28"/>
      <c r="FF534" s="28"/>
      <c r="FG534" s="28"/>
      <c r="FH534" s="28"/>
      <c r="FI534" s="28"/>
      <c r="FJ534" s="28"/>
      <c r="FK534" s="28"/>
      <c r="FL534" s="28"/>
      <c r="FM534" s="28"/>
      <c r="FN534" s="28"/>
      <c r="FO534" s="28"/>
      <c r="FP534" s="28"/>
      <c r="FQ534" s="28"/>
      <c r="FR534" s="28"/>
      <c r="FS534" s="28"/>
      <c r="FT534" s="28"/>
      <c r="FU534" s="28"/>
      <c r="FV534" s="28"/>
      <c r="FW534" s="28"/>
      <c r="FX534" s="28"/>
    </row>
    <row r="535" spans="1:180">
      <c r="A535" s="5" t="s">
        <v>257</v>
      </c>
      <c r="B535" s="5" t="s">
        <v>114</v>
      </c>
      <c r="C535" s="34">
        <v>43846</v>
      </c>
      <c r="D535" s="34">
        <v>43861</v>
      </c>
      <c r="E535" s="35">
        <v>-7.0624966858152879E-3</v>
      </c>
      <c r="F535" s="35">
        <v>0.32580273976785595</v>
      </c>
      <c r="G535" s="35">
        <v>0.24433996216377582</v>
      </c>
      <c r="H535" s="35">
        <v>0.9277558469137015</v>
      </c>
      <c r="I535" s="35">
        <v>0.28757083870967742</v>
      </c>
      <c r="J535" s="35">
        <v>6.9775419354838719E-2</v>
      </c>
      <c r="K535" s="35">
        <v>0</v>
      </c>
      <c r="L535" s="35">
        <v>2.0768205283883418E-2</v>
      </c>
      <c r="M535" s="35">
        <v>0.33216614730394334</v>
      </c>
      <c r="N535" s="35">
        <v>0.36045327728680798</v>
      </c>
      <c r="O535" s="35">
        <v>2.7477693000000001E-2</v>
      </c>
      <c r="P535" s="35">
        <v>0.2260810320124961</v>
      </c>
      <c r="Q535" s="35">
        <v>-5.2091706936707192E-2</v>
      </c>
      <c r="R535" s="35">
        <v>0.12328767123287675</v>
      </c>
      <c r="S535" s="35">
        <v>2.8863246294073339</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c r="EN535" s="28"/>
      <c r="EO535" s="28"/>
      <c r="EP535" s="28"/>
      <c r="EQ535" s="28"/>
      <c r="ER535" s="28"/>
      <c r="ES535" s="28"/>
      <c r="ET535" s="28"/>
      <c r="EU535" s="28"/>
      <c r="EV535" s="28"/>
      <c r="EW535" s="28"/>
      <c r="EX535" s="28"/>
      <c r="EY535" s="28"/>
      <c r="EZ535" s="28"/>
      <c r="FA535" s="28"/>
      <c r="FB535" s="28"/>
      <c r="FC535" s="28"/>
      <c r="FD535" s="28"/>
      <c r="FE535" s="28"/>
      <c r="FF535" s="28"/>
      <c r="FG535" s="28"/>
      <c r="FH535" s="28"/>
      <c r="FI535" s="28"/>
      <c r="FJ535" s="28"/>
      <c r="FK535" s="28"/>
      <c r="FL535" s="28"/>
      <c r="FM535" s="28"/>
      <c r="FN535" s="28"/>
      <c r="FO535" s="28"/>
      <c r="FP535" s="28"/>
      <c r="FQ535" s="28"/>
      <c r="FR535" s="28"/>
      <c r="FS535" s="28"/>
      <c r="FT535" s="28"/>
      <c r="FU535" s="28"/>
      <c r="FV535" s="28"/>
      <c r="FW535" s="28"/>
      <c r="FX535" s="28"/>
    </row>
    <row r="536" spans="1:180">
      <c r="A536" s="5" t="s">
        <v>257</v>
      </c>
      <c r="B536" s="5" t="s">
        <v>114</v>
      </c>
      <c r="C536" s="34">
        <v>43847</v>
      </c>
      <c r="D536" s="34">
        <v>43861</v>
      </c>
      <c r="E536" s="35">
        <v>-7.0624966858152879E-3</v>
      </c>
      <c r="F536" s="35">
        <v>0.31993606976785594</v>
      </c>
      <c r="G536" s="35">
        <v>0.24433996216377582</v>
      </c>
      <c r="H536" s="35">
        <v>0.9277558469137015</v>
      </c>
      <c r="I536" s="35">
        <v>0.28757083870967742</v>
      </c>
      <c r="J536" s="35">
        <v>6.9775419354838719E-2</v>
      </c>
      <c r="K536" s="35">
        <v>0</v>
      </c>
      <c r="L536" s="35">
        <v>2.0768205283883418E-2</v>
      </c>
      <c r="M536" s="35">
        <v>0.33216614730394334</v>
      </c>
      <c r="N536" s="35">
        <v>0.36045327728680798</v>
      </c>
      <c r="O536" s="35">
        <v>2.6649838999999998E-2</v>
      </c>
      <c r="P536" s="35">
        <v>0.2260810320124961</v>
      </c>
      <c r="Q536" s="35">
        <v>-4.5397182936707185E-2</v>
      </c>
      <c r="R536" s="35">
        <v>0.12328767123287675</v>
      </c>
      <c r="S536" s="35">
        <v>2.8863246294073344</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c r="EN536" s="28"/>
      <c r="EO536" s="28"/>
      <c r="EP536" s="28"/>
      <c r="EQ536" s="28"/>
      <c r="ER536" s="28"/>
      <c r="ES536" s="28"/>
      <c r="ET536" s="28"/>
      <c r="EU536" s="28"/>
      <c r="EV536" s="28"/>
      <c r="EW536" s="28"/>
      <c r="EX536" s="28"/>
      <c r="EY536" s="28"/>
      <c r="EZ536" s="28"/>
      <c r="FA536" s="28"/>
      <c r="FB536" s="28"/>
      <c r="FC536" s="28"/>
      <c r="FD536" s="28"/>
      <c r="FE536" s="28"/>
      <c r="FF536" s="28"/>
      <c r="FG536" s="28"/>
      <c r="FH536" s="28"/>
      <c r="FI536" s="28"/>
      <c r="FJ536" s="28"/>
      <c r="FK536" s="28"/>
      <c r="FL536" s="28"/>
      <c r="FM536" s="28"/>
      <c r="FN536" s="28"/>
      <c r="FO536" s="28"/>
      <c r="FP536" s="28"/>
      <c r="FQ536" s="28"/>
      <c r="FR536" s="28"/>
      <c r="FS536" s="28"/>
      <c r="FT536" s="28"/>
      <c r="FU536" s="28"/>
      <c r="FV536" s="28"/>
      <c r="FW536" s="28"/>
      <c r="FX536" s="28"/>
    </row>
    <row r="537" spans="1:180">
      <c r="A537" s="5" t="s">
        <v>257</v>
      </c>
      <c r="B537" s="5" t="s">
        <v>114</v>
      </c>
      <c r="C537" s="34">
        <v>43848</v>
      </c>
      <c r="D537" s="34">
        <v>43861</v>
      </c>
      <c r="E537" s="35">
        <v>-7.0624966858152879E-3</v>
      </c>
      <c r="F537" s="35">
        <v>0.32580273976785595</v>
      </c>
      <c r="G537" s="35">
        <v>0.24433996216377582</v>
      </c>
      <c r="H537" s="35">
        <v>0.9277558469137015</v>
      </c>
      <c r="I537" s="35">
        <v>0.28757083870967742</v>
      </c>
      <c r="J537" s="35">
        <v>6.9775419354838719E-2</v>
      </c>
      <c r="K537" s="35">
        <v>0</v>
      </c>
      <c r="L537" s="35">
        <v>2.0768205283883418E-2</v>
      </c>
      <c r="M537" s="35">
        <v>0.33216614730394334</v>
      </c>
      <c r="N537" s="35">
        <v>0.36045327728680798</v>
      </c>
      <c r="O537" s="35">
        <v>2.1773646000000001E-2</v>
      </c>
      <c r="P537" s="35">
        <v>0.2260810320124961</v>
      </c>
      <c r="Q537" s="35">
        <v>-4.6387659936707203E-2</v>
      </c>
      <c r="R537" s="35">
        <v>0.12328767123287675</v>
      </c>
      <c r="S537" s="35">
        <v>2.8863246294073344</v>
      </c>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c r="EN537" s="28"/>
      <c r="EO537" s="28"/>
      <c r="EP537" s="28"/>
      <c r="EQ537" s="28"/>
      <c r="ER537" s="28"/>
      <c r="ES537" s="28"/>
      <c r="ET537" s="28"/>
      <c r="EU537" s="28"/>
      <c r="EV537" s="28"/>
      <c r="EW537" s="28"/>
      <c r="EX537" s="28"/>
      <c r="EY537" s="28"/>
      <c r="EZ537" s="28"/>
      <c r="FA537" s="28"/>
      <c r="FB537" s="28"/>
      <c r="FC537" s="28"/>
      <c r="FD537" s="28"/>
      <c r="FE537" s="28"/>
      <c r="FF537" s="28"/>
      <c r="FG537" s="28"/>
      <c r="FH537" s="28"/>
      <c r="FI537" s="28"/>
      <c r="FJ537" s="28"/>
      <c r="FK537" s="28"/>
      <c r="FL537" s="28"/>
      <c r="FM537" s="28"/>
      <c r="FN537" s="28"/>
      <c r="FO537" s="28"/>
      <c r="FP537" s="28"/>
      <c r="FQ537" s="28"/>
      <c r="FR537" s="28"/>
      <c r="FS537" s="28"/>
      <c r="FT537" s="28"/>
      <c r="FU537" s="28"/>
      <c r="FV537" s="28"/>
      <c r="FW537" s="28"/>
      <c r="FX537" s="28"/>
    </row>
    <row r="538" spans="1:180">
      <c r="A538" s="5" t="s">
        <v>257</v>
      </c>
      <c r="B538" s="5" t="s">
        <v>114</v>
      </c>
      <c r="C538" s="34">
        <v>43849</v>
      </c>
      <c r="D538" s="34">
        <v>43861</v>
      </c>
      <c r="E538" s="35">
        <v>-7.0624966858152879E-3</v>
      </c>
      <c r="F538" s="35">
        <v>0.32580273976785595</v>
      </c>
      <c r="G538" s="35">
        <v>0.24433996216377582</v>
      </c>
      <c r="H538" s="35">
        <v>0.9277558469137015</v>
      </c>
      <c r="I538" s="35">
        <v>0.28757083870967742</v>
      </c>
      <c r="J538" s="35">
        <v>6.9775419354838719E-2</v>
      </c>
      <c r="K538" s="35">
        <v>0</v>
      </c>
      <c r="L538" s="35">
        <v>2.0768205283883418E-2</v>
      </c>
      <c r="M538" s="35">
        <v>0.33216614730394334</v>
      </c>
      <c r="N538" s="35">
        <v>0.36045327728680798</v>
      </c>
      <c r="O538" s="35">
        <v>2.1668283000000003E-2</v>
      </c>
      <c r="P538" s="35">
        <v>0.2260810320124961</v>
      </c>
      <c r="Q538" s="35">
        <v>-4.6282296936707205E-2</v>
      </c>
      <c r="R538" s="35">
        <v>0.12328767123287675</v>
      </c>
      <c r="S538" s="35">
        <v>2.8863246294073339</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c r="EN538" s="28"/>
      <c r="EO538" s="28"/>
      <c r="EP538" s="28"/>
      <c r="EQ538" s="28"/>
      <c r="ER538" s="28"/>
      <c r="ES538" s="28"/>
      <c r="ET538" s="28"/>
      <c r="EU538" s="28"/>
      <c r="EV538" s="28"/>
      <c r="EW538" s="28"/>
      <c r="EX538" s="28"/>
      <c r="EY538" s="28"/>
      <c r="EZ538" s="28"/>
      <c r="FA538" s="28"/>
      <c r="FB538" s="28"/>
      <c r="FC538" s="28"/>
      <c r="FD538" s="28"/>
      <c r="FE538" s="28"/>
      <c r="FF538" s="28"/>
      <c r="FG538" s="28"/>
      <c r="FH538" s="28"/>
      <c r="FI538" s="28"/>
      <c r="FJ538" s="28"/>
      <c r="FK538" s="28"/>
      <c r="FL538" s="28"/>
      <c r="FM538" s="28"/>
      <c r="FN538" s="28"/>
      <c r="FO538" s="28"/>
      <c r="FP538" s="28"/>
      <c r="FQ538" s="28"/>
      <c r="FR538" s="28"/>
      <c r="FS538" s="28"/>
      <c r="FT538" s="28"/>
      <c r="FU538" s="28"/>
      <c r="FV538" s="28"/>
      <c r="FW538" s="28"/>
      <c r="FX538" s="28"/>
    </row>
    <row r="539" spans="1:180">
      <c r="A539" s="5" t="s">
        <v>258</v>
      </c>
      <c r="B539" s="5" t="s">
        <v>114</v>
      </c>
      <c r="C539" s="34">
        <v>43850</v>
      </c>
      <c r="D539" s="34">
        <v>43861</v>
      </c>
      <c r="E539" s="35">
        <v>-7.0624966858152879E-3</v>
      </c>
      <c r="F539" s="35">
        <v>0.32580273976785595</v>
      </c>
      <c r="G539" s="35">
        <v>0.24433996216377582</v>
      </c>
      <c r="H539" s="35">
        <v>0.9277558469137015</v>
      </c>
      <c r="I539" s="35">
        <v>0.28757083870967742</v>
      </c>
      <c r="J539" s="35">
        <v>6.9775419354838719E-2</v>
      </c>
      <c r="K539" s="35">
        <v>0</v>
      </c>
      <c r="L539" s="35">
        <v>2.0768205283883418E-2</v>
      </c>
      <c r="M539" s="35">
        <v>0.33216614730394334</v>
      </c>
      <c r="N539" s="35">
        <v>0.36045327728680798</v>
      </c>
      <c r="O539" s="35">
        <v>3.0042351000000002E-2</v>
      </c>
      <c r="P539" s="35">
        <v>0.2260810320124961</v>
      </c>
      <c r="Q539" s="35">
        <v>-5.465636493670719E-2</v>
      </c>
      <c r="R539" s="35">
        <v>0.12328767123287675</v>
      </c>
      <c r="S539" s="35">
        <v>2.8863246294073344</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c r="EN539" s="28"/>
      <c r="EO539" s="28"/>
      <c r="EP539" s="28"/>
      <c r="EQ539" s="28"/>
      <c r="ER539" s="28"/>
      <c r="ES539" s="28"/>
      <c r="ET539" s="28"/>
      <c r="EU539" s="28"/>
      <c r="EV539" s="28"/>
      <c r="EW539" s="28"/>
      <c r="EX539" s="28"/>
      <c r="EY539" s="28"/>
      <c r="EZ539" s="28"/>
      <c r="FA539" s="28"/>
      <c r="FB539" s="28"/>
      <c r="FC539" s="28"/>
      <c r="FD539" s="28"/>
      <c r="FE539" s="28"/>
      <c r="FF539" s="28"/>
      <c r="FG539" s="28"/>
      <c r="FH539" s="28"/>
      <c r="FI539" s="28"/>
      <c r="FJ539" s="28"/>
      <c r="FK539" s="28"/>
      <c r="FL539" s="28"/>
      <c r="FM539" s="28"/>
      <c r="FN539" s="28"/>
      <c r="FO539" s="28"/>
      <c r="FP539" s="28"/>
      <c r="FQ539" s="28"/>
      <c r="FR539" s="28"/>
      <c r="FS539" s="28"/>
      <c r="FT539" s="28"/>
      <c r="FU539" s="28"/>
      <c r="FV539" s="28"/>
      <c r="FW539" s="28"/>
      <c r="FX539" s="28"/>
    </row>
    <row r="540" spans="1:180">
      <c r="A540" s="5" t="s">
        <v>258</v>
      </c>
      <c r="B540" s="5" t="s">
        <v>114</v>
      </c>
      <c r="C540" s="34">
        <v>43851</v>
      </c>
      <c r="D540" s="34">
        <v>43861</v>
      </c>
      <c r="E540" s="35">
        <v>-7.0624966858152879E-3</v>
      </c>
      <c r="F540" s="35">
        <v>0.32580273976785595</v>
      </c>
      <c r="G540" s="35">
        <v>0.24433996216377582</v>
      </c>
      <c r="H540" s="35">
        <v>0.9277558469137015</v>
      </c>
      <c r="I540" s="35">
        <v>0.28757083870967742</v>
      </c>
      <c r="J540" s="35">
        <v>6.9775419354838719E-2</v>
      </c>
      <c r="K540" s="35">
        <v>0</v>
      </c>
      <c r="L540" s="35">
        <v>2.0768205283883418E-2</v>
      </c>
      <c r="M540" s="35">
        <v>0.33216614730394334</v>
      </c>
      <c r="N540" s="35">
        <v>0.36045327728680798</v>
      </c>
      <c r="O540" s="35">
        <v>2.5354890000000005E-2</v>
      </c>
      <c r="P540" s="35">
        <v>0.2260810320124961</v>
      </c>
      <c r="Q540" s="35">
        <v>-4.99689039367072E-2</v>
      </c>
      <c r="R540" s="35">
        <v>0.12328767123287675</v>
      </c>
      <c r="S540" s="35">
        <v>2.8863246294073344</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c r="EO540" s="28"/>
      <c r="EP540" s="28"/>
      <c r="EQ540" s="28"/>
      <c r="ER540" s="28"/>
      <c r="ES540" s="28"/>
      <c r="ET540" s="28"/>
      <c r="EU540" s="28"/>
      <c r="EV540" s="28"/>
      <c r="EW540" s="28"/>
      <c r="EX540" s="28"/>
      <c r="EY540" s="28"/>
      <c r="EZ540" s="28"/>
      <c r="FA540" s="28"/>
      <c r="FB540" s="28"/>
      <c r="FC540" s="28"/>
      <c r="FD540" s="28"/>
      <c r="FE540" s="28"/>
      <c r="FF540" s="28"/>
      <c r="FG540" s="28"/>
      <c r="FH540" s="28"/>
      <c r="FI540" s="28"/>
      <c r="FJ540" s="28"/>
      <c r="FK540" s="28"/>
      <c r="FL540" s="28"/>
      <c r="FM540" s="28"/>
      <c r="FN540" s="28"/>
      <c r="FO540" s="28"/>
      <c r="FP540" s="28"/>
      <c r="FQ540" s="28"/>
      <c r="FR540" s="28"/>
      <c r="FS540" s="28"/>
      <c r="FT540" s="28"/>
      <c r="FU540" s="28"/>
      <c r="FV540" s="28"/>
      <c r="FW540" s="28"/>
      <c r="FX540" s="28"/>
    </row>
    <row r="541" spans="1:180">
      <c r="A541" s="5" t="s">
        <v>258</v>
      </c>
      <c r="B541" s="5" t="s">
        <v>114</v>
      </c>
      <c r="C541" s="34">
        <v>43852</v>
      </c>
      <c r="D541" s="34">
        <v>43861</v>
      </c>
      <c r="E541" s="35">
        <v>-7.0624966858152879E-3</v>
      </c>
      <c r="F541" s="35">
        <v>0.32580273976785595</v>
      </c>
      <c r="G541" s="35">
        <v>0.24433996216377582</v>
      </c>
      <c r="H541" s="35">
        <v>0.9277558469137015</v>
      </c>
      <c r="I541" s="35">
        <v>0.28757083870967742</v>
      </c>
      <c r="J541" s="35">
        <v>6.9775419354838719E-2</v>
      </c>
      <c r="K541" s="35">
        <v>0</v>
      </c>
      <c r="L541" s="35">
        <v>2.0768205283883418E-2</v>
      </c>
      <c r="M541" s="35">
        <v>0.33216614730394334</v>
      </c>
      <c r="N541" s="35">
        <v>0.36045327728680798</v>
      </c>
      <c r="O541" s="35">
        <v>3.1244274000000002E-2</v>
      </c>
      <c r="P541" s="35">
        <v>0.2260810320124961</v>
      </c>
      <c r="Q541" s="35">
        <v>-5.5858287936707197E-2</v>
      </c>
      <c r="R541" s="35">
        <v>0.12328767123287675</v>
      </c>
      <c r="S541" s="35">
        <v>2.8863246294073344</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c r="EO541" s="28"/>
      <c r="EP541" s="28"/>
      <c r="EQ541" s="28"/>
      <c r="ER541" s="28"/>
      <c r="ES541" s="28"/>
      <c r="ET541" s="28"/>
      <c r="EU541" s="28"/>
      <c r="EV541" s="28"/>
      <c r="EW541" s="28"/>
      <c r="EX541" s="28"/>
      <c r="EY541" s="28"/>
      <c r="EZ541" s="28"/>
      <c r="FA541" s="28"/>
      <c r="FB541" s="28"/>
      <c r="FC541" s="28"/>
      <c r="FD541" s="28"/>
      <c r="FE541" s="28"/>
      <c r="FF541" s="28"/>
      <c r="FG541" s="28"/>
      <c r="FH541" s="28"/>
      <c r="FI541" s="28"/>
      <c r="FJ541" s="28"/>
      <c r="FK541" s="28"/>
      <c r="FL541" s="28"/>
      <c r="FM541" s="28"/>
      <c r="FN541" s="28"/>
      <c r="FO541" s="28"/>
      <c r="FP541" s="28"/>
      <c r="FQ541" s="28"/>
      <c r="FR541" s="28"/>
      <c r="FS541" s="28"/>
      <c r="FT541" s="28"/>
      <c r="FU541" s="28"/>
      <c r="FV541" s="28"/>
      <c r="FW541" s="28"/>
      <c r="FX541" s="28"/>
    </row>
    <row r="542" spans="1:180">
      <c r="A542" s="5" t="s">
        <v>258</v>
      </c>
      <c r="B542" s="5" t="s">
        <v>114</v>
      </c>
      <c r="C542" s="34">
        <v>43853</v>
      </c>
      <c r="D542" s="34">
        <v>43861</v>
      </c>
      <c r="E542" s="35">
        <v>-7.0624966858152879E-3</v>
      </c>
      <c r="F542" s="35">
        <v>0.32580273976785595</v>
      </c>
      <c r="G542" s="35">
        <v>0.24433996216377582</v>
      </c>
      <c r="H542" s="35">
        <v>0.9277558469137015</v>
      </c>
      <c r="I542" s="35">
        <v>0.28757083870967742</v>
      </c>
      <c r="J542" s="35">
        <v>6.9775419354838719E-2</v>
      </c>
      <c r="K542" s="35">
        <v>0</v>
      </c>
      <c r="L542" s="35">
        <v>2.0768205283883418E-2</v>
      </c>
      <c r="M542" s="35">
        <v>0.33216614730394334</v>
      </c>
      <c r="N542" s="35">
        <v>0.36045327728680798</v>
      </c>
      <c r="O542" s="35">
        <v>2.3753034000000003E-2</v>
      </c>
      <c r="P542" s="35">
        <v>0.2260810320124961</v>
      </c>
      <c r="Q542" s="35">
        <v>-4.8367047936707201E-2</v>
      </c>
      <c r="R542" s="35">
        <v>0.12328767123287675</v>
      </c>
      <c r="S542" s="35">
        <v>2.8863246294073339</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row>
    <row r="543" spans="1:180">
      <c r="A543" s="5" t="s">
        <v>258</v>
      </c>
      <c r="B543" s="5" t="s">
        <v>114</v>
      </c>
      <c r="C543" s="34">
        <v>43854</v>
      </c>
      <c r="D543" s="34">
        <v>43861</v>
      </c>
      <c r="E543" s="35">
        <v>-7.0624966858152879E-3</v>
      </c>
      <c r="F543" s="35">
        <v>0.32580273976785595</v>
      </c>
      <c r="G543" s="35">
        <v>0.24433996216377582</v>
      </c>
      <c r="H543" s="35">
        <v>0.9277558469137015</v>
      </c>
      <c r="I543" s="35">
        <v>0.28757083870967742</v>
      </c>
      <c r="J543" s="35">
        <v>6.9775419354838719E-2</v>
      </c>
      <c r="K543" s="35">
        <v>0</v>
      </c>
      <c r="L543" s="35">
        <v>2.0768205283883418E-2</v>
      </c>
      <c r="M543" s="35">
        <v>0.33216614730394334</v>
      </c>
      <c r="N543" s="35">
        <v>0.36045327728680798</v>
      </c>
      <c r="O543" s="35">
        <v>1.1303937E-2</v>
      </c>
      <c r="P543" s="35">
        <v>0.2260810320124961</v>
      </c>
      <c r="Q543" s="35">
        <v>-3.5917950936707195E-2</v>
      </c>
      <c r="R543" s="35">
        <v>0.12328767123287675</v>
      </c>
      <c r="S543" s="35">
        <v>2.8863246294073344</v>
      </c>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row>
    <row r="544" spans="1:180">
      <c r="A544" s="5" t="s">
        <v>258</v>
      </c>
      <c r="B544" s="5" t="s">
        <v>114</v>
      </c>
      <c r="C544" s="34">
        <v>43855</v>
      </c>
      <c r="D544" s="34">
        <v>43861</v>
      </c>
      <c r="E544" s="35">
        <v>-7.0624966858152879E-3</v>
      </c>
      <c r="F544" s="35">
        <v>0.32580273976785595</v>
      </c>
      <c r="G544" s="35">
        <v>0.24433996216377582</v>
      </c>
      <c r="H544" s="35">
        <v>0.9277558469137015</v>
      </c>
      <c r="I544" s="35">
        <v>0.28757083870967742</v>
      </c>
      <c r="J544" s="35">
        <v>6.9775419354838719E-2</v>
      </c>
      <c r="K544" s="35">
        <v>0</v>
      </c>
      <c r="L544" s="35">
        <v>2.0768205283883418E-2</v>
      </c>
      <c r="M544" s="35">
        <v>0.33216614730394334</v>
      </c>
      <c r="N544" s="35">
        <v>0.36045327728680798</v>
      </c>
      <c r="O544" s="35">
        <v>1.8950733000000001E-2</v>
      </c>
      <c r="P544" s="35">
        <v>0.2260810320124961</v>
      </c>
      <c r="Q544" s="35">
        <v>-4.3564746936707192E-2</v>
      </c>
      <c r="R544" s="35">
        <v>0.12328767123287675</v>
      </c>
      <c r="S544" s="35">
        <v>2.8863246294073344</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c r="FT544" s="28"/>
      <c r="FU544" s="28"/>
      <c r="FV544" s="28"/>
      <c r="FW544" s="28"/>
      <c r="FX544" s="28"/>
    </row>
    <row r="545" spans="1:180">
      <c r="A545" s="5" t="s">
        <v>258</v>
      </c>
      <c r="B545" s="5" t="s">
        <v>114</v>
      </c>
      <c r="C545" s="34">
        <v>43856</v>
      </c>
      <c r="D545" s="34">
        <v>43861</v>
      </c>
      <c r="E545" s="35">
        <v>-7.0624966858152879E-3</v>
      </c>
      <c r="F545" s="35">
        <v>0.32580273976785595</v>
      </c>
      <c r="G545" s="35">
        <v>0.24433996216377582</v>
      </c>
      <c r="H545" s="35">
        <v>0.9277558469137015</v>
      </c>
      <c r="I545" s="35">
        <v>0.28757083870967742</v>
      </c>
      <c r="J545" s="35">
        <v>6.9775419354838719E-2</v>
      </c>
      <c r="K545" s="35">
        <v>0</v>
      </c>
      <c r="L545" s="35">
        <v>2.0768205283883418E-2</v>
      </c>
      <c r="M545" s="35">
        <v>0.33216614730394334</v>
      </c>
      <c r="N545" s="35">
        <v>0.36045327728680798</v>
      </c>
      <c r="O545" s="35">
        <v>1.8884043E-2</v>
      </c>
      <c r="P545" s="35">
        <v>0.2260810320124961</v>
      </c>
      <c r="Q545" s="35">
        <v>-4.3498056936707198E-2</v>
      </c>
      <c r="R545" s="35">
        <v>0.12328767123287675</v>
      </c>
      <c r="S545" s="35">
        <v>2.8863246294073339</v>
      </c>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c r="FT545" s="28"/>
      <c r="FU545" s="28"/>
      <c r="FV545" s="28"/>
      <c r="FW545" s="28"/>
      <c r="FX545" s="28"/>
    </row>
    <row r="546" spans="1:180">
      <c r="A546" s="5" t="s">
        <v>259</v>
      </c>
      <c r="B546" s="5" t="s">
        <v>114</v>
      </c>
      <c r="C546" s="34">
        <v>43857</v>
      </c>
      <c r="D546" s="34">
        <v>43861</v>
      </c>
      <c r="E546" s="35">
        <v>-7.0624966858152879E-3</v>
      </c>
      <c r="F546" s="35">
        <v>0.32580273976785595</v>
      </c>
      <c r="G546" s="35">
        <v>0.24433996216377582</v>
      </c>
      <c r="H546" s="35">
        <v>0.9277558469137015</v>
      </c>
      <c r="I546" s="35">
        <v>0.28757083870967742</v>
      </c>
      <c r="J546" s="35">
        <v>6.9775419354838719E-2</v>
      </c>
      <c r="K546" s="35">
        <v>0</v>
      </c>
      <c r="L546" s="35">
        <v>2.0768205283883418E-2</v>
      </c>
      <c r="M546" s="35">
        <v>0.33216614730394334</v>
      </c>
      <c r="N546" s="35">
        <v>0.36045327728680798</v>
      </c>
      <c r="O546" s="35">
        <v>1.8376668000000002E-2</v>
      </c>
      <c r="P546" s="35">
        <v>0.2260810320124961</v>
      </c>
      <c r="Q546" s="35">
        <v>-4.2990681936707194E-2</v>
      </c>
      <c r="R546" s="35">
        <v>0.12328767123287675</v>
      </c>
      <c r="S546" s="35">
        <v>2.8863246294073344</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c r="FT546" s="28"/>
      <c r="FU546" s="28"/>
      <c r="FV546" s="28"/>
      <c r="FW546" s="28"/>
      <c r="FX546" s="28"/>
    </row>
    <row r="547" spans="1:180">
      <c r="A547" s="5" t="s">
        <v>259</v>
      </c>
      <c r="B547" s="5" t="s">
        <v>114</v>
      </c>
      <c r="C547" s="34">
        <v>43858</v>
      </c>
      <c r="D547" s="34">
        <v>43861</v>
      </c>
      <c r="E547" s="35">
        <v>-7.0624966858152879E-3</v>
      </c>
      <c r="F547" s="35">
        <v>0.32580273976785595</v>
      </c>
      <c r="G547" s="35">
        <v>0.24433996216377582</v>
      </c>
      <c r="H547" s="35">
        <v>0.9277558469137015</v>
      </c>
      <c r="I547" s="35">
        <v>0.28757083870967742</v>
      </c>
      <c r="J547" s="35">
        <v>6.9775419354838719E-2</v>
      </c>
      <c r="K547" s="35">
        <v>0</v>
      </c>
      <c r="L547" s="35">
        <v>2.0768205283883418E-2</v>
      </c>
      <c r="M547" s="35">
        <v>0.33216614730394334</v>
      </c>
      <c r="N547" s="35">
        <v>0.36045327728680798</v>
      </c>
      <c r="O547" s="35">
        <v>2.3640390000000004E-2</v>
      </c>
      <c r="P547" s="35">
        <v>0.2260810320124961</v>
      </c>
      <c r="Q547" s="35">
        <v>-4.8254403936707199E-2</v>
      </c>
      <c r="R547" s="35">
        <v>0.12328767123287675</v>
      </c>
      <c r="S547" s="35">
        <v>2.8863246294073344</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row>
    <row r="548" spans="1:180">
      <c r="A548" s="5" t="s">
        <v>259</v>
      </c>
      <c r="B548" s="5" t="s">
        <v>114</v>
      </c>
      <c r="C548" s="34">
        <v>43859</v>
      </c>
      <c r="D548" s="34">
        <v>43861</v>
      </c>
      <c r="E548" s="35">
        <v>-7.0624966858152879E-3</v>
      </c>
      <c r="F548" s="35">
        <v>0.31646939976785593</v>
      </c>
      <c r="G548" s="35">
        <v>0.24433996216377582</v>
      </c>
      <c r="H548" s="35">
        <v>0.9277558469137015</v>
      </c>
      <c r="I548" s="35">
        <v>0.28757083870967742</v>
      </c>
      <c r="J548" s="35">
        <v>6.9775419354838719E-2</v>
      </c>
      <c r="K548" s="35">
        <v>0</v>
      </c>
      <c r="L548" s="35">
        <v>2.0768205283883418E-2</v>
      </c>
      <c r="M548" s="35">
        <v>0.33216614730394334</v>
      </c>
      <c r="N548" s="35">
        <v>0.36045327728680798</v>
      </c>
      <c r="O548" s="35">
        <v>3.9600969999999999E-2</v>
      </c>
      <c r="P548" s="35">
        <v>0.2260810320124961</v>
      </c>
      <c r="Q548" s="35">
        <v>-5.4881643936707199E-2</v>
      </c>
      <c r="R548" s="35">
        <v>0.12328767123287675</v>
      </c>
      <c r="S548" s="35">
        <v>2.8863246294073344</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row>
    <row r="549" spans="1:180">
      <c r="A549" s="5" t="s">
        <v>259</v>
      </c>
      <c r="B549" s="5" t="s">
        <v>114</v>
      </c>
      <c r="C549" s="34">
        <v>43860</v>
      </c>
      <c r="D549" s="34">
        <v>43861</v>
      </c>
      <c r="E549" s="35">
        <v>-7.0624966858152879E-3</v>
      </c>
      <c r="F549" s="35">
        <v>0.31996939976785593</v>
      </c>
      <c r="G549" s="35">
        <v>0.24433996216377582</v>
      </c>
      <c r="H549" s="35">
        <v>0.9277558469137015</v>
      </c>
      <c r="I549" s="35">
        <v>0.28757083870967742</v>
      </c>
      <c r="J549" s="35">
        <v>6.9775419354838719E-2</v>
      </c>
      <c r="K549" s="35">
        <v>0</v>
      </c>
      <c r="L549" s="35">
        <v>2.0768205283883418E-2</v>
      </c>
      <c r="M549" s="35">
        <v>0.33216614730394334</v>
      </c>
      <c r="N549" s="35">
        <v>0.36045327728680798</v>
      </c>
      <c r="O549" s="35">
        <v>2.8145042000000002E-2</v>
      </c>
      <c r="P549" s="35">
        <v>0.2260810320124961</v>
      </c>
      <c r="Q549" s="35">
        <v>-4.6925715936707198E-2</v>
      </c>
      <c r="R549" s="35">
        <v>0.12328767123287675</v>
      </c>
      <c r="S549" s="35">
        <v>2.8863246294073339</v>
      </c>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c r="FT549" s="28"/>
      <c r="FU549" s="28"/>
      <c r="FV549" s="28"/>
      <c r="FW549" s="28"/>
      <c r="FX549" s="28"/>
    </row>
    <row r="550" spans="1:180">
      <c r="A550" s="5" t="s">
        <v>259</v>
      </c>
      <c r="B550" s="5" t="s">
        <v>114</v>
      </c>
      <c r="C550" s="34">
        <v>43861</v>
      </c>
      <c r="D550" s="34">
        <v>43861</v>
      </c>
      <c r="E550" s="35">
        <v>-7.0624966858152879E-3</v>
      </c>
      <c r="F550" s="35">
        <v>0.32580273976785595</v>
      </c>
      <c r="G550" s="35">
        <v>0.24433996216377582</v>
      </c>
      <c r="H550" s="35">
        <v>0.9277558469137015</v>
      </c>
      <c r="I550" s="35">
        <v>0.28757083870967742</v>
      </c>
      <c r="J550" s="35">
        <v>6.9775419354838719E-2</v>
      </c>
      <c r="K550" s="35">
        <v>0</v>
      </c>
      <c r="L550" s="35">
        <v>2.0768205283883418E-2</v>
      </c>
      <c r="M550" s="35">
        <v>0.33216614730394334</v>
      </c>
      <c r="N550" s="35">
        <v>0.36045327728680798</v>
      </c>
      <c r="O550" s="35">
        <v>1.6768035000000001E-2</v>
      </c>
      <c r="P550" s="35">
        <v>0.2260810320124961</v>
      </c>
      <c r="Q550" s="35">
        <v>-4.1382048936707196E-2</v>
      </c>
      <c r="R550" s="35">
        <v>0.12328767123287675</v>
      </c>
      <c r="S550" s="35">
        <v>2.8863246294073344</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row>
    <row r="551" spans="1:180">
      <c r="A551" s="5" t="s">
        <v>259</v>
      </c>
      <c r="B551" s="5" t="s">
        <v>115</v>
      </c>
      <c r="C551" s="34">
        <v>43862</v>
      </c>
      <c r="D551" s="34">
        <v>43890</v>
      </c>
      <c r="E551" s="35">
        <v>5.6141283567525374E-2</v>
      </c>
      <c r="F551" s="35">
        <v>0.44585369914007433</v>
      </c>
      <c r="G551" s="35">
        <v>0.22477477242538094</v>
      </c>
      <c r="H551" s="35">
        <v>0.92596452071792845</v>
      </c>
      <c r="I551" s="35">
        <v>0.26965202093596058</v>
      </c>
      <c r="J551" s="35">
        <v>6.5427655172413807E-2</v>
      </c>
      <c r="K551" s="35">
        <v>0</v>
      </c>
      <c r="L551" s="35">
        <v>4.1114148558529656E-3</v>
      </c>
      <c r="M551" s="35">
        <v>0.30043478681711844</v>
      </c>
      <c r="N551" s="35">
        <v>0.38205126320463667</v>
      </c>
      <c r="O551" s="35">
        <v>3.1747703000000002E-2</v>
      </c>
      <c r="P551" s="35">
        <v>0.19724147111130719</v>
      </c>
      <c r="Q551" s="35">
        <v>4.7264537749780754E-2</v>
      </c>
      <c r="R551" s="35">
        <v>0.11903637222484652</v>
      </c>
      <c r="S551" s="35">
        <v>3.0697015009228261</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c r="FT551" s="28"/>
      <c r="FU551" s="28"/>
      <c r="FV551" s="28"/>
      <c r="FW551" s="28"/>
      <c r="FX551" s="28"/>
    </row>
    <row r="552" spans="1:180">
      <c r="A552" s="5" t="s">
        <v>259</v>
      </c>
      <c r="B552" s="5" t="s">
        <v>115</v>
      </c>
      <c r="C552" s="34">
        <v>43863</v>
      </c>
      <c r="D552" s="34">
        <v>43890</v>
      </c>
      <c r="E552" s="35">
        <v>5.6141283567525374E-2</v>
      </c>
      <c r="F552" s="35">
        <v>0.45067036914007441</v>
      </c>
      <c r="G552" s="35">
        <v>0.22477477242538094</v>
      </c>
      <c r="H552" s="35">
        <v>0.92596452071792845</v>
      </c>
      <c r="I552" s="35">
        <v>0.26965202093596058</v>
      </c>
      <c r="J552" s="35">
        <v>6.5427655172413807E-2</v>
      </c>
      <c r="K552" s="35">
        <v>0</v>
      </c>
      <c r="L552" s="35">
        <v>4.1114148558529656E-3</v>
      </c>
      <c r="M552" s="35">
        <v>0.30043478681711844</v>
      </c>
      <c r="N552" s="35">
        <v>0.38205126320463673</v>
      </c>
      <c r="O552" s="35">
        <v>2.8653822000000002E-2</v>
      </c>
      <c r="P552" s="35">
        <v>0.19724147111130719</v>
      </c>
      <c r="Q552" s="35">
        <v>4.5541748749780744E-2</v>
      </c>
      <c r="R552" s="35">
        <v>0.11903637222484652</v>
      </c>
      <c r="S552" s="35">
        <v>3.0697015009228266</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row>
    <row r="553" spans="1:180">
      <c r="A553" s="5" t="s">
        <v>260</v>
      </c>
      <c r="B553" s="5" t="s">
        <v>115</v>
      </c>
      <c r="C553" s="34">
        <v>43864</v>
      </c>
      <c r="D553" s="34">
        <v>43890</v>
      </c>
      <c r="E553" s="35">
        <v>5.6141283567525374E-2</v>
      </c>
      <c r="F553" s="35">
        <v>0.45067036914007441</v>
      </c>
      <c r="G553" s="35">
        <v>0.22477477242538094</v>
      </c>
      <c r="H553" s="35">
        <v>0.92596452071792845</v>
      </c>
      <c r="I553" s="35">
        <v>0.26965202093596058</v>
      </c>
      <c r="J553" s="35">
        <v>6.5427655172413807E-2</v>
      </c>
      <c r="K553" s="35">
        <v>0</v>
      </c>
      <c r="L553" s="35">
        <v>4.1114148558529656E-3</v>
      </c>
      <c r="M553" s="35">
        <v>0.30043478681711844</v>
      </c>
      <c r="N553" s="35">
        <v>0.38205126320463673</v>
      </c>
      <c r="O553" s="35">
        <v>3.0848220000000003E-2</v>
      </c>
      <c r="P553" s="35">
        <v>0.19724147111130719</v>
      </c>
      <c r="Q553" s="35">
        <v>4.3347350749780744E-2</v>
      </c>
      <c r="R553" s="35">
        <v>0.11903637222484652</v>
      </c>
      <c r="S553" s="35">
        <v>3.0697015009228266</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row>
    <row r="554" spans="1:180">
      <c r="A554" s="5" t="s">
        <v>260</v>
      </c>
      <c r="B554" s="5" t="s">
        <v>115</v>
      </c>
      <c r="C554" s="34">
        <v>43865</v>
      </c>
      <c r="D554" s="34">
        <v>43890</v>
      </c>
      <c r="E554" s="35">
        <v>5.6141283567525374E-2</v>
      </c>
      <c r="F554" s="35">
        <v>0.44667036914007441</v>
      </c>
      <c r="G554" s="35">
        <v>0.22477477242538094</v>
      </c>
      <c r="H554" s="35">
        <v>0.92596452071792845</v>
      </c>
      <c r="I554" s="35">
        <v>0.26965202093596058</v>
      </c>
      <c r="J554" s="35">
        <v>6.5427655172413807E-2</v>
      </c>
      <c r="K554" s="35">
        <v>0</v>
      </c>
      <c r="L554" s="35">
        <v>4.1114148558529656E-3</v>
      </c>
      <c r="M554" s="35">
        <v>0.30043478681711844</v>
      </c>
      <c r="N554" s="35">
        <v>0.38205126320463667</v>
      </c>
      <c r="O554" s="35">
        <v>4.187130700000001E-2</v>
      </c>
      <c r="P554" s="35">
        <v>0.19724147111130719</v>
      </c>
      <c r="Q554" s="35">
        <v>3.6324263749780747E-2</v>
      </c>
      <c r="R554" s="35">
        <v>0.11903637222484652</v>
      </c>
      <c r="S554" s="35">
        <v>3.0697015009228257</v>
      </c>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c r="FT554" s="28"/>
      <c r="FU554" s="28"/>
      <c r="FV554" s="28"/>
      <c r="FW554" s="28"/>
      <c r="FX554" s="28"/>
    </row>
    <row r="555" spans="1:180">
      <c r="A555" s="5" t="s">
        <v>260</v>
      </c>
      <c r="B555" s="5" t="s">
        <v>115</v>
      </c>
      <c r="C555" s="34">
        <v>43866</v>
      </c>
      <c r="D555" s="34">
        <v>43890</v>
      </c>
      <c r="E555" s="35">
        <v>5.6141283567525374E-2</v>
      </c>
      <c r="F555" s="35">
        <v>0.45067036914007441</v>
      </c>
      <c r="G555" s="35">
        <v>0.22477477242538094</v>
      </c>
      <c r="H555" s="35">
        <v>0.92596452071792845</v>
      </c>
      <c r="I555" s="35">
        <v>0.26965202093596058</v>
      </c>
      <c r="J555" s="35">
        <v>6.5427655172413807E-2</v>
      </c>
      <c r="K555" s="35">
        <v>0</v>
      </c>
      <c r="L555" s="35">
        <v>4.1114148558529656E-3</v>
      </c>
      <c r="M555" s="35">
        <v>0.30043478681711844</v>
      </c>
      <c r="N555" s="35">
        <v>0.38205126320463673</v>
      </c>
      <c r="O555" s="35">
        <v>2.6511660000000006E-2</v>
      </c>
      <c r="P555" s="35">
        <v>0.19724147111130719</v>
      </c>
      <c r="Q555" s="35">
        <v>4.7683910749780734E-2</v>
      </c>
      <c r="R555" s="35">
        <v>0.11903637222484652</v>
      </c>
      <c r="S555" s="35">
        <v>3.0697015009228266</v>
      </c>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c r="FT555" s="28"/>
      <c r="FU555" s="28"/>
      <c r="FV555" s="28"/>
      <c r="FW555" s="28"/>
      <c r="FX555" s="28"/>
    </row>
    <row r="556" spans="1:180">
      <c r="A556" s="5" t="s">
        <v>260</v>
      </c>
      <c r="B556" s="5" t="s">
        <v>115</v>
      </c>
      <c r="C556" s="34">
        <v>43867</v>
      </c>
      <c r="D556" s="34">
        <v>43890</v>
      </c>
      <c r="E556" s="35">
        <v>5.6141283567525374E-2</v>
      </c>
      <c r="F556" s="35">
        <v>0.44333702914007433</v>
      </c>
      <c r="G556" s="35">
        <v>0.22477477242538094</v>
      </c>
      <c r="H556" s="35">
        <v>0.92596452071792845</v>
      </c>
      <c r="I556" s="35">
        <v>0.26965202093596058</v>
      </c>
      <c r="J556" s="35">
        <v>6.5427655172413807E-2</v>
      </c>
      <c r="K556" s="35">
        <v>0</v>
      </c>
      <c r="L556" s="35">
        <v>4.1114148558529656E-3</v>
      </c>
      <c r="M556" s="35">
        <v>0.30043478681711844</v>
      </c>
      <c r="N556" s="35">
        <v>0.38205126320463667</v>
      </c>
      <c r="O556" s="35">
        <v>3.0653807000000005E-2</v>
      </c>
      <c r="P556" s="35">
        <v>0.19724147111130719</v>
      </c>
      <c r="Q556" s="35">
        <v>5.0875103749780742E-2</v>
      </c>
      <c r="R556" s="35">
        <v>0.11903637222484652</v>
      </c>
      <c r="S556" s="35">
        <v>3.0697015009228257</v>
      </c>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c r="FT556" s="28"/>
      <c r="FU556" s="28"/>
      <c r="FV556" s="28"/>
      <c r="FW556" s="28"/>
      <c r="FX556" s="28"/>
    </row>
    <row r="557" spans="1:180">
      <c r="A557" s="5" t="s">
        <v>260</v>
      </c>
      <c r="B557" s="5" t="s">
        <v>115</v>
      </c>
      <c r="C557" s="34">
        <v>43868</v>
      </c>
      <c r="D557" s="34">
        <v>43890</v>
      </c>
      <c r="E557" s="35">
        <v>5.6141283567525374E-2</v>
      </c>
      <c r="F557" s="35">
        <v>0.45067036914007441</v>
      </c>
      <c r="G557" s="35">
        <v>0.22477477242538094</v>
      </c>
      <c r="H557" s="35">
        <v>0.92596452071792845</v>
      </c>
      <c r="I557" s="35">
        <v>0.26965202093596058</v>
      </c>
      <c r="J557" s="35">
        <v>6.5427655172413807E-2</v>
      </c>
      <c r="K557" s="35">
        <v>0</v>
      </c>
      <c r="L557" s="35">
        <v>4.1114148558529656E-3</v>
      </c>
      <c r="M557" s="35">
        <v>0.30043478681711844</v>
      </c>
      <c r="N557" s="35">
        <v>0.38205126320463667</v>
      </c>
      <c r="O557" s="35">
        <v>2.1462921000000003E-2</v>
      </c>
      <c r="P557" s="35">
        <v>0.19724147111130719</v>
      </c>
      <c r="Q557" s="35">
        <v>5.2732649749780744E-2</v>
      </c>
      <c r="R557" s="35">
        <v>0.11903637222484652</v>
      </c>
      <c r="S557" s="35">
        <v>3.0697015009228261</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c r="EO557" s="28"/>
      <c r="EP557" s="28"/>
      <c r="EQ557" s="28"/>
      <c r="ER557" s="28"/>
      <c r="ES557" s="28"/>
      <c r="ET557" s="28"/>
      <c r="EU557" s="28"/>
      <c r="EV557" s="28"/>
      <c r="EW557" s="28"/>
      <c r="EX557" s="28"/>
      <c r="EY557" s="28"/>
      <c r="EZ557" s="28"/>
      <c r="FA557" s="28"/>
      <c r="FB557" s="28"/>
      <c r="FC557" s="28"/>
      <c r="FD557" s="28"/>
      <c r="FE557" s="28"/>
      <c r="FF557" s="28"/>
      <c r="FG557" s="28"/>
      <c r="FH557" s="28"/>
      <c r="FI557" s="28"/>
      <c r="FJ557" s="28"/>
      <c r="FK557" s="28"/>
      <c r="FL557" s="28"/>
      <c r="FM557" s="28"/>
      <c r="FN557" s="28"/>
      <c r="FO557" s="28"/>
      <c r="FP557" s="28"/>
      <c r="FQ557" s="28"/>
      <c r="FR557" s="28"/>
      <c r="FS557" s="28"/>
      <c r="FT557" s="28"/>
      <c r="FU557" s="28"/>
      <c r="FV557" s="28"/>
      <c r="FW557" s="28"/>
      <c r="FX557" s="28"/>
    </row>
    <row r="558" spans="1:180">
      <c r="A558" s="5" t="s">
        <v>260</v>
      </c>
      <c r="B558" s="5" t="s">
        <v>115</v>
      </c>
      <c r="C558" s="34">
        <v>43869</v>
      </c>
      <c r="D558" s="34">
        <v>43890</v>
      </c>
      <c r="E558" s="35">
        <v>5.6141283567525374E-2</v>
      </c>
      <c r="F558" s="35">
        <v>0.45067036914007441</v>
      </c>
      <c r="G558" s="35">
        <v>0.22477477242538094</v>
      </c>
      <c r="H558" s="35">
        <v>0.92596452071792845</v>
      </c>
      <c r="I558" s="35">
        <v>0.26965202093596058</v>
      </c>
      <c r="J558" s="35">
        <v>6.5427655172413807E-2</v>
      </c>
      <c r="K558" s="35">
        <v>0</v>
      </c>
      <c r="L558" s="35">
        <v>4.1114148558529656E-3</v>
      </c>
      <c r="M558" s="35">
        <v>0.30043478681711844</v>
      </c>
      <c r="N558" s="35">
        <v>0.38205126320463667</v>
      </c>
      <c r="O558" s="35">
        <v>2.7180738000000003E-2</v>
      </c>
      <c r="P558" s="35">
        <v>0.19724147111130719</v>
      </c>
      <c r="Q558" s="35">
        <v>4.7014832749780737E-2</v>
      </c>
      <c r="R558" s="35">
        <v>0.11903637222484652</v>
      </c>
      <c r="S558" s="35">
        <v>3.0697015009228261</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c r="EO558" s="28"/>
      <c r="EP558" s="28"/>
      <c r="EQ558" s="28"/>
      <c r="ER558" s="28"/>
      <c r="ES558" s="28"/>
      <c r="ET558" s="28"/>
      <c r="EU558" s="28"/>
      <c r="EV558" s="28"/>
      <c r="EW558" s="28"/>
      <c r="EX558" s="28"/>
      <c r="EY558" s="28"/>
      <c r="EZ558" s="28"/>
      <c r="FA558" s="28"/>
      <c r="FB558" s="28"/>
      <c r="FC558" s="28"/>
      <c r="FD558" s="28"/>
      <c r="FE558" s="28"/>
      <c r="FF558" s="28"/>
      <c r="FG558" s="28"/>
      <c r="FH558" s="28"/>
      <c r="FI558" s="28"/>
      <c r="FJ558" s="28"/>
      <c r="FK558" s="28"/>
      <c r="FL558" s="28"/>
      <c r="FM558" s="28"/>
      <c r="FN558" s="28"/>
      <c r="FO558" s="28"/>
      <c r="FP558" s="28"/>
      <c r="FQ558" s="28"/>
      <c r="FR558" s="28"/>
      <c r="FS558" s="28"/>
      <c r="FT558" s="28"/>
      <c r="FU558" s="28"/>
      <c r="FV558" s="28"/>
      <c r="FW558" s="28"/>
      <c r="FX558" s="28"/>
    </row>
    <row r="559" spans="1:180">
      <c r="A559" s="5" t="s">
        <v>260</v>
      </c>
      <c r="B559" s="5" t="s">
        <v>115</v>
      </c>
      <c r="C559" s="34">
        <v>43870</v>
      </c>
      <c r="D559" s="34">
        <v>43890</v>
      </c>
      <c r="E559" s="35">
        <v>5.6141283567525374E-2</v>
      </c>
      <c r="F559" s="35">
        <v>0.45067036914007441</v>
      </c>
      <c r="G559" s="35">
        <v>0.22477477242538094</v>
      </c>
      <c r="H559" s="35">
        <v>0.92596452071792845</v>
      </c>
      <c r="I559" s="35">
        <v>0.26965202093596058</v>
      </c>
      <c r="J559" s="35">
        <v>6.5427655172413807E-2</v>
      </c>
      <c r="K559" s="35">
        <v>0</v>
      </c>
      <c r="L559" s="35">
        <v>4.1114148558529656E-3</v>
      </c>
      <c r="M559" s="35">
        <v>0.30043478681711844</v>
      </c>
      <c r="N559" s="35">
        <v>0.38205126320463667</v>
      </c>
      <c r="O559" s="35">
        <v>2.7834048000000004E-2</v>
      </c>
      <c r="P559" s="35">
        <v>0.19724147111130719</v>
      </c>
      <c r="Q559" s="35">
        <v>4.636152274978074E-2</v>
      </c>
      <c r="R559" s="35">
        <v>0.11903637222484652</v>
      </c>
      <c r="S559" s="35">
        <v>3.0697015009228261</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c r="EO559" s="28"/>
      <c r="EP559" s="28"/>
      <c r="EQ559" s="28"/>
      <c r="ER559" s="28"/>
      <c r="ES559" s="28"/>
      <c r="ET559" s="28"/>
      <c r="EU559" s="28"/>
      <c r="EV559" s="28"/>
      <c r="EW559" s="28"/>
      <c r="EX559" s="28"/>
      <c r="EY559" s="28"/>
      <c r="EZ559" s="28"/>
      <c r="FA559" s="28"/>
      <c r="FB559" s="28"/>
      <c r="FC559" s="28"/>
      <c r="FD559" s="28"/>
      <c r="FE559" s="28"/>
      <c r="FF559" s="28"/>
      <c r="FG559" s="28"/>
      <c r="FH559" s="28"/>
      <c r="FI559" s="28"/>
      <c r="FJ559" s="28"/>
      <c r="FK559" s="28"/>
      <c r="FL559" s="28"/>
      <c r="FM559" s="28"/>
      <c r="FN559" s="28"/>
      <c r="FO559" s="28"/>
      <c r="FP559" s="28"/>
      <c r="FQ559" s="28"/>
      <c r="FR559" s="28"/>
      <c r="FS559" s="28"/>
      <c r="FT559" s="28"/>
      <c r="FU559" s="28"/>
      <c r="FV559" s="28"/>
      <c r="FW559" s="28"/>
      <c r="FX559" s="28"/>
    </row>
    <row r="560" spans="1:180">
      <c r="A560" s="5" t="s">
        <v>261</v>
      </c>
      <c r="B560" s="5" t="s">
        <v>115</v>
      </c>
      <c r="C560" s="34">
        <v>43871</v>
      </c>
      <c r="D560" s="34">
        <v>43890</v>
      </c>
      <c r="E560" s="35">
        <v>5.6141283567525374E-2</v>
      </c>
      <c r="F560" s="35">
        <v>0.44087869914007438</v>
      </c>
      <c r="G560" s="35">
        <v>0.22477477242538094</v>
      </c>
      <c r="H560" s="35">
        <v>0.92596452071792845</v>
      </c>
      <c r="I560" s="35">
        <v>0.26965202093596058</v>
      </c>
      <c r="J560" s="35">
        <v>6.5427655172413807E-2</v>
      </c>
      <c r="K560" s="35">
        <v>0</v>
      </c>
      <c r="L560" s="35">
        <v>4.1114148558529656E-3</v>
      </c>
      <c r="M560" s="35">
        <v>0.30043478681711844</v>
      </c>
      <c r="N560" s="35">
        <v>0.38205126320463667</v>
      </c>
      <c r="O560" s="35">
        <v>3.9823581000000004E-2</v>
      </c>
      <c r="P560" s="35">
        <v>0.19724147111130719</v>
      </c>
      <c r="Q560" s="35">
        <v>4.4163659749780732E-2</v>
      </c>
      <c r="R560" s="35">
        <v>0.11903637222484652</v>
      </c>
      <c r="S560" s="35">
        <v>3.0697015009228257</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c r="EO560" s="28"/>
      <c r="EP560" s="28"/>
      <c r="EQ560" s="28"/>
      <c r="ER560" s="28"/>
      <c r="ES560" s="28"/>
      <c r="ET560" s="28"/>
      <c r="EU560" s="28"/>
      <c r="EV560" s="28"/>
      <c r="EW560" s="28"/>
      <c r="EX560" s="28"/>
      <c r="EY560" s="28"/>
      <c r="EZ560" s="28"/>
      <c r="FA560" s="28"/>
      <c r="FB560" s="28"/>
      <c r="FC560" s="28"/>
      <c r="FD560" s="28"/>
      <c r="FE560" s="28"/>
      <c r="FF560" s="28"/>
      <c r="FG560" s="28"/>
      <c r="FH560" s="28"/>
      <c r="FI560" s="28"/>
      <c r="FJ560" s="28"/>
      <c r="FK560" s="28"/>
      <c r="FL560" s="28"/>
      <c r="FM560" s="28"/>
      <c r="FN560" s="28"/>
      <c r="FO560" s="28"/>
      <c r="FP560" s="28"/>
      <c r="FQ560" s="28"/>
      <c r="FR560" s="28"/>
      <c r="FS560" s="28"/>
      <c r="FT560" s="28"/>
      <c r="FU560" s="28"/>
      <c r="FV560" s="28"/>
      <c r="FW560" s="28"/>
      <c r="FX560" s="28"/>
    </row>
    <row r="561" spans="1:180">
      <c r="A561" s="5" t="s">
        <v>261</v>
      </c>
      <c r="B561" s="5" t="s">
        <v>115</v>
      </c>
      <c r="C561" s="34">
        <v>43872</v>
      </c>
      <c r="D561" s="34">
        <v>43890</v>
      </c>
      <c r="E561" s="35">
        <v>5.6141283567525374E-2</v>
      </c>
      <c r="F561" s="35">
        <v>0.44600369914007443</v>
      </c>
      <c r="G561" s="35">
        <v>0.22477477242538094</v>
      </c>
      <c r="H561" s="35">
        <v>0.92596452071792845</v>
      </c>
      <c r="I561" s="35">
        <v>0.26965202093596058</v>
      </c>
      <c r="J561" s="35">
        <v>6.5427655172413807E-2</v>
      </c>
      <c r="K561" s="35">
        <v>0</v>
      </c>
      <c r="L561" s="35">
        <v>4.1114148558529656E-3</v>
      </c>
      <c r="M561" s="35">
        <v>0.30043478681711844</v>
      </c>
      <c r="N561" s="35">
        <v>0.38205126320463667</v>
      </c>
      <c r="O561" s="35">
        <v>2.6338256000000004E-2</v>
      </c>
      <c r="P561" s="35">
        <v>0.19724147111130719</v>
      </c>
      <c r="Q561" s="35">
        <v>5.2523984749780733E-2</v>
      </c>
      <c r="R561" s="35">
        <v>0.11903637222484652</v>
      </c>
      <c r="S561" s="35">
        <v>3.0697015009228252</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c r="EO561" s="28"/>
      <c r="EP561" s="28"/>
      <c r="EQ561" s="28"/>
      <c r="ER561" s="28"/>
      <c r="ES561" s="28"/>
      <c r="ET561" s="28"/>
      <c r="EU561" s="28"/>
      <c r="EV561" s="28"/>
      <c r="EW561" s="28"/>
      <c r="EX561" s="28"/>
      <c r="EY561" s="28"/>
      <c r="EZ561" s="28"/>
      <c r="FA561" s="28"/>
      <c r="FB561" s="28"/>
      <c r="FC561" s="28"/>
      <c r="FD561" s="28"/>
      <c r="FE561" s="28"/>
      <c r="FF561" s="28"/>
      <c r="FG561" s="28"/>
      <c r="FH561" s="28"/>
      <c r="FI561" s="28"/>
      <c r="FJ561" s="28"/>
      <c r="FK561" s="28"/>
      <c r="FL561" s="28"/>
      <c r="FM561" s="28"/>
      <c r="FN561" s="28"/>
      <c r="FO561" s="28"/>
      <c r="FP561" s="28"/>
      <c r="FQ561" s="28"/>
      <c r="FR561" s="28"/>
      <c r="FS561" s="28"/>
      <c r="FT561" s="28"/>
      <c r="FU561" s="28"/>
      <c r="FV561" s="28"/>
      <c r="FW561" s="28"/>
      <c r="FX561" s="28"/>
    </row>
    <row r="562" spans="1:180">
      <c r="A562" s="5" t="s">
        <v>261</v>
      </c>
      <c r="B562" s="5" t="s">
        <v>115</v>
      </c>
      <c r="C562" s="34">
        <v>43873</v>
      </c>
      <c r="D562" s="34">
        <v>43890</v>
      </c>
      <c r="E562" s="35">
        <v>5.6141283567525374E-2</v>
      </c>
      <c r="F562" s="35">
        <v>0.45067036914007441</v>
      </c>
      <c r="G562" s="35">
        <v>0.22477477242538094</v>
      </c>
      <c r="H562" s="35">
        <v>0.92596452071792845</v>
      </c>
      <c r="I562" s="35">
        <v>0.26965202093596058</v>
      </c>
      <c r="J562" s="35">
        <v>6.5427655172413807E-2</v>
      </c>
      <c r="K562" s="35">
        <v>0</v>
      </c>
      <c r="L562" s="35">
        <v>4.1114148558529656E-3</v>
      </c>
      <c r="M562" s="35">
        <v>0.30043478681711844</v>
      </c>
      <c r="N562" s="35">
        <v>0.38205126320463667</v>
      </c>
      <c r="O562" s="35">
        <v>2.3950953000000001E-2</v>
      </c>
      <c r="P562" s="35">
        <v>0.19724147111130719</v>
      </c>
      <c r="Q562" s="35">
        <v>5.0244617749780757E-2</v>
      </c>
      <c r="R562" s="35">
        <v>0.11903637222484652</v>
      </c>
      <c r="S562" s="35">
        <v>3.0697015009228261</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c r="EO562" s="28"/>
      <c r="EP562" s="28"/>
      <c r="EQ562" s="28"/>
      <c r="ER562" s="28"/>
      <c r="ES562" s="28"/>
      <c r="ET562" s="28"/>
      <c r="EU562" s="28"/>
      <c r="EV562" s="28"/>
      <c r="EW562" s="28"/>
      <c r="EX562" s="28"/>
      <c r="EY562" s="28"/>
      <c r="EZ562" s="28"/>
      <c r="FA562" s="28"/>
      <c r="FB562" s="28"/>
      <c r="FC562" s="28"/>
      <c r="FD562" s="28"/>
      <c r="FE562" s="28"/>
      <c r="FF562" s="28"/>
      <c r="FG562" s="28"/>
      <c r="FH562" s="28"/>
      <c r="FI562" s="28"/>
      <c r="FJ562" s="28"/>
      <c r="FK562" s="28"/>
      <c r="FL562" s="28"/>
      <c r="FM562" s="28"/>
      <c r="FN562" s="28"/>
      <c r="FO562" s="28"/>
      <c r="FP562" s="28"/>
      <c r="FQ562" s="28"/>
      <c r="FR562" s="28"/>
      <c r="FS562" s="28"/>
      <c r="FT562" s="28"/>
      <c r="FU562" s="28"/>
      <c r="FV562" s="28"/>
      <c r="FW562" s="28"/>
      <c r="FX562" s="28"/>
    </row>
    <row r="563" spans="1:180">
      <c r="A563" s="5" t="s">
        <v>261</v>
      </c>
      <c r="B563" s="5" t="s">
        <v>115</v>
      </c>
      <c r="C563" s="34">
        <v>43874</v>
      </c>
      <c r="D563" s="34">
        <v>43890</v>
      </c>
      <c r="E563" s="35">
        <v>5.6141283567525374E-2</v>
      </c>
      <c r="F563" s="35">
        <v>0.45067036914007441</v>
      </c>
      <c r="G563" s="35">
        <v>0.22477477242538094</v>
      </c>
      <c r="H563" s="35">
        <v>0.92596452071792845</v>
      </c>
      <c r="I563" s="35">
        <v>0.26965202093596058</v>
      </c>
      <c r="J563" s="35">
        <v>6.5427655172413807E-2</v>
      </c>
      <c r="K563" s="35">
        <v>0</v>
      </c>
      <c r="L563" s="35">
        <v>4.1114148558529656E-3</v>
      </c>
      <c r="M563" s="35">
        <v>0.30043478681711844</v>
      </c>
      <c r="N563" s="35">
        <v>0.38205126320463673</v>
      </c>
      <c r="O563" s="35">
        <v>2.2932324E-2</v>
      </c>
      <c r="P563" s="35">
        <v>0.19724147111130719</v>
      </c>
      <c r="Q563" s="35">
        <v>5.1263246749780736E-2</v>
      </c>
      <c r="R563" s="35">
        <v>0.11903637222484652</v>
      </c>
      <c r="S563" s="35">
        <v>3.0697015009228266</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c r="EO563" s="28"/>
      <c r="EP563" s="28"/>
      <c r="EQ563" s="28"/>
      <c r="ER563" s="28"/>
      <c r="ES563" s="28"/>
      <c r="ET563" s="28"/>
      <c r="EU563" s="28"/>
      <c r="EV563" s="28"/>
      <c r="EW563" s="28"/>
      <c r="EX563" s="28"/>
      <c r="EY563" s="28"/>
      <c r="EZ563" s="28"/>
      <c r="FA563" s="28"/>
      <c r="FB563" s="28"/>
      <c r="FC563" s="28"/>
      <c r="FD563" s="28"/>
      <c r="FE563" s="28"/>
      <c r="FF563" s="28"/>
      <c r="FG563" s="28"/>
      <c r="FH563" s="28"/>
      <c r="FI563" s="28"/>
      <c r="FJ563" s="28"/>
      <c r="FK563" s="28"/>
      <c r="FL563" s="28"/>
      <c r="FM563" s="28"/>
      <c r="FN563" s="28"/>
      <c r="FO563" s="28"/>
      <c r="FP563" s="28"/>
      <c r="FQ563" s="28"/>
      <c r="FR563" s="28"/>
      <c r="FS563" s="28"/>
      <c r="FT563" s="28"/>
      <c r="FU563" s="28"/>
      <c r="FV563" s="28"/>
      <c r="FW563" s="28"/>
      <c r="FX563" s="28"/>
    </row>
    <row r="564" spans="1:180">
      <c r="A564" s="5" t="s">
        <v>261</v>
      </c>
      <c r="B564" s="5" t="s">
        <v>115</v>
      </c>
      <c r="C564" s="34">
        <v>43875</v>
      </c>
      <c r="D564" s="34">
        <v>43890</v>
      </c>
      <c r="E564" s="35">
        <v>5.6141283567525374E-2</v>
      </c>
      <c r="F564" s="35">
        <v>0.45067036914007441</v>
      </c>
      <c r="G564" s="35">
        <v>0.22477477242538094</v>
      </c>
      <c r="H564" s="35">
        <v>0.92596452071792845</v>
      </c>
      <c r="I564" s="35">
        <v>0.26965202093596058</v>
      </c>
      <c r="J564" s="35">
        <v>6.5427655172413807E-2</v>
      </c>
      <c r="K564" s="35">
        <v>0</v>
      </c>
      <c r="L564" s="35">
        <v>4.1114148558529656E-3</v>
      </c>
      <c r="M564" s="35">
        <v>0.30043478681711844</v>
      </c>
      <c r="N564" s="35">
        <v>0.38205126320463667</v>
      </c>
      <c r="O564" s="35">
        <v>2.9102480999999999E-2</v>
      </c>
      <c r="P564" s="35">
        <v>0.19724147111130719</v>
      </c>
      <c r="Q564" s="35">
        <v>4.509308974978074E-2</v>
      </c>
      <c r="R564" s="35">
        <v>0.11903637222484652</v>
      </c>
      <c r="S564" s="35">
        <v>3.0697015009228257</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c r="EO564" s="28"/>
      <c r="EP564" s="28"/>
      <c r="EQ564" s="28"/>
      <c r="ER564" s="28"/>
      <c r="ES564" s="28"/>
      <c r="ET564" s="28"/>
      <c r="EU564" s="28"/>
      <c r="EV564" s="28"/>
      <c r="EW564" s="28"/>
      <c r="EX564" s="28"/>
      <c r="EY564" s="28"/>
      <c r="EZ564" s="28"/>
      <c r="FA564" s="28"/>
      <c r="FB564" s="28"/>
      <c r="FC564" s="28"/>
      <c r="FD564" s="28"/>
      <c r="FE564" s="28"/>
      <c r="FF564" s="28"/>
      <c r="FG564" s="28"/>
      <c r="FH564" s="28"/>
      <c r="FI564" s="28"/>
      <c r="FJ564" s="28"/>
      <c r="FK564" s="28"/>
      <c r="FL564" s="28"/>
      <c r="FM564" s="28"/>
      <c r="FN564" s="28"/>
      <c r="FO564" s="28"/>
      <c r="FP564" s="28"/>
      <c r="FQ564" s="28"/>
      <c r="FR564" s="28"/>
      <c r="FS564" s="28"/>
      <c r="FT564" s="28"/>
      <c r="FU564" s="28"/>
      <c r="FV564" s="28"/>
      <c r="FW564" s="28"/>
      <c r="FX564" s="28"/>
    </row>
    <row r="565" spans="1:180">
      <c r="A565" s="5" t="s">
        <v>261</v>
      </c>
      <c r="B565" s="5" t="s">
        <v>115</v>
      </c>
      <c r="C565" s="34">
        <v>43876</v>
      </c>
      <c r="D565" s="34">
        <v>43890</v>
      </c>
      <c r="E565" s="35">
        <v>5.6141283567525374E-2</v>
      </c>
      <c r="F565" s="35">
        <v>0.44933703914007439</v>
      </c>
      <c r="G565" s="35">
        <v>0.22477477242538094</v>
      </c>
      <c r="H565" s="35">
        <v>0.92596452071792845</v>
      </c>
      <c r="I565" s="35">
        <v>0.26965202093596058</v>
      </c>
      <c r="J565" s="35">
        <v>6.5427655172413807E-2</v>
      </c>
      <c r="K565" s="35">
        <v>0</v>
      </c>
      <c r="L565" s="35">
        <v>4.1114148558529656E-3</v>
      </c>
      <c r="M565" s="35">
        <v>0.30043478681711844</v>
      </c>
      <c r="N565" s="35">
        <v>0.38205126320463667</v>
      </c>
      <c r="O565" s="35">
        <v>3.0064552000000005E-2</v>
      </c>
      <c r="P565" s="35">
        <v>0.19724147111130719</v>
      </c>
      <c r="Q565" s="35">
        <v>4.5464348749780732E-2</v>
      </c>
      <c r="R565" s="35">
        <v>0.11903637222484652</v>
      </c>
      <c r="S565" s="35">
        <v>3.0697015009228252</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c r="EO565" s="28"/>
      <c r="EP565" s="28"/>
      <c r="EQ565" s="28"/>
      <c r="ER565" s="28"/>
      <c r="ES565" s="28"/>
      <c r="ET565" s="28"/>
      <c r="EU565" s="28"/>
      <c r="EV565" s="28"/>
      <c r="EW565" s="28"/>
      <c r="EX565" s="28"/>
      <c r="EY565" s="28"/>
      <c r="EZ565" s="28"/>
      <c r="FA565" s="28"/>
      <c r="FB565" s="28"/>
      <c r="FC565" s="28"/>
      <c r="FD565" s="28"/>
      <c r="FE565" s="28"/>
      <c r="FF565" s="28"/>
      <c r="FG565" s="28"/>
      <c r="FH565" s="28"/>
      <c r="FI565" s="28"/>
      <c r="FJ565" s="28"/>
      <c r="FK565" s="28"/>
      <c r="FL565" s="28"/>
      <c r="FM565" s="28"/>
      <c r="FN565" s="28"/>
      <c r="FO565" s="28"/>
      <c r="FP565" s="28"/>
      <c r="FQ565" s="28"/>
      <c r="FR565" s="28"/>
      <c r="FS565" s="28"/>
      <c r="FT565" s="28"/>
      <c r="FU565" s="28"/>
      <c r="FV565" s="28"/>
      <c r="FW565" s="28"/>
      <c r="FX565" s="28"/>
    </row>
    <row r="566" spans="1:180">
      <c r="A566" s="5" t="s">
        <v>261</v>
      </c>
      <c r="B566" s="5" t="s">
        <v>115</v>
      </c>
      <c r="C566" s="34">
        <v>43877</v>
      </c>
      <c r="D566" s="34">
        <v>43890</v>
      </c>
      <c r="E566" s="35">
        <v>5.6141283567525374E-2</v>
      </c>
      <c r="F566" s="35">
        <v>0.45067036914007441</v>
      </c>
      <c r="G566" s="35">
        <v>0.22477477242538094</v>
      </c>
      <c r="H566" s="35">
        <v>0.92596452071792845</v>
      </c>
      <c r="I566" s="35">
        <v>0.26965202093596058</v>
      </c>
      <c r="J566" s="35">
        <v>6.5427655172413807E-2</v>
      </c>
      <c r="K566" s="35">
        <v>0</v>
      </c>
      <c r="L566" s="35">
        <v>4.1114148558529656E-3</v>
      </c>
      <c r="M566" s="35">
        <v>0.30043478681711844</v>
      </c>
      <c r="N566" s="35">
        <v>0.38205126320463667</v>
      </c>
      <c r="O566" s="35">
        <v>2.6867277000000002E-2</v>
      </c>
      <c r="P566" s="35">
        <v>0.19724147111130719</v>
      </c>
      <c r="Q566" s="35">
        <v>4.7328293749780745E-2</v>
      </c>
      <c r="R566" s="35">
        <v>0.11903637222484652</v>
      </c>
      <c r="S566" s="35">
        <v>3.0697015009228261</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c r="EO566" s="28"/>
      <c r="EP566" s="28"/>
      <c r="EQ566" s="28"/>
      <c r="ER566" s="28"/>
      <c r="ES566" s="28"/>
      <c r="ET566" s="28"/>
      <c r="EU566" s="28"/>
      <c r="EV566" s="28"/>
      <c r="EW566" s="28"/>
      <c r="EX566" s="28"/>
      <c r="EY566" s="28"/>
      <c r="EZ566" s="28"/>
      <c r="FA566" s="28"/>
      <c r="FB566" s="28"/>
      <c r="FC566" s="28"/>
      <c r="FD566" s="28"/>
      <c r="FE566" s="28"/>
      <c r="FF566" s="28"/>
      <c r="FG566" s="28"/>
      <c r="FH566" s="28"/>
      <c r="FI566" s="28"/>
      <c r="FJ566" s="28"/>
      <c r="FK566" s="28"/>
      <c r="FL566" s="28"/>
      <c r="FM566" s="28"/>
      <c r="FN566" s="28"/>
      <c r="FO566" s="28"/>
      <c r="FP566" s="28"/>
      <c r="FQ566" s="28"/>
      <c r="FR566" s="28"/>
      <c r="FS566" s="28"/>
      <c r="FT566" s="28"/>
      <c r="FU566" s="28"/>
      <c r="FV566" s="28"/>
      <c r="FW566" s="28"/>
      <c r="FX566" s="28"/>
    </row>
    <row r="567" spans="1:180">
      <c r="A567" s="5" t="s">
        <v>262</v>
      </c>
      <c r="B567" s="5" t="s">
        <v>115</v>
      </c>
      <c r="C567" s="34">
        <v>43878</v>
      </c>
      <c r="D567" s="34">
        <v>43890</v>
      </c>
      <c r="E567" s="35">
        <v>5.6141283567525374E-2</v>
      </c>
      <c r="F567" s="35">
        <v>0.45067036914007441</v>
      </c>
      <c r="G567" s="35">
        <v>0.22477477242538094</v>
      </c>
      <c r="H567" s="35">
        <v>0.92596452071792845</v>
      </c>
      <c r="I567" s="35">
        <v>0.26965202093596058</v>
      </c>
      <c r="J567" s="35">
        <v>6.5427655172413807E-2</v>
      </c>
      <c r="K567" s="35">
        <v>0</v>
      </c>
      <c r="L567" s="35">
        <v>4.1114148558529656E-3</v>
      </c>
      <c r="M567" s="35">
        <v>0.30043478681711844</v>
      </c>
      <c r="N567" s="35">
        <v>0.38205126320463667</v>
      </c>
      <c r="O567" s="35">
        <v>3.0201264000000005E-2</v>
      </c>
      <c r="P567" s="35">
        <v>0.19724147111130719</v>
      </c>
      <c r="Q567" s="35">
        <v>4.3994306749780734E-2</v>
      </c>
      <c r="R567" s="35">
        <v>0.11903637222484652</v>
      </c>
      <c r="S567" s="35">
        <v>3.0697015009228261</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c r="EO567" s="28"/>
      <c r="EP567" s="28"/>
      <c r="EQ567" s="28"/>
      <c r="ER567" s="28"/>
      <c r="ES567" s="28"/>
      <c r="ET567" s="28"/>
      <c r="EU567" s="28"/>
      <c r="EV567" s="28"/>
      <c r="EW567" s="28"/>
      <c r="EX567" s="28"/>
      <c r="EY567" s="28"/>
      <c r="EZ567" s="28"/>
      <c r="FA567" s="28"/>
      <c r="FB567" s="28"/>
      <c r="FC567" s="28"/>
      <c r="FD567" s="28"/>
      <c r="FE567" s="28"/>
      <c r="FF567" s="28"/>
      <c r="FG567" s="28"/>
      <c r="FH567" s="28"/>
      <c r="FI567" s="28"/>
      <c r="FJ567" s="28"/>
      <c r="FK567" s="28"/>
      <c r="FL567" s="28"/>
      <c r="FM567" s="28"/>
      <c r="FN567" s="28"/>
      <c r="FO567" s="28"/>
      <c r="FP567" s="28"/>
      <c r="FQ567" s="28"/>
      <c r="FR567" s="28"/>
      <c r="FS567" s="28"/>
      <c r="FT567" s="28"/>
      <c r="FU567" s="28"/>
      <c r="FV567" s="28"/>
      <c r="FW567" s="28"/>
      <c r="FX567" s="28"/>
    </row>
    <row r="568" spans="1:180">
      <c r="A568" s="5" t="s">
        <v>262</v>
      </c>
      <c r="B568" s="5" t="s">
        <v>115</v>
      </c>
      <c r="C568" s="34">
        <v>43879</v>
      </c>
      <c r="D568" s="34">
        <v>43890</v>
      </c>
      <c r="E568" s="35">
        <v>5.6141283567525374E-2</v>
      </c>
      <c r="F568" s="35">
        <v>0.45067036914007441</v>
      </c>
      <c r="G568" s="35">
        <v>0.22477477242538094</v>
      </c>
      <c r="H568" s="35">
        <v>0.92596452071792845</v>
      </c>
      <c r="I568" s="35">
        <v>0.26965202093596058</v>
      </c>
      <c r="J568" s="35">
        <v>6.5427655172413807E-2</v>
      </c>
      <c r="K568" s="35">
        <v>0</v>
      </c>
      <c r="L568" s="35">
        <v>4.1114148558529656E-3</v>
      </c>
      <c r="M568" s="35">
        <v>0.30043478681711844</v>
      </c>
      <c r="N568" s="35">
        <v>0.38205126320463667</v>
      </c>
      <c r="O568" s="35">
        <v>2.1563118000000003E-2</v>
      </c>
      <c r="P568" s="35">
        <v>0.19724147111130719</v>
      </c>
      <c r="Q568" s="35">
        <v>5.2632452749780741E-2</v>
      </c>
      <c r="R568" s="35">
        <v>0.11903637222484652</v>
      </c>
      <c r="S568" s="35">
        <v>3.0697015009228261</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c r="EO568" s="28"/>
      <c r="EP568" s="28"/>
      <c r="EQ568" s="28"/>
      <c r="ER568" s="28"/>
      <c r="ES568" s="28"/>
      <c r="ET568" s="28"/>
      <c r="EU568" s="28"/>
      <c r="EV568" s="28"/>
      <c r="EW568" s="28"/>
      <c r="EX568" s="28"/>
      <c r="EY568" s="28"/>
      <c r="EZ568" s="28"/>
      <c r="FA568" s="28"/>
      <c r="FB568" s="28"/>
      <c r="FC568" s="28"/>
      <c r="FD568" s="28"/>
      <c r="FE568" s="28"/>
      <c r="FF568" s="28"/>
      <c r="FG568" s="28"/>
      <c r="FH568" s="28"/>
      <c r="FI568" s="28"/>
      <c r="FJ568" s="28"/>
      <c r="FK568" s="28"/>
      <c r="FL568" s="28"/>
      <c r="FM568" s="28"/>
      <c r="FN568" s="28"/>
      <c r="FO568" s="28"/>
      <c r="FP568" s="28"/>
      <c r="FQ568" s="28"/>
      <c r="FR568" s="28"/>
      <c r="FS568" s="28"/>
      <c r="FT568" s="28"/>
      <c r="FU568" s="28"/>
      <c r="FV568" s="28"/>
      <c r="FW568" s="28"/>
      <c r="FX568" s="28"/>
    </row>
    <row r="569" spans="1:180">
      <c r="A569" s="5" t="s">
        <v>262</v>
      </c>
      <c r="B569" s="5" t="s">
        <v>115</v>
      </c>
      <c r="C569" s="34">
        <v>43880</v>
      </c>
      <c r="D569" s="34">
        <v>43890</v>
      </c>
      <c r="E569" s="35">
        <v>5.6141283567525374E-2</v>
      </c>
      <c r="F569" s="35">
        <v>0.45067036914007441</v>
      </c>
      <c r="G569" s="35">
        <v>0.22477477242538094</v>
      </c>
      <c r="H569" s="35">
        <v>0.92596452071792845</v>
      </c>
      <c r="I569" s="35">
        <v>0.26965202093596058</v>
      </c>
      <c r="J569" s="35">
        <v>6.5427655172413807E-2</v>
      </c>
      <c r="K569" s="35">
        <v>0</v>
      </c>
      <c r="L569" s="35">
        <v>4.1114148558529656E-3</v>
      </c>
      <c r="M569" s="35">
        <v>0.30043478681711844</v>
      </c>
      <c r="N569" s="35">
        <v>0.38205126320463667</v>
      </c>
      <c r="O569" s="35">
        <v>3.9885219000000006E-2</v>
      </c>
      <c r="P569" s="35">
        <v>0.19724147111130719</v>
      </c>
      <c r="Q569" s="35">
        <v>3.4310351749780754E-2</v>
      </c>
      <c r="R569" s="35">
        <v>0.11903637222484652</v>
      </c>
      <c r="S569" s="35">
        <v>3.0697015009228261</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row>
    <row r="570" spans="1:180">
      <c r="A570" s="5" t="s">
        <v>262</v>
      </c>
      <c r="B570" s="5" t="s">
        <v>115</v>
      </c>
      <c r="C570" s="34">
        <v>43881</v>
      </c>
      <c r="D570" s="34">
        <v>43890</v>
      </c>
      <c r="E570" s="35">
        <v>5.6141283567525374E-2</v>
      </c>
      <c r="F570" s="35">
        <v>0.44775369914007435</v>
      </c>
      <c r="G570" s="35">
        <v>0.22477477242538094</v>
      </c>
      <c r="H570" s="35">
        <v>0.92596452071792845</v>
      </c>
      <c r="I570" s="35">
        <v>0.26965202093596058</v>
      </c>
      <c r="J570" s="35">
        <v>6.5427655172413807E-2</v>
      </c>
      <c r="K570" s="35">
        <v>0</v>
      </c>
      <c r="L570" s="35">
        <v>4.1114148558529656E-3</v>
      </c>
      <c r="M570" s="35">
        <v>0.30043478681711844</v>
      </c>
      <c r="N570" s="35">
        <v>0.38205126320463673</v>
      </c>
      <c r="O570" s="35">
        <v>3.0259309000000002E-2</v>
      </c>
      <c r="P570" s="35">
        <v>0.19724147111130719</v>
      </c>
      <c r="Q570" s="35">
        <v>4.6852931749780738E-2</v>
      </c>
      <c r="R570" s="35">
        <v>0.11903637222484652</v>
      </c>
      <c r="S570" s="35">
        <v>3.0697015009228261</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c r="EO570" s="28"/>
      <c r="EP570" s="28"/>
      <c r="EQ570" s="28"/>
      <c r="ER570" s="28"/>
      <c r="ES570" s="28"/>
      <c r="ET570" s="28"/>
      <c r="EU570" s="28"/>
      <c r="EV570" s="28"/>
      <c r="EW570" s="28"/>
      <c r="EX570" s="28"/>
      <c r="EY570" s="28"/>
      <c r="EZ570" s="28"/>
      <c r="FA570" s="28"/>
      <c r="FB570" s="28"/>
      <c r="FC570" s="28"/>
      <c r="FD570" s="28"/>
      <c r="FE570" s="28"/>
      <c r="FF570" s="28"/>
      <c r="FG570" s="28"/>
      <c r="FH570" s="28"/>
      <c r="FI570" s="28"/>
      <c r="FJ570" s="28"/>
      <c r="FK570" s="28"/>
      <c r="FL570" s="28"/>
      <c r="FM570" s="28"/>
      <c r="FN570" s="28"/>
      <c r="FO570" s="28"/>
      <c r="FP570" s="28"/>
      <c r="FQ570" s="28"/>
      <c r="FR570" s="28"/>
      <c r="FS570" s="28"/>
      <c r="FT570" s="28"/>
      <c r="FU570" s="28"/>
      <c r="FV570" s="28"/>
      <c r="FW570" s="28"/>
      <c r="FX570" s="28"/>
    </row>
    <row r="571" spans="1:180">
      <c r="A571" s="5" t="s">
        <v>262</v>
      </c>
      <c r="B571" s="5" t="s">
        <v>115</v>
      </c>
      <c r="C571" s="34">
        <v>43882</v>
      </c>
      <c r="D571" s="34">
        <v>43890</v>
      </c>
      <c r="E571" s="35">
        <v>5.6141283567525374E-2</v>
      </c>
      <c r="F571" s="35">
        <v>0.44760369914007436</v>
      </c>
      <c r="G571" s="35">
        <v>0.22477477242538094</v>
      </c>
      <c r="H571" s="35">
        <v>0.92596452071792845</v>
      </c>
      <c r="I571" s="35">
        <v>0.26965202093596058</v>
      </c>
      <c r="J571" s="35">
        <v>6.5427655172413807E-2</v>
      </c>
      <c r="K571" s="35">
        <v>0</v>
      </c>
      <c r="L571" s="35">
        <v>4.1114148558529656E-3</v>
      </c>
      <c r="M571" s="35">
        <v>0.30043478681711844</v>
      </c>
      <c r="N571" s="35">
        <v>0.38205126320463673</v>
      </c>
      <c r="O571" s="35">
        <v>3.1445839000000003E-2</v>
      </c>
      <c r="P571" s="35">
        <v>0.19724147111130719</v>
      </c>
      <c r="Q571" s="35">
        <v>4.581640174978073E-2</v>
      </c>
      <c r="R571" s="35">
        <v>0.11903637222484652</v>
      </c>
      <c r="S571" s="35">
        <v>3.0697015009228261</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row>
    <row r="572" spans="1:180">
      <c r="A572" s="5" t="s">
        <v>262</v>
      </c>
      <c r="B572" s="5" t="s">
        <v>115</v>
      </c>
      <c r="C572" s="34">
        <v>43883</v>
      </c>
      <c r="D572" s="34">
        <v>43890</v>
      </c>
      <c r="E572" s="35">
        <v>5.6141283567525374E-2</v>
      </c>
      <c r="F572" s="35">
        <v>0.44275369914007434</v>
      </c>
      <c r="G572" s="35">
        <v>0.22477477242538094</v>
      </c>
      <c r="H572" s="35">
        <v>0.92596452071792845</v>
      </c>
      <c r="I572" s="35">
        <v>0.26965202093596058</v>
      </c>
      <c r="J572" s="35">
        <v>6.5427655172413807E-2</v>
      </c>
      <c r="K572" s="35">
        <v>0</v>
      </c>
      <c r="L572" s="35">
        <v>4.1114148558529656E-3</v>
      </c>
      <c r="M572" s="35">
        <v>0.30043478681711844</v>
      </c>
      <c r="N572" s="35">
        <v>0.38205126320463667</v>
      </c>
      <c r="O572" s="35">
        <v>4.9460571000000002E-2</v>
      </c>
      <c r="P572" s="35">
        <v>0.19724147111130719</v>
      </c>
      <c r="Q572" s="35">
        <v>3.265166974978076E-2</v>
      </c>
      <c r="R572" s="35">
        <v>0.11903637222484652</v>
      </c>
      <c r="S572" s="35">
        <v>3.0697015009228261</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c r="EO572" s="28"/>
      <c r="EP572" s="28"/>
      <c r="EQ572" s="28"/>
      <c r="ER572" s="28"/>
      <c r="ES572" s="28"/>
      <c r="ET572" s="28"/>
      <c r="EU572" s="28"/>
      <c r="EV572" s="28"/>
      <c r="EW572" s="28"/>
      <c r="EX572" s="28"/>
      <c r="EY572" s="28"/>
      <c r="EZ572" s="28"/>
      <c r="FA572" s="28"/>
      <c r="FB572" s="28"/>
      <c r="FC572" s="28"/>
      <c r="FD572" s="28"/>
      <c r="FE572" s="28"/>
      <c r="FF572" s="28"/>
      <c r="FG572" s="28"/>
      <c r="FH572" s="28"/>
      <c r="FI572" s="28"/>
      <c r="FJ572" s="28"/>
      <c r="FK572" s="28"/>
      <c r="FL572" s="28"/>
      <c r="FM572" s="28"/>
      <c r="FN572" s="28"/>
      <c r="FO572" s="28"/>
      <c r="FP572" s="28"/>
      <c r="FQ572" s="28"/>
      <c r="FR572" s="28"/>
      <c r="FS572" s="28"/>
      <c r="FT572" s="28"/>
      <c r="FU572" s="28"/>
      <c r="FV572" s="28"/>
      <c r="FW572" s="28"/>
      <c r="FX572" s="28"/>
    </row>
    <row r="573" spans="1:180">
      <c r="A573" s="5" t="s">
        <v>262</v>
      </c>
      <c r="B573" s="5" t="s">
        <v>115</v>
      </c>
      <c r="C573" s="34">
        <v>43884</v>
      </c>
      <c r="D573" s="34">
        <v>43890</v>
      </c>
      <c r="E573" s="35">
        <v>5.6141283567525374E-2</v>
      </c>
      <c r="F573" s="35">
        <v>0.45067036914007441</v>
      </c>
      <c r="G573" s="35">
        <v>0.22477477242538094</v>
      </c>
      <c r="H573" s="35">
        <v>0.92596452071792845</v>
      </c>
      <c r="I573" s="35">
        <v>0.26965202093596058</v>
      </c>
      <c r="J573" s="35">
        <v>6.5427655172413807E-2</v>
      </c>
      <c r="K573" s="35">
        <v>0</v>
      </c>
      <c r="L573" s="35">
        <v>4.1114148558529656E-3</v>
      </c>
      <c r="M573" s="35">
        <v>0.30043478681711844</v>
      </c>
      <c r="N573" s="35">
        <v>0.38205126320463667</v>
      </c>
      <c r="O573" s="35">
        <v>3.582171E-2</v>
      </c>
      <c r="P573" s="35">
        <v>0.19724147111130719</v>
      </c>
      <c r="Q573" s="35">
        <v>3.837386074978074E-2</v>
      </c>
      <c r="R573" s="35">
        <v>0.11903637222484652</v>
      </c>
      <c r="S573" s="35">
        <v>3.0697015009228261</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row>
    <row r="574" spans="1:180">
      <c r="A574" s="5" t="s">
        <v>263</v>
      </c>
      <c r="B574" s="5" t="s">
        <v>115</v>
      </c>
      <c r="C574" s="34">
        <v>43885</v>
      </c>
      <c r="D574" s="34">
        <v>43890</v>
      </c>
      <c r="E574" s="35">
        <v>5.6141283567525374E-2</v>
      </c>
      <c r="F574" s="35">
        <v>0.45067036914007441</v>
      </c>
      <c r="G574" s="35">
        <v>0.22477477242538094</v>
      </c>
      <c r="H574" s="35">
        <v>0.92596452071792845</v>
      </c>
      <c r="I574" s="35">
        <v>0.26965202093596058</v>
      </c>
      <c r="J574" s="35">
        <v>6.5427655172413807E-2</v>
      </c>
      <c r="K574" s="35">
        <v>0</v>
      </c>
      <c r="L574" s="35">
        <v>4.1114148558529656E-3</v>
      </c>
      <c r="M574" s="35">
        <v>0.30043478681711844</v>
      </c>
      <c r="N574" s="35">
        <v>0.38205126320463667</v>
      </c>
      <c r="O574" s="35">
        <v>3.7898846999999999E-2</v>
      </c>
      <c r="P574" s="35">
        <v>0.19724147111130719</v>
      </c>
      <c r="Q574" s="35">
        <v>3.629672374978074E-2</v>
      </c>
      <c r="R574" s="35">
        <v>0.11903637222484652</v>
      </c>
      <c r="S574" s="35">
        <v>3.0697015009228261</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c r="EO574" s="28"/>
      <c r="EP574" s="28"/>
      <c r="EQ574" s="28"/>
      <c r="ER574" s="28"/>
      <c r="ES574" s="28"/>
      <c r="ET574" s="28"/>
      <c r="EU574" s="28"/>
      <c r="EV574" s="28"/>
      <c r="EW574" s="28"/>
      <c r="EX574" s="28"/>
      <c r="EY574" s="28"/>
      <c r="EZ574" s="28"/>
      <c r="FA574" s="28"/>
      <c r="FB574" s="28"/>
      <c r="FC574" s="28"/>
      <c r="FD574" s="28"/>
      <c r="FE574" s="28"/>
      <c r="FF574" s="28"/>
      <c r="FG574" s="28"/>
      <c r="FH574" s="28"/>
      <c r="FI574" s="28"/>
      <c r="FJ574" s="28"/>
      <c r="FK574" s="28"/>
      <c r="FL574" s="28"/>
      <c r="FM574" s="28"/>
      <c r="FN574" s="28"/>
      <c r="FO574" s="28"/>
      <c r="FP574" s="28"/>
      <c r="FQ574" s="28"/>
      <c r="FR574" s="28"/>
      <c r="FS574" s="28"/>
      <c r="FT574" s="28"/>
      <c r="FU574" s="28"/>
      <c r="FV574" s="28"/>
      <c r="FW574" s="28"/>
      <c r="FX574" s="28"/>
    </row>
    <row r="575" spans="1:180">
      <c r="A575" s="5" t="s">
        <v>263</v>
      </c>
      <c r="B575" s="5" t="s">
        <v>115</v>
      </c>
      <c r="C575" s="34">
        <v>43886</v>
      </c>
      <c r="D575" s="34">
        <v>43890</v>
      </c>
      <c r="E575" s="35">
        <v>5.6141283567525374E-2</v>
      </c>
      <c r="F575" s="35">
        <v>0.45067036914007441</v>
      </c>
      <c r="G575" s="35">
        <v>0.22477477242538094</v>
      </c>
      <c r="H575" s="35">
        <v>0.92596452071792845</v>
      </c>
      <c r="I575" s="35">
        <v>0.26965202093596058</v>
      </c>
      <c r="J575" s="35">
        <v>6.5427655172413807E-2</v>
      </c>
      <c r="K575" s="35">
        <v>0</v>
      </c>
      <c r="L575" s="35">
        <v>4.1114148558529656E-3</v>
      </c>
      <c r="M575" s="35">
        <v>0.30043478681711844</v>
      </c>
      <c r="N575" s="35">
        <v>0.38205126320463673</v>
      </c>
      <c r="O575" s="35">
        <v>3.0984615E-2</v>
      </c>
      <c r="P575" s="35">
        <v>0.19724147111130719</v>
      </c>
      <c r="Q575" s="35">
        <v>4.3210955749780747E-2</v>
      </c>
      <c r="R575" s="35">
        <v>0.11903637222484652</v>
      </c>
      <c r="S575" s="35">
        <v>3.0697015009228266</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c r="EO575" s="28"/>
      <c r="EP575" s="28"/>
      <c r="EQ575" s="28"/>
      <c r="ER575" s="28"/>
      <c r="ES575" s="28"/>
      <c r="ET575" s="28"/>
      <c r="EU575" s="28"/>
      <c r="EV575" s="28"/>
      <c r="EW575" s="28"/>
      <c r="EX575" s="28"/>
      <c r="EY575" s="28"/>
      <c r="EZ575" s="28"/>
      <c r="FA575" s="28"/>
      <c r="FB575" s="28"/>
      <c r="FC575" s="28"/>
      <c r="FD575" s="28"/>
      <c r="FE575" s="28"/>
      <c r="FF575" s="28"/>
      <c r="FG575" s="28"/>
      <c r="FH575" s="28"/>
      <c r="FI575" s="28"/>
      <c r="FJ575" s="28"/>
      <c r="FK575" s="28"/>
      <c r="FL575" s="28"/>
      <c r="FM575" s="28"/>
      <c r="FN575" s="28"/>
      <c r="FO575" s="28"/>
      <c r="FP575" s="28"/>
      <c r="FQ575" s="28"/>
      <c r="FR575" s="28"/>
      <c r="FS575" s="28"/>
      <c r="FT575" s="28"/>
      <c r="FU575" s="28"/>
      <c r="FV575" s="28"/>
      <c r="FW575" s="28"/>
      <c r="FX575" s="28"/>
    </row>
    <row r="576" spans="1:180">
      <c r="A576" s="5" t="s">
        <v>263</v>
      </c>
      <c r="B576" s="5" t="s">
        <v>115</v>
      </c>
      <c r="C576" s="34">
        <v>43887</v>
      </c>
      <c r="D576" s="34">
        <v>43890</v>
      </c>
      <c r="E576" s="35">
        <v>5.6141283567525374E-2</v>
      </c>
      <c r="F576" s="35">
        <v>0.44452036914007442</v>
      </c>
      <c r="G576" s="35">
        <v>0.22477477242538094</v>
      </c>
      <c r="H576" s="35">
        <v>0.92596452071792845</v>
      </c>
      <c r="I576" s="35">
        <v>0.26965202093596058</v>
      </c>
      <c r="J576" s="35">
        <v>6.5427655172413807E-2</v>
      </c>
      <c r="K576" s="35">
        <v>0</v>
      </c>
      <c r="L576" s="35">
        <v>4.1114148558529656E-3</v>
      </c>
      <c r="M576" s="35">
        <v>0.30043478681711844</v>
      </c>
      <c r="N576" s="35">
        <v>0.38205126320463667</v>
      </c>
      <c r="O576" s="35">
        <v>4.3967811000000009E-2</v>
      </c>
      <c r="P576" s="35">
        <v>0.19724147111130719</v>
      </c>
      <c r="Q576" s="35">
        <v>3.6377759749780733E-2</v>
      </c>
      <c r="R576" s="35">
        <v>0.11903637222484652</v>
      </c>
      <c r="S576" s="35">
        <v>3.0697015009228261</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c r="EO576" s="28"/>
      <c r="EP576" s="28"/>
      <c r="EQ576" s="28"/>
      <c r="ER576" s="28"/>
      <c r="ES576" s="28"/>
      <c r="ET576" s="28"/>
      <c r="EU576" s="28"/>
      <c r="EV576" s="28"/>
      <c r="EW576" s="28"/>
      <c r="EX576" s="28"/>
      <c r="EY576" s="28"/>
      <c r="EZ576" s="28"/>
      <c r="FA576" s="28"/>
      <c r="FB576" s="28"/>
      <c r="FC576" s="28"/>
      <c r="FD576" s="28"/>
      <c r="FE576" s="28"/>
      <c r="FF576" s="28"/>
      <c r="FG576" s="28"/>
      <c r="FH576" s="28"/>
      <c r="FI576" s="28"/>
      <c r="FJ576" s="28"/>
      <c r="FK576" s="28"/>
      <c r="FL576" s="28"/>
      <c r="FM576" s="28"/>
      <c r="FN576" s="28"/>
      <c r="FO576" s="28"/>
      <c r="FP576" s="28"/>
      <c r="FQ576" s="28"/>
      <c r="FR576" s="28"/>
      <c r="FS576" s="28"/>
      <c r="FT576" s="28"/>
      <c r="FU576" s="28"/>
      <c r="FV576" s="28"/>
      <c r="FW576" s="28"/>
      <c r="FX576" s="28"/>
    </row>
    <row r="577" spans="1:180">
      <c r="A577" s="5" t="s">
        <v>263</v>
      </c>
      <c r="B577" s="5" t="s">
        <v>115</v>
      </c>
      <c r="C577" s="34">
        <v>43888</v>
      </c>
      <c r="D577" s="34">
        <v>43890</v>
      </c>
      <c r="E577" s="35">
        <v>5.6141283567525374E-2</v>
      </c>
      <c r="F577" s="35">
        <v>0.43925369914007439</v>
      </c>
      <c r="G577" s="35">
        <v>0.22477477242538094</v>
      </c>
      <c r="H577" s="35">
        <v>0.92596452071792845</v>
      </c>
      <c r="I577" s="35">
        <v>0.26965202093596058</v>
      </c>
      <c r="J577" s="35">
        <v>6.5427655172413807E-2</v>
      </c>
      <c r="K577" s="35">
        <v>0</v>
      </c>
      <c r="L577" s="35">
        <v>4.1114148558529656E-3</v>
      </c>
      <c r="M577" s="35">
        <v>0.30043478681711844</v>
      </c>
      <c r="N577" s="35">
        <v>0.38205126320463667</v>
      </c>
      <c r="O577" s="35">
        <v>4.4305838E-2</v>
      </c>
      <c r="P577" s="35">
        <v>0.19724147111130719</v>
      </c>
      <c r="Q577" s="35">
        <v>4.1306402749780743E-2</v>
      </c>
      <c r="R577" s="35">
        <v>0.11903637222484652</v>
      </c>
      <c r="S577" s="35">
        <v>3.0697015009228261</v>
      </c>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c r="EO577" s="28"/>
      <c r="EP577" s="28"/>
      <c r="EQ577" s="28"/>
      <c r="ER577" s="28"/>
      <c r="ES577" s="28"/>
      <c r="ET577" s="28"/>
      <c r="EU577" s="28"/>
      <c r="EV577" s="28"/>
      <c r="EW577" s="28"/>
      <c r="EX577" s="28"/>
      <c r="EY577" s="28"/>
      <c r="EZ577" s="28"/>
      <c r="FA577" s="28"/>
      <c r="FB577" s="28"/>
      <c r="FC577" s="28"/>
      <c r="FD577" s="28"/>
      <c r="FE577" s="28"/>
      <c r="FF577" s="28"/>
      <c r="FG577" s="28"/>
      <c r="FH577" s="28"/>
      <c r="FI577" s="28"/>
      <c r="FJ577" s="28"/>
      <c r="FK577" s="28"/>
      <c r="FL577" s="28"/>
      <c r="FM577" s="28"/>
      <c r="FN577" s="28"/>
      <c r="FO577" s="28"/>
      <c r="FP577" s="28"/>
      <c r="FQ577" s="28"/>
      <c r="FR577" s="28"/>
      <c r="FS577" s="28"/>
      <c r="FT577" s="28"/>
      <c r="FU577" s="28"/>
      <c r="FV577" s="28"/>
      <c r="FW577" s="28"/>
      <c r="FX577" s="28"/>
    </row>
    <row r="578" spans="1:180">
      <c r="A578" s="5" t="s">
        <v>263</v>
      </c>
      <c r="B578" s="5" t="s">
        <v>115</v>
      </c>
      <c r="C578" s="34">
        <v>43889</v>
      </c>
      <c r="D578" s="34">
        <v>43890</v>
      </c>
      <c r="E578" s="35">
        <v>5.6141283567525374E-2</v>
      </c>
      <c r="F578" s="35">
        <v>0.4452536991400744</v>
      </c>
      <c r="G578" s="35">
        <v>0.22477477242538094</v>
      </c>
      <c r="H578" s="35">
        <v>0.92596452071792845</v>
      </c>
      <c r="I578" s="35">
        <v>0.26965202093596058</v>
      </c>
      <c r="J578" s="35">
        <v>6.5427655172413807E-2</v>
      </c>
      <c r="K578" s="35">
        <v>0</v>
      </c>
      <c r="L578" s="35">
        <v>4.1114148558529656E-3</v>
      </c>
      <c r="M578" s="35">
        <v>0.30043478681711844</v>
      </c>
      <c r="N578" s="35">
        <v>0.38205126320463667</v>
      </c>
      <c r="O578" s="35">
        <v>2.9074664E-2</v>
      </c>
      <c r="P578" s="35">
        <v>0.19724147111130719</v>
      </c>
      <c r="Q578" s="35">
        <v>5.0537576749780745E-2</v>
      </c>
      <c r="R578" s="35">
        <v>0.11903637222484652</v>
      </c>
      <c r="S578" s="35">
        <v>3.0697015009228252</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c r="EO578" s="28"/>
      <c r="EP578" s="28"/>
      <c r="EQ578" s="28"/>
      <c r="ER578" s="28"/>
      <c r="ES578" s="28"/>
      <c r="ET578" s="28"/>
      <c r="EU578" s="28"/>
      <c r="EV578" s="28"/>
      <c r="EW578" s="28"/>
      <c r="EX578" s="28"/>
      <c r="EY578" s="28"/>
      <c r="EZ578" s="28"/>
      <c r="FA578" s="28"/>
      <c r="FB578" s="28"/>
      <c r="FC578" s="28"/>
      <c r="FD578" s="28"/>
      <c r="FE578" s="28"/>
      <c r="FF578" s="28"/>
      <c r="FG578" s="28"/>
      <c r="FH578" s="28"/>
      <c r="FI578" s="28"/>
      <c r="FJ578" s="28"/>
      <c r="FK578" s="28"/>
      <c r="FL578" s="28"/>
      <c r="FM578" s="28"/>
      <c r="FN578" s="28"/>
      <c r="FO578" s="28"/>
      <c r="FP578" s="28"/>
      <c r="FQ578" s="28"/>
      <c r="FR578" s="28"/>
      <c r="FS578" s="28"/>
      <c r="FT578" s="28"/>
      <c r="FU578" s="28"/>
      <c r="FV578" s="28"/>
      <c r="FW578" s="28"/>
      <c r="FX578" s="28"/>
    </row>
    <row r="579" spans="1:180">
      <c r="A579" s="5" t="s">
        <v>263</v>
      </c>
      <c r="B579" s="5" t="s">
        <v>115</v>
      </c>
      <c r="C579" s="34">
        <v>43890</v>
      </c>
      <c r="D579" s="34">
        <v>43890</v>
      </c>
      <c r="E579" s="35">
        <v>-4.3962367354133614E-2</v>
      </c>
      <c r="F579" s="35">
        <v>0.4452536991400744</v>
      </c>
      <c r="G579" s="35">
        <v>0.22477477242538094</v>
      </c>
      <c r="H579" s="35">
        <v>0.7438216635750714</v>
      </c>
      <c r="I579" s="35">
        <v>0.26965202093596058</v>
      </c>
      <c r="J579" s="35">
        <v>6.5427655172413807E-2</v>
      </c>
      <c r="K579" s="35">
        <v>0</v>
      </c>
      <c r="L579" s="35">
        <v>4.1114148558529656E-3</v>
      </c>
      <c r="M579" s="35">
        <v>0.30043478681711844</v>
      </c>
      <c r="N579" s="35">
        <v>0.38205126320463667</v>
      </c>
      <c r="O579" s="35">
        <v>3.0204542000000001E-2</v>
      </c>
      <c r="P579" s="35">
        <v>0.19724147111130719</v>
      </c>
      <c r="Q579" s="35">
        <v>4.9407698749780737E-2</v>
      </c>
      <c r="R579" s="35">
        <v>0.11903637222484652</v>
      </c>
      <c r="S579" s="35">
        <v>2.7874549928583097</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c r="EO579" s="28"/>
      <c r="EP579" s="28"/>
      <c r="EQ579" s="28"/>
      <c r="ER579" s="28"/>
      <c r="ES579" s="28"/>
      <c r="ET579" s="28"/>
      <c r="EU579" s="28"/>
      <c r="EV579" s="28"/>
      <c r="EW579" s="28"/>
      <c r="EX579" s="28"/>
      <c r="EY579" s="28"/>
      <c r="EZ579" s="28"/>
      <c r="FA579" s="28"/>
      <c r="FB579" s="28"/>
      <c r="FC579" s="28"/>
      <c r="FD579" s="28"/>
      <c r="FE579" s="28"/>
      <c r="FF579" s="28"/>
      <c r="FG579" s="28"/>
      <c r="FH579" s="28"/>
      <c r="FI579" s="28"/>
      <c r="FJ579" s="28"/>
      <c r="FK579" s="28"/>
      <c r="FL579" s="28"/>
      <c r="FM579" s="28"/>
      <c r="FN579" s="28"/>
      <c r="FO579" s="28"/>
      <c r="FP579" s="28"/>
      <c r="FQ579" s="28"/>
      <c r="FR579" s="28"/>
      <c r="FS579" s="28"/>
      <c r="FT579" s="28"/>
      <c r="FU579" s="28"/>
      <c r="FV579" s="28"/>
      <c r="FW579" s="28"/>
      <c r="FX579" s="28"/>
    </row>
    <row r="580" spans="1:180">
      <c r="A580" s="5" t="s">
        <v>263</v>
      </c>
      <c r="B580" s="5" t="s">
        <v>116</v>
      </c>
      <c r="C580" s="34">
        <v>43891</v>
      </c>
      <c r="D580" s="34">
        <v>43921</v>
      </c>
      <c r="E580" s="35">
        <v>-4.3962367354133614E-2</v>
      </c>
      <c r="F580" s="35">
        <v>0.42546619749292208</v>
      </c>
      <c r="G580" s="35">
        <v>0.23868924862466509</v>
      </c>
      <c r="H580" s="35">
        <v>0.93492855659112095</v>
      </c>
      <c r="I580" s="35">
        <v>0.20180409677419356</v>
      </c>
      <c r="J580" s="35">
        <v>4.8965225806451615E-2</v>
      </c>
      <c r="K580" s="35">
        <v>0</v>
      </c>
      <c r="L580" s="35">
        <v>7.1981898293272239E-3</v>
      </c>
      <c r="M580" s="35">
        <v>0.31333680578623924</v>
      </c>
      <c r="N580" s="35">
        <v>0.36666734705498627</v>
      </c>
      <c r="O580" s="35">
        <v>2.6675388000000001E-2</v>
      </c>
      <c r="P580" s="35">
        <v>0.19639153256185765</v>
      </c>
      <c r="Q580" s="35">
        <v>-2.3076816075242021E-2</v>
      </c>
      <c r="R580" s="35">
        <v>0.12328767123287675</v>
      </c>
      <c r="S580" s="35">
        <v>2.8163710763252645</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c r="EN580" s="28"/>
      <c r="EO580" s="28"/>
      <c r="EP580" s="28"/>
      <c r="EQ580" s="28"/>
      <c r="ER580" s="28"/>
      <c r="ES580" s="28"/>
      <c r="ET580" s="28"/>
      <c r="EU580" s="28"/>
      <c r="EV580" s="28"/>
      <c r="EW580" s="28"/>
      <c r="EX580" s="28"/>
      <c r="EY580" s="28"/>
      <c r="EZ580" s="28"/>
      <c r="FA580" s="28"/>
      <c r="FB580" s="28"/>
      <c r="FC580" s="28"/>
      <c r="FD580" s="28"/>
      <c r="FE580" s="28"/>
      <c r="FF580" s="28"/>
      <c r="FG580" s="28"/>
      <c r="FH580" s="28"/>
      <c r="FI580" s="28"/>
      <c r="FJ580" s="28"/>
      <c r="FK580" s="28"/>
      <c r="FL580" s="28"/>
      <c r="FM580" s="28"/>
      <c r="FN580" s="28"/>
      <c r="FO580" s="28"/>
      <c r="FP580" s="28"/>
      <c r="FQ580" s="28"/>
      <c r="FR580" s="28"/>
      <c r="FS580" s="28"/>
      <c r="FT580" s="28"/>
      <c r="FU580" s="28"/>
      <c r="FV580" s="28"/>
      <c r="FW580" s="28"/>
      <c r="FX580" s="28"/>
    </row>
    <row r="581" spans="1:180">
      <c r="A581" s="5" t="s">
        <v>264</v>
      </c>
      <c r="B581" s="5" t="s">
        <v>116</v>
      </c>
      <c r="C581" s="34">
        <v>43892</v>
      </c>
      <c r="D581" s="34">
        <v>43921</v>
      </c>
      <c r="E581" s="35">
        <v>-4.3962367354133614E-2</v>
      </c>
      <c r="F581" s="35">
        <v>0.40442039749292208</v>
      </c>
      <c r="G581" s="35">
        <v>0.23868924862466509</v>
      </c>
      <c r="H581" s="35">
        <v>0.93492855659112095</v>
      </c>
      <c r="I581" s="35">
        <v>0.20180409677419356</v>
      </c>
      <c r="J581" s="35">
        <v>4.8965225806451615E-2</v>
      </c>
      <c r="K581" s="35">
        <v>0</v>
      </c>
      <c r="L581" s="35">
        <v>7.1981898293272239E-3</v>
      </c>
      <c r="M581" s="35">
        <v>0.31333680578623924</v>
      </c>
      <c r="N581" s="35">
        <v>0.36666734705498627</v>
      </c>
      <c r="O581" s="35">
        <v>4.7110466000000004E-2</v>
      </c>
      <c r="P581" s="35">
        <v>0.19639153256185765</v>
      </c>
      <c r="Q581" s="35">
        <v>-2.2466094075242016E-2</v>
      </c>
      <c r="R581" s="35">
        <v>0.12328767123287675</v>
      </c>
      <c r="S581" s="35">
        <v>2.8163710763252645</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c r="EN581" s="28"/>
      <c r="EO581" s="28"/>
      <c r="EP581" s="28"/>
      <c r="EQ581" s="28"/>
      <c r="ER581" s="28"/>
      <c r="ES581" s="28"/>
      <c r="ET581" s="28"/>
      <c r="EU581" s="28"/>
      <c r="EV581" s="28"/>
      <c r="EW581" s="28"/>
      <c r="EX581" s="28"/>
      <c r="EY581" s="28"/>
      <c r="EZ581" s="28"/>
      <c r="FA581" s="28"/>
      <c r="FB581" s="28"/>
      <c r="FC581" s="28"/>
      <c r="FD581" s="28"/>
      <c r="FE581" s="28"/>
      <c r="FF581" s="28"/>
      <c r="FG581" s="28"/>
      <c r="FH581" s="28"/>
      <c r="FI581" s="28"/>
      <c r="FJ581" s="28"/>
      <c r="FK581" s="28"/>
      <c r="FL581" s="28"/>
      <c r="FM581" s="28"/>
      <c r="FN581" s="28"/>
      <c r="FO581" s="28"/>
      <c r="FP581" s="28"/>
      <c r="FQ581" s="28"/>
      <c r="FR581" s="28"/>
      <c r="FS581" s="28"/>
      <c r="FT581" s="28"/>
      <c r="FU581" s="28"/>
      <c r="FV581" s="28"/>
      <c r="FW581" s="28"/>
      <c r="FX581" s="28"/>
    </row>
    <row r="582" spans="1:180">
      <c r="A582" s="5" t="s">
        <v>264</v>
      </c>
      <c r="B582" s="5" t="s">
        <v>116</v>
      </c>
      <c r="C582" s="34">
        <v>43893</v>
      </c>
      <c r="D582" s="34">
        <v>43921</v>
      </c>
      <c r="E582" s="35">
        <v>-4.3962367354133614E-2</v>
      </c>
      <c r="F582" s="35">
        <v>0.38119967749292211</v>
      </c>
      <c r="G582" s="35">
        <v>0.23868924862466509</v>
      </c>
      <c r="H582" s="35">
        <v>0.93492855659112095</v>
      </c>
      <c r="I582" s="35">
        <v>0.20180409677419356</v>
      </c>
      <c r="J582" s="35">
        <v>4.8965225806451615E-2</v>
      </c>
      <c r="K582" s="35">
        <v>0</v>
      </c>
      <c r="L582" s="35">
        <v>7.1981898293272239E-3</v>
      </c>
      <c r="M582" s="35">
        <v>0.31333680578623924</v>
      </c>
      <c r="N582" s="35">
        <v>0.36666734705498627</v>
      </c>
      <c r="O582" s="35">
        <v>7.3216001000000003E-2</v>
      </c>
      <c r="P582" s="35">
        <v>0.19639153256185765</v>
      </c>
      <c r="Q582" s="35">
        <v>-2.5350909075242019E-2</v>
      </c>
      <c r="R582" s="35">
        <v>0.12328767123287675</v>
      </c>
      <c r="S582" s="35">
        <v>2.8163710763252645</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c r="EN582" s="28"/>
      <c r="EO582" s="28"/>
      <c r="EP582" s="28"/>
      <c r="EQ582" s="28"/>
      <c r="ER582" s="28"/>
      <c r="ES582" s="28"/>
      <c r="ET582" s="28"/>
      <c r="EU582" s="28"/>
      <c r="EV582" s="28"/>
      <c r="EW582" s="28"/>
      <c r="EX582" s="28"/>
      <c r="EY582" s="28"/>
      <c r="EZ582" s="28"/>
      <c r="FA582" s="28"/>
      <c r="FB582" s="28"/>
      <c r="FC582" s="28"/>
      <c r="FD582" s="28"/>
      <c r="FE582" s="28"/>
      <c r="FF582" s="28"/>
      <c r="FG582" s="28"/>
      <c r="FH582" s="28"/>
      <c r="FI582" s="28"/>
      <c r="FJ582" s="28"/>
      <c r="FK582" s="28"/>
      <c r="FL582" s="28"/>
      <c r="FM582" s="28"/>
      <c r="FN582" s="28"/>
      <c r="FO582" s="28"/>
      <c r="FP582" s="28"/>
      <c r="FQ582" s="28"/>
      <c r="FR582" s="28"/>
      <c r="FS582" s="28"/>
      <c r="FT582" s="28"/>
      <c r="FU582" s="28"/>
      <c r="FV582" s="28"/>
      <c r="FW582" s="28"/>
      <c r="FX582" s="28"/>
    </row>
    <row r="583" spans="1:180">
      <c r="A583" s="5" t="s">
        <v>264</v>
      </c>
      <c r="B583" s="5" t="s">
        <v>116</v>
      </c>
      <c r="C583" s="34">
        <v>43894</v>
      </c>
      <c r="D583" s="34">
        <v>43921</v>
      </c>
      <c r="E583" s="35">
        <v>-4.3962367354133614E-2</v>
      </c>
      <c r="F583" s="35">
        <v>0.42546619749292208</v>
      </c>
      <c r="G583" s="35">
        <v>0.23868924862466509</v>
      </c>
      <c r="H583" s="35">
        <v>0.93492855659112095</v>
      </c>
      <c r="I583" s="35">
        <v>0.20180409677419356</v>
      </c>
      <c r="J583" s="35">
        <v>4.8965225806451615E-2</v>
      </c>
      <c r="K583" s="35">
        <v>0</v>
      </c>
      <c r="L583" s="35">
        <v>7.1981898293272239E-3</v>
      </c>
      <c r="M583" s="35">
        <v>0.31333680578623924</v>
      </c>
      <c r="N583" s="35">
        <v>0.36666734705498627</v>
      </c>
      <c r="O583" s="35">
        <v>3.0013704000000002E-2</v>
      </c>
      <c r="P583" s="35">
        <v>0.19639153256185765</v>
      </c>
      <c r="Q583" s="35">
        <v>-2.6415132075242022E-2</v>
      </c>
      <c r="R583" s="35">
        <v>0.12328767123287675</v>
      </c>
      <c r="S583" s="35">
        <v>2.8163710763252645</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c r="EN583" s="28"/>
      <c r="EO583" s="28"/>
      <c r="EP583" s="28"/>
      <c r="EQ583" s="28"/>
      <c r="ER583" s="28"/>
      <c r="ES583" s="28"/>
      <c r="ET583" s="28"/>
      <c r="EU583" s="28"/>
      <c r="EV583" s="28"/>
      <c r="EW583" s="28"/>
      <c r="EX583" s="28"/>
      <c r="EY583" s="28"/>
      <c r="EZ583" s="28"/>
      <c r="FA583" s="28"/>
      <c r="FB583" s="28"/>
      <c r="FC583" s="28"/>
      <c r="FD583" s="28"/>
      <c r="FE583" s="28"/>
      <c r="FF583" s="28"/>
      <c r="FG583" s="28"/>
      <c r="FH583" s="28"/>
      <c r="FI583" s="28"/>
      <c r="FJ583" s="28"/>
      <c r="FK583" s="28"/>
      <c r="FL583" s="28"/>
      <c r="FM583" s="28"/>
      <c r="FN583" s="28"/>
      <c r="FO583" s="28"/>
      <c r="FP583" s="28"/>
      <c r="FQ583" s="28"/>
      <c r="FR583" s="28"/>
      <c r="FS583" s="28"/>
      <c r="FT583" s="28"/>
      <c r="FU583" s="28"/>
      <c r="FV583" s="28"/>
      <c r="FW583" s="28"/>
      <c r="FX583" s="28"/>
    </row>
    <row r="584" spans="1:180">
      <c r="A584" s="5" t="s">
        <v>264</v>
      </c>
      <c r="B584" s="5" t="s">
        <v>116</v>
      </c>
      <c r="C584" s="34">
        <v>43895</v>
      </c>
      <c r="D584" s="34">
        <v>43921</v>
      </c>
      <c r="E584" s="35">
        <v>-4.3962367354133614E-2</v>
      </c>
      <c r="F584" s="35">
        <v>0.42546619749292208</v>
      </c>
      <c r="G584" s="35">
        <v>0.23868924862466509</v>
      </c>
      <c r="H584" s="35">
        <v>0.93492855659112095</v>
      </c>
      <c r="I584" s="35">
        <v>0.20180409677419356</v>
      </c>
      <c r="J584" s="35">
        <v>4.8965225806451615E-2</v>
      </c>
      <c r="K584" s="35">
        <v>0</v>
      </c>
      <c r="L584" s="35">
        <v>7.1981898293272239E-3</v>
      </c>
      <c r="M584" s="35">
        <v>0.31333680578623924</v>
      </c>
      <c r="N584" s="35">
        <v>0.36666734705498627</v>
      </c>
      <c r="O584" s="35">
        <v>1.9244807999999999E-2</v>
      </c>
      <c r="P584" s="35">
        <v>0.19639153256185765</v>
      </c>
      <c r="Q584" s="35">
        <v>-1.5646236075242025E-2</v>
      </c>
      <c r="R584" s="35">
        <v>0.12328767123287675</v>
      </c>
      <c r="S584" s="35">
        <v>2.8163710763252645</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c r="EO584" s="28"/>
      <c r="EP584" s="28"/>
      <c r="EQ584" s="28"/>
      <c r="ER584" s="28"/>
      <c r="ES584" s="28"/>
      <c r="ET584" s="28"/>
      <c r="EU584" s="28"/>
      <c r="EV584" s="28"/>
      <c r="EW584" s="28"/>
      <c r="EX584" s="28"/>
      <c r="EY584" s="28"/>
      <c r="EZ584" s="28"/>
      <c r="FA584" s="28"/>
      <c r="FB584" s="28"/>
      <c r="FC584" s="28"/>
      <c r="FD584" s="28"/>
      <c r="FE584" s="28"/>
      <c r="FF584" s="28"/>
      <c r="FG584" s="28"/>
      <c r="FH584" s="28"/>
      <c r="FI584" s="28"/>
      <c r="FJ584" s="28"/>
      <c r="FK584" s="28"/>
      <c r="FL584" s="28"/>
      <c r="FM584" s="28"/>
      <c r="FN584" s="28"/>
      <c r="FO584" s="28"/>
      <c r="FP584" s="28"/>
      <c r="FQ584" s="28"/>
      <c r="FR584" s="28"/>
      <c r="FS584" s="28"/>
      <c r="FT584" s="28"/>
      <c r="FU584" s="28"/>
      <c r="FV584" s="28"/>
      <c r="FW584" s="28"/>
      <c r="FX584" s="28"/>
    </row>
    <row r="585" spans="1:180">
      <c r="A585" s="5" t="s">
        <v>264</v>
      </c>
      <c r="B585" s="5" t="s">
        <v>116</v>
      </c>
      <c r="C585" s="34">
        <v>43896</v>
      </c>
      <c r="D585" s="34">
        <v>43921</v>
      </c>
      <c r="E585" s="35">
        <v>-4.3962367354133614E-2</v>
      </c>
      <c r="F585" s="35">
        <v>0.42254952749292207</v>
      </c>
      <c r="G585" s="35">
        <v>0.23868924862466509</v>
      </c>
      <c r="H585" s="35">
        <v>0.93492855659112095</v>
      </c>
      <c r="I585" s="35">
        <v>0.20180409677419356</v>
      </c>
      <c r="J585" s="35">
        <v>4.8965225806451615E-2</v>
      </c>
      <c r="K585" s="35">
        <v>0</v>
      </c>
      <c r="L585" s="35">
        <v>7.1981898293272239E-3</v>
      </c>
      <c r="M585" s="35">
        <v>0.31333680578623924</v>
      </c>
      <c r="N585" s="35">
        <v>0.36666734705498627</v>
      </c>
      <c r="O585" s="35">
        <v>2.4140344000000001E-2</v>
      </c>
      <c r="P585" s="35">
        <v>0.19639153256185765</v>
      </c>
      <c r="Q585" s="35">
        <v>-1.7625102075242014E-2</v>
      </c>
      <c r="R585" s="35">
        <v>0.12328767123287675</v>
      </c>
      <c r="S585" s="35">
        <v>2.816371076325265</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row>
    <row r="586" spans="1:180">
      <c r="A586" s="5" t="s">
        <v>264</v>
      </c>
      <c r="B586" s="5" t="s">
        <v>116</v>
      </c>
      <c r="C586" s="34">
        <v>43897</v>
      </c>
      <c r="D586" s="34">
        <v>43921</v>
      </c>
      <c r="E586" s="35">
        <v>-4.3962367354133614E-2</v>
      </c>
      <c r="F586" s="35">
        <v>0.42546619749292208</v>
      </c>
      <c r="G586" s="35">
        <v>0.23868924862466509</v>
      </c>
      <c r="H586" s="35">
        <v>0.93492855659112095</v>
      </c>
      <c r="I586" s="35">
        <v>0.20180409677419356</v>
      </c>
      <c r="J586" s="35">
        <v>4.8965225806451615E-2</v>
      </c>
      <c r="K586" s="35">
        <v>0</v>
      </c>
      <c r="L586" s="35">
        <v>7.1981898293272239E-3</v>
      </c>
      <c r="M586" s="35">
        <v>0.31333680578623924</v>
      </c>
      <c r="N586" s="35">
        <v>0.36666734705498627</v>
      </c>
      <c r="O586" s="35">
        <v>2.4207156000000004E-2</v>
      </c>
      <c r="P586" s="35">
        <v>0.19639153256185765</v>
      </c>
      <c r="Q586" s="35">
        <v>-2.0608584075242031E-2</v>
      </c>
      <c r="R586" s="35">
        <v>0.12328767123287675</v>
      </c>
      <c r="S586" s="35">
        <v>2.8163710763252645</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c r="EN586" s="28"/>
      <c r="EO586" s="28"/>
      <c r="EP586" s="28"/>
      <c r="EQ586" s="28"/>
      <c r="ER586" s="28"/>
      <c r="ES586" s="28"/>
      <c r="ET586" s="28"/>
      <c r="EU586" s="28"/>
      <c r="EV586" s="28"/>
      <c r="EW586" s="28"/>
      <c r="EX586" s="28"/>
      <c r="EY586" s="28"/>
      <c r="EZ586" s="28"/>
      <c r="FA586" s="28"/>
      <c r="FB586" s="28"/>
      <c r="FC586" s="28"/>
      <c r="FD586" s="28"/>
      <c r="FE586" s="28"/>
      <c r="FF586" s="28"/>
      <c r="FG586" s="28"/>
      <c r="FH586" s="28"/>
      <c r="FI586" s="28"/>
      <c r="FJ586" s="28"/>
      <c r="FK586" s="28"/>
      <c r="FL586" s="28"/>
      <c r="FM586" s="28"/>
      <c r="FN586" s="28"/>
      <c r="FO586" s="28"/>
      <c r="FP586" s="28"/>
      <c r="FQ586" s="28"/>
      <c r="FR586" s="28"/>
      <c r="FS586" s="28"/>
      <c r="FT586" s="28"/>
      <c r="FU586" s="28"/>
      <c r="FV586" s="28"/>
      <c r="FW586" s="28"/>
      <c r="FX586" s="28"/>
    </row>
    <row r="587" spans="1:180">
      <c r="A587" s="5" t="s">
        <v>264</v>
      </c>
      <c r="B587" s="5" t="s">
        <v>116</v>
      </c>
      <c r="C587" s="34">
        <v>43898</v>
      </c>
      <c r="D587" s="34">
        <v>43921</v>
      </c>
      <c r="E587" s="35">
        <v>-4.3962367354133614E-2</v>
      </c>
      <c r="F587" s="35">
        <v>0.42546619749292208</v>
      </c>
      <c r="G587" s="35">
        <v>0.23868924862466509</v>
      </c>
      <c r="H587" s="35">
        <v>0.93492855659112095</v>
      </c>
      <c r="I587" s="35">
        <v>0.20180409677419356</v>
      </c>
      <c r="J587" s="35">
        <v>4.8965225806451615E-2</v>
      </c>
      <c r="K587" s="35">
        <v>0</v>
      </c>
      <c r="L587" s="35">
        <v>7.1981898293272239E-3</v>
      </c>
      <c r="M587" s="35">
        <v>0.31333680578623924</v>
      </c>
      <c r="N587" s="35">
        <v>0.36666734705498627</v>
      </c>
      <c r="O587" s="35">
        <v>2.7108144000000001E-2</v>
      </c>
      <c r="P587" s="35">
        <v>0.19639153256185765</v>
      </c>
      <c r="Q587" s="35">
        <v>-2.3509572075242013E-2</v>
      </c>
      <c r="R587" s="35">
        <v>0.12328767123287675</v>
      </c>
      <c r="S587" s="35">
        <v>2.8163710763252645</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c r="EN587" s="28"/>
      <c r="EO587" s="28"/>
      <c r="EP587" s="28"/>
      <c r="EQ587" s="28"/>
      <c r="ER587" s="28"/>
      <c r="ES587" s="28"/>
      <c r="ET587" s="28"/>
      <c r="EU587" s="28"/>
      <c r="EV587" s="28"/>
      <c r="EW587" s="28"/>
      <c r="EX587" s="28"/>
      <c r="EY587" s="28"/>
      <c r="EZ587" s="28"/>
      <c r="FA587" s="28"/>
      <c r="FB587" s="28"/>
      <c r="FC587" s="28"/>
      <c r="FD587" s="28"/>
      <c r="FE587" s="28"/>
      <c r="FF587" s="28"/>
      <c r="FG587" s="28"/>
      <c r="FH587" s="28"/>
      <c r="FI587" s="28"/>
      <c r="FJ587" s="28"/>
      <c r="FK587" s="28"/>
      <c r="FL587" s="28"/>
      <c r="FM587" s="28"/>
      <c r="FN587" s="28"/>
      <c r="FO587" s="28"/>
      <c r="FP587" s="28"/>
      <c r="FQ587" s="28"/>
      <c r="FR587" s="28"/>
      <c r="FS587" s="28"/>
      <c r="FT587" s="28"/>
      <c r="FU587" s="28"/>
      <c r="FV587" s="28"/>
      <c r="FW587" s="28"/>
      <c r="FX587" s="28"/>
    </row>
    <row r="588" spans="1:180">
      <c r="A588" s="5" t="s">
        <v>265</v>
      </c>
      <c r="B588" s="5" t="s">
        <v>116</v>
      </c>
      <c r="C588" s="34">
        <v>43899</v>
      </c>
      <c r="D588" s="34">
        <v>43921</v>
      </c>
      <c r="E588" s="35">
        <v>-4.3962367354133614E-2</v>
      </c>
      <c r="F588" s="35">
        <v>0.42546619749292208</v>
      </c>
      <c r="G588" s="35">
        <v>0.23868924862466512</v>
      </c>
      <c r="H588" s="35">
        <v>0.93492855659112095</v>
      </c>
      <c r="I588" s="35">
        <v>0.20180409677419356</v>
      </c>
      <c r="J588" s="35">
        <v>4.8965225806451615E-2</v>
      </c>
      <c r="K588" s="35">
        <v>0</v>
      </c>
      <c r="L588" s="35">
        <v>7.1981898293272239E-3</v>
      </c>
      <c r="M588" s="35">
        <v>0.31333680578623924</v>
      </c>
      <c r="N588" s="35">
        <v>0.36666734705498627</v>
      </c>
      <c r="O588" s="35">
        <v>2.5599663000000002E-2</v>
      </c>
      <c r="P588" s="35">
        <v>0.19639153256185765</v>
      </c>
      <c r="Q588" s="35">
        <v>-2.2001091075242018E-2</v>
      </c>
      <c r="R588" s="35">
        <v>0.12328767123287675</v>
      </c>
      <c r="S588" s="35">
        <v>2.8163710763252645</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c r="EN588" s="28"/>
      <c r="EO588" s="28"/>
      <c r="EP588" s="28"/>
      <c r="EQ588" s="28"/>
      <c r="ER588" s="28"/>
      <c r="ES588" s="28"/>
      <c r="ET588" s="28"/>
      <c r="EU588" s="28"/>
      <c r="EV588" s="28"/>
      <c r="EW588" s="28"/>
      <c r="EX588" s="28"/>
      <c r="EY588" s="28"/>
      <c r="EZ588" s="28"/>
      <c r="FA588" s="28"/>
      <c r="FB588" s="28"/>
      <c r="FC588" s="28"/>
      <c r="FD588" s="28"/>
      <c r="FE588" s="28"/>
      <c r="FF588" s="28"/>
      <c r="FG588" s="28"/>
      <c r="FH588" s="28"/>
      <c r="FI588" s="28"/>
      <c r="FJ588" s="28"/>
      <c r="FK588" s="28"/>
      <c r="FL588" s="28"/>
      <c r="FM588" s="28"/>
      <c r="FN588" s="28"/>
      <c r="FO588" s="28"/>
      <c r="FP588" s="28"/>
      <c r="FQ588" s="28"/>
      <c r="FR588" s="28"/>
      <c r="FS588" s="28"/>
      <c r="FT588" s="28"/>
      <c r="FU588" s="28"/>
      <c r="FV588" s="28"/>
      <c r="FW588" s="28"/>
      <c r="FX588" s="28"/>
    </row>
    <row r="589" spans="1:180">
      <c r="A589" s="5" t="s">
        <v>265</v>
      </c>
      <c r="B589" s="5" t="s">
        <v>116</v>
      </c>
      <c r="C589" s="34">
        <v>43900</v>
      </c>
      <c r="D589" s="34">
        <v>43921</v>
      </c>
      <c r="E589" s="35">
        <v>-4.3962367354133614E-2</v>
      </c>
      <c r="F589" s="35">
        <v>0.3460128574929221</v>
      </c>
      <c r="G589" s="35">
        <v>0.23868924862466509</v>
      </c>
      <c r="H589" s="35">
        <v>0.93492855659112095</v>
      </c>
      <c r="I589" s="35">
        <v>0.20180409677419356</v>
      </c>
      <c r="J589" s="35">
        <v>4.8965225806451615E-2</v>
      </c>
      <c r="K589" s="35">
        <v>0</v>
      </c>
      <c r="L589" s="35">
        <v>7.1981898293272239E-3</v>
      </c>
      <c r="M589" s="35">
        <v>0.31333680578623924</v>
      </c>
      <c r="N589" s="35">
        <v>0.36666734705498627</v>
      </c>
      <c r="O589" s="35">
        <v>0.109278242</v>
      </c>
      <c r="P589" s="35">
        <v>0.19639153256185765</v>
      </c>
      <c r="Q589" s="35">
        <v>-2.622633007524202E-2</v>
      </c>
      <c r="R589" s="35">
        <v>0.12328767123287675</v>
      </c>
      <c r="S589" s="35">
        <v>2.8163710763252645</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c r="EN589" s="28"/>
      <c r="EO589" s="28"/>
      <c r="EP589" s="28"/>
      <c r="EQ589" s="28"/>
      <c r="ER589" s="28"/>
      <c r="ES589" s="28"/>
      <c r="ET589" s="28"/>
      <c r="EU589" s="28"/>
      <c r="EV589" s="28"/>
      <c r="EW589" s="28"/>
      <c r="EX589" s="28"/>
      <c r="EY589" s="28"/>
      <c r="EZ589" s="28"/>
      <c r="FA589" s="28"/>
      <c r="FB589" s="28"/>
      <c r="FC589" s="28"/>
      <c r="FD589" s="28"/>
      <c r="FE589" s="28"/>
      <c r="FF589" s="28"/>
      <c r="FG589" s="28"/>
      <c r="FH589" s="28"/>
      <c r="FI589" s="28"/>
      <c r="FJ589" s="28"/>
      <c r="FK589" s="28"/>
      <c r="FL589" s="28"/>
      <c r="FM589" s="28"/>
      <c r="FN589" s="28"/>
      <c r="FO589" s="28"/>
      <c r="FP589" s="28"/>
      <c r="FQ589" s="28"/>
      <c r="FR589" s="28"/>
      <c r="FS589" s="28"/>
      <c r="FT589" s="28"/>
      <c r="FU589" s="28"/>
      <c r="FV589" s="28"/>
      <c r="FW589" s="28"/>
      <c r="FX589" s="28"/>
    </row>
    <row r="590" spans="1:180">
      <c r="A590" s="5" t="s">
        <v>265</v>
      </c>
      <c r="B590" s="5" t="s">
        <v>116</v>
      </c>
      <c r="C590" s="34">
        <v>43901</v>
      </c>
      <c r="D590" s="34">
        <v>43921</v>
      </c>
      <c r="E590" s="35">
        <v>-4.3962367354133614E-2</v>
      </c>
      <c r="F590" s="35">
        <v>0.4106311974929221</v>
      </c>
      <c r="G590" s="35">
        <v>0.23868924862466509</v>
      </c>
      <c r="H590" s="35">
        <v>0.93492855659112095</v>
      </c>
      <c r="I590" s="35">
        <v>0.20180409677419356</v>
      </c>
      <c r="J590" s="35">
        <v>4.8965225806451615E-2</v>
      </c>
      <c r="K590" s="35">
        <v>0</v>
      </c>
      <c r="L590" s="35">
        <v>7.1981898293272239E-3</v>
      </c>
      <c r="M590" s="35">
        <v>0.31333680578623924</v>
      </c>
      <c r="N590" s="35">
        <v>0.36666734705498627</v>
      </c>
      <c r="O590" s="35">
        <v>5.2105079999999998E-2</v>
      </c>
      <c r="P590" s="35">
        <v>0.19639153256185765</v>
      </c>
      <c r="Q590" s="35">
        <v>-3.3671508075242017E-2</v>
      </c>
      <c r="R590" s="35">
        <v>0.12328767123287675</v>
      </c>
      <c r="S590" s="35">
        <v>2.816371076325265</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c r="EK590" s="28"/>
      <c r="EL590" s="28"/>
      <c r="EM590" s="28"/>
      <c r="EN590" s="28"/>
      <c r="EO590" s="28"/>
      <c r="EP590" s="28"/>
      <c r="EQ590" s="28"/>
      <c r="ER590" s="28"/>
      <c r="ES590" s="28"/>
      <c r="ET590" s="28"/>
      <c r="EU590" s="28"/>
      <c r="EV590" s="28"/>
      <c r="EW590" s="28"/>
      <c r="EX590" s="28"/>
      <c r="EY590" s="28"/>
      <c r="EZ590" s="28"/>
      <c r="FA590" s="28"/>
      <c r="FB590" s="28"/>
      <c r="FC590" s="28"/>
      <c r="FD590" s="28"/>
      <c r="FE590" s="28"/>
      <c r="FF590" s="28"/>
      <c r="FG590" s="28"/>
      <c r="FH590" s="28"/>
      <c r="FI590" s="28"/>
      <c r="FJ590" s="28"/>
      <c r="FK590" s="28"/>
      <c r="FL590" s="28"/>
      <c r="FM590" s="28"/>
      <c r="FN590" s="28"/>
      <c r="FO590" s="28"/>
      <c r="FP590" s="28"/>
      <c r="FQ590" s="28"/>
      <c r="FR590" s="28"/>
      <c r="FS590" s="28"/>
      <c r="FT590" s="28"/>
      <c r="FU590" s="28"/>
      <c r="FV590" s="28"/>
      <c r="FW590" s="28"/>
      <c r="FX590" s="28"/>
    </row>
    <row r="591" spans="1:180">
      <c r="A591" s="5" t="s">
        <v>265</v>
      </c>
      <c r="B591" s="5" t="s">
        <v>116</v>
      </c>
      <c r="C591" s="34">
        <v>43902</v>
      </c>
      <c r="D591" s="34">
        <v>43921</v>
      </c>
      <c r="E591" s="35">
        <v>-4.3962367354133614E-2</v>
      </c>
      <c r="F591" s="35">
        <v>0.42546619749292208</v>
      </c>
      <c r="G591" s="35">
        <v>0.23868924862466509</v>
      </c>
      <c r="H591" s="35">
        <v>0.93492855659112095</v>
      </c>
      <c r="I591" s="35">
        <v>0.20180409677419356</v>
      </c>
      <c r="J591" s="35">
        <v>4.8965225806451615E-2</v>
      </c>
      <c r="K591" s="35">
        <v>0</v>
      </c>
      <c r="L591" s="35">
        <v>7.1981898293272239E-3</v>
      </c>
      <c r="M591" s="35">
        <v>0.31333680578623924</v>
      </c>
      <c r="N591" s="35">
        <v>0.36666734705498627</v>
      </c>
      <c r="O591" s="35">
        <v>2.3931513000000001E-2</v>
      </c>
      <c r="P591" s="35">
        <v>0.19639153256185765</v>
      </c>
      <c r="Q591" s="35">
        <v>-2.0332941075242021E-2</v>
      </c>
      <c r="R591" s="35">
        <v>0.12328767123287675</v>
      </c>
      <c r="S591" s="35">
        <v>2.8163710763252645</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c r="EN591" s="28"/>
      <c r="EO591" s="28"/>
      <c r="EP591" s="28"/>
      <c r="EQ591" s="28"/>
      <c r="ER591" s="28"/>
      <c r="ES591" s="28"/>
      <c r="ET591" s="28"/>
      <c r="EU591" s="28"/>
      <c r="EV591" s="28"/>
      <c r="EW591" s="28"/>
      <c r="EX591" s="28"/>
      <c r="EY591" s="28"/>
      <c r="EZ591" s="28"/>
      <c r="FA591" s="28"/>
      <c r="FB591" s="28"/>
      <c r="FC591" s="28"/>
      <c r="FD591" s="28"/>
      <c r="FE591" s="28"/>
      <c r="FF591" s="28"/>
      <c r="FG591" s="28"/>
      <c r="FH591" s="28"/>
      <c r="FI591" s="28"/>
      <c r="FJ591" s="28"/>
      <c r="FK591" s="28"/>
      <c r="FL591" s="28"/>
      <c r="FM591" s="28"/>
      <c r="FN591" s="28"/>
      <c r="FO591" s="28"/>
      <c r="FP591" s="28"/>
      <c r="FQ591" s="28"/>
      <c r="FR591" s="28"/>
      <c r="FS591" s="28"/>
      <c r="FT591" s="28"/>
      <c r="FU591" s="28"/>
      <c r="FV591" s="28"/>
      <c r="FW591" s="28"/>
      <c r="FX591" s="28"/>
    </row>
    <row r="592" spans="1:180">
      <c r="A592" s="5" t="s">
        <v>265</v>
      </c>
      <c r="B592" s="5" t="s">
        <v>116</v>
      </c>
      <c r="C592" s="34">
        <v>43903</v>
      </c>
      <c r="D592" s="34">
        <v>43921</v>
      </c>
      <c r="E592" s="35">
        <v>-4.3962367354133614E-2</v>
      </c>
      <c r="F592" s="35">
        <v>0.42546619749292208</v>
      </c>
      <c r="G592" s="35">
        <v>0.23868924862466509</v>
      </c>
      <c r="H592" s="35">
        <v>0.93492855659112095</v>
      </c>
      <c r="I592" s="35">
        <v>0.20180409677419356</v>
      </c>
      <c r="J592" s="35">
        <v>4.8965225806451615E-2</v>
      </c>
      <c r="K592" s="35">
        <v>0</v>
      </c>
      <c r="L592" s="35">
        <v>7.1981898293272239E-3</v>
      </c>
      <c r="M592" s="35">
        <v>0.31333680578623924</v>
      </c>
      <c r="N592" s="35">
        <v>0.36666734705498627</v>
      </c>
      <c r="O592" s="35">
        <v>1.8309554999999998E-2</v>
      </c>
      <c r="P592" s="35">
        <v>0.19639153256185765</v>
      </c>
      <c r="Q592" s="35">
        <v>-1.4710983075242021E-2</v>
      </c>
      <c r="R592" s="35">
        <v>0.12328767123287675</v>
      </c>
      <c r="S592" s="35">
        <v>2.8163710763252645</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c r="EN592" s="28"/>
      <c r="EO592" s="28"/>
      <c r="EP592" s="28"/>
      <c r="EQ592" s="28"/>
      <c r="ER592" s="28"/>
      <c r="ES592" s="28"/>
      <c r="ET592" s="28"/>
      <c r="EU592" s="28"/>
      <c r="EV592" s="28"/>
      <c r="EW592" s="28"/>
      <c r="EX592" s="28"/>
      <c r="EY592" s="28"/>
      <c r="EZ592" s="28"/>
      <c r="FA592" s="28"/>
      <c r="FB592" s="28"/>
      <c r="FC592" s="28"/>
      <c r="FD592" s="28"/>
      <c r="FE592" s="28"/>
      <c r="FF592" s="28"/>
      <c r="FG592" s="28"/>
      <c r="FH592" s="28"/>
      <c r="FI592" s="28"/>
      <c r="FJ592" s="28"/>
      <c r="FK592" s="28"/>
      <c r="FL592" s="28"/>
      <c r="FM592" s="28"/>
      <c r="FN592" s="28"/>
      <c r="FO592" s="28"/>
      <c r="FP592" s="28"/>
      <c r="FQ592" s="28"/>
      <c r="FR592" s="28"/>
      <c r="FS592" s="28"/>
      <c r="FT592" s="28"/>
      <c r="FU592" s="28"/>
      <c r="FV592" s="28"/>
      <c r="FW592" s="28"/>
      <c r="FX592" s="28"/>
    </row>
    <row r="593" spans="1:180">
      <c r="A593" s="5" t="s">
        <v>265</v>
      </c>
      <c r="B593" s="5" t="s">
        <v>116</v>
      </c>
      <c r="C593" s="34">
        <v>43904</v>
      </c>
      <c r="D593" s="34">
        <v>43921</v>
      </c>
      <c r="E593" s="35">
        <v>-4.3962367354133614E-2</v>
      </c>
      <c r="F593" s="35">
        <v>0.42546619749292208</v>
      </c>
      <c r="G593" s="35">
        <v>0.23868924862466509</v>
      </c>
      <c r="H593" s="35">
        <v>0.93492855659112095</v>
      </c>
      <c r="I593" s="35">
        <v>0.20180409677419356</v>
      </c>
      <c r="J593" s="35">
        <v>4.8965225806451615E-2</v>
      </c>
      <c r="K593" s="35">
        <v>0</v>
      </c>
      <c r="L593" s="35">
        <v>7.1981898293272239E-3</v>
      </c>
      <c r="M593" s="35">
        <v>0.31333680578623924</v>
      </c>
      <c r="N593" s="35">
        <v>0.36666734705498627</v>
      </c>
      <c r="O593" s="35">
        <v>1.4473260000000002E-2</v>
      </c>
      <c r="P593" s="35">
        <v>0.19639153256185765</v>
      </c>
      <c r="Q593" s="35">
        <v>-1.0874688075242018E-2</v>
      </c>
      <c r="R593" s="35">
        <v>0.12328767123287675</v>
      </c>
      <c r="S593" s="35">
        <v>2.8163710763252645</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c r="EN593" s="28"/>
      <c r="EO593" s="28"/>
      <c r="EP593" s="28"/>
      <c r="EQ593" s="28"/>
      <c r="ER593" s="28"/>
      <c r="ES593" s="28"/>
      <c r="ET593" s="28"/>
      <c r="EU593" s="28"/>
      <c r="EV593" s="28"/>
      <c r="EW593" s="28"/>
      <c r="EX593" s="28"/>
      <c r="EY593" s="28"/>
      <c r="EZ593" s="28"/>
      <c r="FA593" s="28"/>
      <c r="FB593" s="28"/>
      <c r="FC593" s="28"/>
      <c r="FD593" s="28"/>
      <c r="FE593" s="28"/>
      <c r="FF593" s="28"/>
      <c r="FG593" s="28"/>
      <c r="FH593" s="28"/>
      <c r="FI593" s="28"/>
      <c r="FJ593" s="28"/>
      <c r="FK593" s="28"/>
      <c r="FL593" s="28"/>
      <c r="FM593" s="28"/>
      <c r="FN593" s="28"/>
      <c r="FO593" s="28"/>
      <c r="FP593" s="28"/>
      <c r="FQ593" s="28"/>
      <c r="FR593" s="28"/>
      <c r="FS593" s="28"/>
      <c r="FT593" s="28"/>
      <c r="FU593" s="28"/>
      <c r="FV593" s="28"/>
      <c r="FW593" s="28"/>
      <c r="FX593" s="28"/>
    </row>
    <row r="594" spans="1:180">
      <c r="A594" s="5" t="s">
        <v>265</v>
      </c>
      <c r="B594" s="5" t="s">
        <v>116</v>
      </c>
      <c r="C594" s="34">
        <v>43905</v>
      </c>
      <c r="D594" s="34">
        <v>43921</v>
      </c>
      <c r="E594" s="35">
        <v>-4.3962367354133614E-2</v>
      </c>
      <c r="F594" s="35">
        <v>0.42546619749292208</v>
      </c>
      <c r="G594" s="35">
        <v>0.23868924862466509</v>
      </c>
      <c r="H594" s="35">
        <v>0.93492855659112095</v>
      </c>
      <c r="I594" s="35">
        <v>0.20180409677419356</v>
      </c>
      <c r="J594" s="35">
        <v>4.8965225806451615E-2</v>
      </c>
      <c r="K594" s="35">
        <v>0</v>
      </c>
      <c r="L594" s="35">
        <v>7.1981898293272239E-3</v>
      </c>
      <c r="M594" s="35">
        <v>0.31333680578623924</v>
      </c>
      <c r="N594" s="35">
        <v>0.36666734705498627</v>
      </c>
      <c r="O594" s="35">
        <v>1.6489881000000001E-2</v>
      </c>
      <c r="P594" s="35">
        <v>0.19639153256185765</v>
      </c>
      <c r="Q594" s="35">
        <v>-1.2891309075242019E-2</v>
      </c>
      <c r="R594" s="35">
        <v>0.12328767123287675</v>
      </c>
      <c r="S594" s="35">
        <v>2.8163710763252645</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c r="EO594" s="28"/>
      <c r="EP594" s="28"/>
      <c r="EQ594" s="28"/>
      <c r="ER594" s="28"/>
      <c r="ES594" s="28"/>
      <c r="ET594" s="28"/>
      <c r="EU594" s="28"/>
      <c r="EV594" s="28"/>
      <c r="EW594" s="28"/>
      <c r="EX594" s="28"/>
      <c r="EY594" s="28"/>
      <c r="EZ594" s="28"/>
      <c r="FA594" s="28"/>
      <c r="FB594" s="28"/>
      <c r="FC594" s="28"/>
      <c r="FD594" s="28"/>
      <c r="FE594" s="28"/>
      <c r="FF594" s="28"/>
      <c r="FG594" s="28"/>
      <c r="FH594" s="28"/>
      <c r="FI594" s="28"/>
      <c r="FJ594" s="28"/>
      <c r="FK594" s="28"/>
      <c r="FL594" s="28"/>
      <c r="FM594" s="28"/>
      <c r="FN594" s="28"/>
      <c r="FO594" s="28"/>
      <c r="FP594" s="28"/>
      <c r="FQ594" s="28"/>
      <c r="FR594" s="28"/>
      <c r="FS594" s="28"/>
      <c r="FT594" s="28"/>
      <c r="FU594" s="28"/>
      <c r="FV594" s="28"/>
      <c r="FW594" s="28"/>
      <c r="FX594" s="28"/>
    </row>
    <row r="595" spans="1:180">
      <c r="A595" s="5" t="s">
        <v>266</v>
      </c>
      <c r="B595" s="5" t="s">
        <v>116</v>
      </c>
      <c r="C595" s="34">
        <v>43906</v>
      </c>
      <c r="D595" s="34">
        <v>43921</v>
      </c>
      <c r="E595" s="35">
        <v>-4.3962367354133614E-2</v>
      </c>
      <c r="F595" s="35">
        <v>0.42546619749292208</v>
      </c>
      <c r="G595" s="35">
        <v>0.23868924862466509</v>
      </c>
      <c r="H595" s="35">
        <v>0.93492855659112095</v>
      </c>
      <c r="I595" s="35">
        <v>0.20180409677419356</v>
      </c>
      <c r="J595" s="35">
        <v>4.8965225806451615E-2</v>
      </c>
      <c r="K595" s="35">
        <v>0</v>
      </c>
      <c r="L595" s="35">
        <v>7.1981898293272239E-3</v>
      </c>
      <c r="M595" s="35">
        <v>0.31333680578623924</v>
      </c>
      <c r="N595" s="35">
        <v>0.36666734705498627</v>
      </c>
      <c r="O595" s="35">
        <v>1.8242945999999999E-2</v>
      </c>
      <c r="P595" s="35">
        <v>0.19639153256185765</v>
      </c>
      <c r="Q595" s="35">
        <v>-1.464437407524201E-2</v>
      </c>
      <c r="R595" s="35">
        <v>0.12328767123287675</v>
      </c>
      <c r="S595" s="35">
        <v>2.8163710763252645</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c r="EO595" s="28"/>
      <c r="EP595" s="28"/>
      <c r="EQ595" s="28"/>
      <c r="ER595" s="28"/>
      <c r="ES595" s="28"/>
      <c r="ET595" s="28"/>
      <c r="EU595" s="28"/>
      <c r="EV595" s="28"/>
      <c r="EW595" s="28"/>
      <c r="EX595" s="28"/>
      <c r="EY595" s="28"/>
      <c r="EZ595" s="28"/>
      <c r="FA595" s="28"/>
      <c r="FB595" s="28"/>
      <c r="FC595" s="28"/>
      <c r="FD595" s="28"/>
      <c r="FE595" s="28"/>
      <c r="FF595" s="28"/>
      <c r="FG595" s="28"/>
      <c r="FH595" s="28"/>
      <c r="FI595" s="28"/>
      <c r="FJ595" s="28"/>
      <c r="FK595" s="28"/>
      <c r="FL595" s="28"/>
      <c r="FM595" s="28"/>
      <c r="FN595" s="28"/>
      <c r="FO595" s="28"/>
      <c r="FP595" s="28"/>
      <c r="FQ595" s="28"/>
      <c r="FR595" s="28"/>
      <c r="FS595" s="28"/>
      <c r="FT595" s="28"/>
      <c r="FU595" s="28"/>
      <c r="FV595" s="28"/>
      <c r="FW595" s="28"/>
      <c r="FX595" s="28"/>
    </row>
    <row r="596" spans="1:180">
      <c r="A596" s="5" t="s">
        <v>266</v>
      </c>
      <c r="B596" s="5" t="s">
        <v>116</v>
      </c>
      <c r="C596" s="34">
        <v>43907</v>
      </c>
      <c r="D596" s="34">
        <v>43921</v>
      </c>
      <c r="E596" s="35">
        <v>-4.3962367354133614E-2</v>
      </c>
      <c r="F596" s="35">
        <v>0.33087353749292209</v>
      </c>
      <c r="G596" s="35">
        <v>0.23868924862466509</v>
      </c>
      <c r="H596" s="35">
        <v>0.93492855659112095</v>
      </c>
      <c r="I596" s="35">
        <v>0.20180409677419356</v>
      </c>
      <c r="J596" s="35">
        <v>4.8965225806451615E-2</v>
      </c>
      <c r="K596" s="35">
        <v>0</v>
      </c>
      <c r="L596" s="35">
        <v>7.1981898293272239E-3</v>
      </c>
      <c r="M596" s="35">
        <v>0.31333680578623924</v>
      </c>
      <c r="N596" s="35">
        <v>0.36666734705498627</v>
      </c>
      <c r="O596" s="35">
        <v>0.11420493800000001</v>
      </c>
      <c r="P596" s="35">
        <v>0.19639153256185765</v>
      </c>
      <c r="Q596" s="35">
        <v>-1.601370607524203E-2</v>
      </c>
      <c r="R596" s="35">
        <v>0.12328767123287675</v>
      </c>
      <c r="S596" s="35">
        <v>2.8163710763252645</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c r="EO596" s="28"/>
      <c r="EP596" s="28"/>
      <c r="EQ596" s="28"/>
      <c r="ER596" s="28"/>
      <c r="ES596" s="28"/>
      <c r="ET596" s="28"/>
      <c r="EU596" s="28"/>
      <c r="EV596" s="28"/>
      <c r="EW596" s="28"/>
      <c r="EX596" s="28"/>
      <c r="EY596" s="28"/>
      <c r="EZ596" s="28"/>
      <c r="FA596" s="28"/>
      <c r="FB596" s="28"/>
      <c r="FC596" s="28"/>
      <c r="FD596" s="28"/>
      <c r="FE596" s="28"/>
      <c r="FF596" s="28"/>
      <c r="FG596" s="28"/>
      <c r="FH596" s="28"/>
      <c r="FI596" s="28"/>
      <c r="FJ596" s="28"/>
      <c r="FK596" s="28"/>
      <c r="FL596" s="28"/>
      <c r="FM596" s="28"/>
      <c r="FN596" s="28"/>
      <c r="FO596" s="28"/>
      <c r="FP596" s="28"/>
      <c r="FQ596" s="28"/>
      <c r="FR596" s="28"/>
      <c r="FS596" s="28"/>
      <c r="FT596" s="28"/>
      <c r="FU596" s="28"/>
      <c r="FV596" s="28"/>
      <c r="FW596" s="28"/>
      <c r="FX596" s="28"/>
    </row>
    <row r="597" spans="1:180">
      <c r="A597" s="5" t="s">
        <v>266</v>
      </c>
      <c r="B597" s="5" t="s">
        <v>116</v>
      </c>
      <c r="C597" s="34">
        <v>43908</v>
      </c>
      <c r="D597" s="34">
        <v>43921</v>
      </c>
      <c r="E597" s="35">
        <v>-4.3962367354133614E-2</v>
      </c>
      <c r="F597" s="35">
        <v>0.41709619749292209</v>
      </c>
      <c r="G597" s="35">
        <v>0.23868924862466509</v>
      </c>
      <c r="H597" s="35">
        <v>0.93492855659112095</v>
      </c>
      <c r="I597" s="35">
        <v>0.20180409677419356</v>
      </c>
      <c r="J597" s="35">
        <v>4.8965225806451615E-2</v>
      </c>
      <c r="K597" s="35">
        <v>0</v>
      </c>
      <c r="L597" s="35">
        <v>7.1981898293272239E-3</v>
      </c>
      <c r="M597" s="35">
        <v>0.31333680578623924</v>
      </c>
      <c r="N597" s="35">
        <v>0.36666734705498627</v>
      </c>
      <c r="O597" s="35">
        <v>3.7522863000000004E-2</v>
      </c>
      <c r="P597" s="35">
        <v>0.19639153256185765</v>
      </c>
      <c r="Q597" s="35">
        <v>-2.5554291075242017E-2</v>
      </c>
      <c r="R597" s="35">
        <v>0.12328767123287675</v>
      </c>
      <c r="S597" s="35">
        <v>2.8163710763252645</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c r="EO597" s="28"/>
      <c r="EP597" s="28"/>
      <c r="EQ597" s="28"/>
      <c r="ER597" s="28"/>
      <c r="ES597" s="28"/>
      <c r="ET597" s="28"/>
      <c r="EU597" s="28"/>
      <c r="EV597" s="28"/>
      <c r="EW597" s="28"/>
      <c r="EX597" s="28"/>
      <c r="EY597" s="28"/>
      <c r="EZ597" s="28"/>
      <c r="FA597" s="28"/>
      <c r="FB597" s="28"/>
      <c r="FC597" s="28"/>
      <c r="FD597" s="28"/>
      <c r="FE597" s="28"/>
      <c r="FF597" s="28"/>
      <c r="FG597" s="28"/>
      <c r="FH597" s="28"/>
      <c r="FI597" s="28"/>
      <c r="FJ597" s="28"/>
      <c r="FK597" s="28"/>
      <c r="FL597" s="28"/>
      <c r="FM597" s="28"/>
      <c r="FN597" s="28"/>
      <c r="FO597" s="28"/>
      <c r="FP597" s="28"/>
      <c r="FQ597" s="28"/>
      <c r="FR597" s="28"/>
      <c r="FS597" s="28"/>
      <c r="FT597" s="28"/>
      <c r="FU597" s="28"/>
      <c r="FV597" s="28"/>
      <c r="FW597" s="28"/>
      <c r="FX597" s="28"/>
    </row>
    <row r="598" spans="1:180">
      <c r="A598" s="5" t="s">
        <v>266</v>
      </c>
      <c r="B598" s="5" t="s">
        <v>116</v>
      </c>
      <c r="C598" s="34">
        <v>43909</v>
      </c>
      <c r="D598" s="34">
        <v>43921</v>
      </c>
      <c r="E598" s="35">
        <v>-4.3962367354133614E-2</v>
      </c>
      <c r="F598" s="35">
        <v>0.42546619749292208</v>
      </c>
      <c r="G598" s="35">
        <v>0.23868924862466509</v>
      </c>
      <c r="H598" s="35">
        <v>0.93492855659112095</v>
      </c>
      <c r="I598" s="35">
        <v>0.20180409677419356</v>
      </c>
      <c r="J598" s="35">
        <v>4.8965225806451615E-2</v>
      </c>
      <c r="K598" s="35">
        <v>0</v>
      </c>
      <c r="L598" s="35">
        <v>7.1981898293272239E-3</v>
      </c>
      <c r="M598" s="35">
        <v>0.31333680578623924</v>
      </c>
      <c r="N598" s="35">
        <v>0.36666734705498627</v>
      </c>
      <c r="O598" s="35">
        <v>2.3931513000000001E-2</v>
      </c>
      <c r="P598" s="35">
        <v>0.19639153256185765</v>
      </c>
      <c r="Q598" s="35">
        <v>-2.0332941075242021E-2</v>
      </c>
      <c r="R598" s="35">
        <v>0.12328767123287675</v>
      </c>
      <c r="S598" s="35">
        <v>2.8163710763252645</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c r="EO598" s="28"/>
      <c r="EP598" s="28"/>
      <c r="EQ598" s="28"/>
      <c r="ER598" s="28"/>
      <c r="ES598" s="28"/>
      <c r="ET598" s="28"/>
      <c r="EU598" s="28"/>
      <c r="EV598" s="28"/>
      <c r="EW598" s="28"/>
      <c r="EX598" s="28"/>
      <c r="EY598" s="28"/>
      <c r="EZ598" s="28"/>
      <c r="FA598" s="28"/>
      <c r="FB598" s="28"/>
      <c r="FC598" s="28"/>
      <c r="FD598" s="28"/>
      <c r="FE598" s="28"/>
      <c r="FF598" s="28"/>
      <c r="FG598" s="28"/>
      <c r="FH598" s="28"/>
      <c r="FI598" s="28"/>
      <c r="FJ598" s="28"/>
      <c r="FK598" s="28"/>
      <c r="FL598" s="28"/>
      <c r="FM598" s="28"/>
      <c r="FN598" s="28"/>
      <c r="FO598" s="28"/>
      <c r="FP598" s="28"/>
      <c r="FQ598" s="28"/>
      <c r="FR598" s="28"/>
      <c r="FS598" s="28"/>
      <c r="FT598" s="28"/>
      <c r="FU598" s="28"/>
      <c r="FV598" s="28"/>
      <c r="FW598" s="28"/>
      <c r="FX598" s="28"/>
    </row>
    <row r="599" spans="1:180">
      <c r="A599" s="5" t="s">
        <v>266</v>
      </c>
      <c r="B599" s="5" t="s">
        <v>116</v>
      </c>
      <c r="C599" s="34">
        <v>43910</v>
      </c>
      <c r="D599" s="34">
        <v>43921</v>
      </c>
      <c r="E599" s="35">
        <v>-4.3962367354133614E-2</v>
      </c>
      <c r="F599" s="35">
        <v>0.42546619749292208</v>
      </c>
      <c r="G599" s="35">
        <v>0.23868924862466509</v>
      </c>
      <c r="H599" s="35">
        <v>0.93492855659112095</v>
      </c>
      <c r="I599" s="35">
        <v>0.20180409677419356</v>
      </c>
      <c r="J599" s="35">
        <v>4.8965225806451615E-2</v>
      </c>
      <c r="K599" s="35">
        <v>0</v>
      </c>
      <c r="L599" s="35">
        <v>7.1981898293272239E-3</v>
      </c>
      <c r="M599" s="35">
        <v>0.31333680578623924</v>
      </c>
      <c r="N599" s="35">
        <v>0.36666734705498627</v>
      </c>
      <c r="O599" s="35">
        <v>1.8309554999999998E-2</v>
      </c>
      <c r="P599" s="35">
        <v>0.19639153256185765</v>
      </c>
      <c r="Q599" s="35">
        <v>-1.4710983075242028E-2</v>
      </c>
      <c r="R599" s="35">
        <v>0.12328767123287675</v>
      </c>
      <c r="S599" s="35">
        <v>2.8163710763252645</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c r="EO599" s="28"/>
      <c r="EP599" s="28"/>
      <c r="EQ599" s="28"/>
      <c r="ER599" s="28"/>
      <c r="ES599" s="28"/>
      <c r="ET599" s="28"/>
      <c r="EU599" s="28"/>
      <c r="EV599" s="28"/>
      <c r="EW599" s="28"/>
      <c r="EX599" s="28"/>
      <c r="EY599" s="28"/>
      <c r="EZ599" s="28"/>
      <c r="FA599" s="28"/>
      <c r="FB599" s="28"/>
      <c r="FC599" s="28"/>
      <c r="FD599" s="28"/>
      <c r="FE599" s="28"/>
      <c r="FF599" s="28"/>
      <c r="FG599" s="28"/>
      <c r="FH599" s="28"/>
      <c r="FI599" s="28"/>
      <c r="FJ599" s="28"/>
      <c r="FK599" s="28"/>
      <c r="FL599" s="28"/>
      <c r="FM599" s="28"/>
      <c r="FN599" s="28"/>
      <c r="FO599" s="28"/>
      <c r="FP599" s="28"/>
      <c r="FQ599" s="28"/>
      <c r="FR599" s="28"/>
      <c r="FS599" s="28"/>
      <c r="FT599" s="28"/>
      <c r="FU599" s="28"/>
      <c r="FV599" s="28"/>
      <c r="FW599" s="28"/>
      <c r="FX599" s="28"/>
    </row>
    <row r="600" spans="1:180">
      <c r="A600" s="5" t="s">
        <v>266</v>
      </c>
      <c r="B600" s="5" t="s">
        <v>116</v>
      </c>
      <c r="C600" s="34">
        <v>43911</v>
      </c>
      <c r="D600" s="34">
        <v>43921</v>
      </c>
      <c r="E600" s="35">
        <v>-4.3962367354133614E-2</v>
      </c>
      <c r="F600" s="35">
        <v>0.42004952749292207</v>
      </c>
      <c r="G600" s="35">
        <v>0.23868924862466509</v>
      </c>
      <c r="H600" s="35">
        <v>0.93492855659112095</v>
      </c>
      <c r="I600" s="35">
        <v>0.20180409677419356</v>
      </c>
      <c r="J600" s="35">
        <v>4.8965225806451615E-2</v>
      </c>
      <c r="K600" s="35">
        <v>0</v>
      </c>
      <c r="L600" s="35">
        <v>7.1981898293272239E-3</v>
      </c>
      <c r="M600" s="35">
        <v>0.31333680578623924</v>
      </c>
      <c r="N600" s="35">
        <v>0.36666734705498627</v>
      </c>
      <c r="O600" s="35">
        <v>1.988993E-2</v>
      </c>
      <c r="P600" s="35">
        <v>0.19639153256185765</v>
      </c>
      <c r="Q600" s="35">
        <v>-1.0874688075242025E-2</v>
      </c>
      <c r="R600" s="35">
        <v>0.12328767123287675</v>
      </c>
      <c r="S600" s="35">
        <v>2.816371076325265</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c r="EO600" s="28"/>
      <c r="EP600" s="28"/>
      <c r="EQ600" s="28"/>
      <c r="ER600" s="28"/>
      <c r="ES600" s="28"/>
      <c r="ET600" s="28"/>
      <c r="EU600" s="28"/>
      <c r="EV600" s="28"/>
      <c r="EW600" s="28"/>
      <c r="EX600" s="28"/>
      <c r="EY600" s="28"/>
      <c r="EZ600" s="28"/>
      <c r="FA600" s="28"/>
      <c r="FB600" s="28"/>
      <c r="FC600" s="28"/>
      <c r="FD600" s="28"/>
      <c r="FE600" s="28"/>
      <c r="FF600" s="28"/>
      <c r="FG600" s="28"/>
      <c r="FH600" s="28"/>
      <c r="FI600" s="28"/>
      <c r="FJ600" s="28"/>
      <c r="FK600" s="28"/>
      <c r="FL600" s="28"/>
      <c r="FM600" s="28"/>
      <c r="FN600" s="28"/>
      <c r="FO600" s="28"/>
      <c r="FP600" s="28"/>
      <c r="FQ600" s="28"/>
      <c r="FR600" s="28"/>
      <c r="FS600" s="28"/>
      <c r="FT600" s="28"/>
      <c r="FU600" s="28"/>
      <c r="FV600" s="28"/>
      <c r="FW600" s="28"/>
      <c r="FX600" s="28"/>
    </row>
    <row r="601" spans="1:180">
      <c r="A601" s="5" t="s">
        <v>266</v>
      </c>
      <c r="B601" s="5" t="s">
        <v>116</v>
      </c>
      <c r="C601" s="34">
        <v>43912</v>
      </c>
      <c r="D601" s="34">
        <v>43921</v>
      </c>
      <c r="E601" s="35">
        <v>-4.3962367354133614E-2</v>
      </c>
      <c r="F601" s="35">
        <v>0.36882202749292209</v>
      </c>
      <c r="G601" s="35">
        <v>0.23868924862466509</v>
      </c>
      <c r="H601" s="35">
        <v>0.93492855659112095</v>
      </c>
      <c r="I601" s="35">
        <v>0.20180409677419356</v>
      </c>
      <c r="J601" s="35">
        <v>4.8965225806451615E-2</v>
      </c>
      <c r="K601" s="35">
        <v>0</v>
      </c>
      <c r="L601" s="35">
        <v>7.1981898293272239E-3</v>
      </c>
      <c r="M601" s="35">
        <v>0.31333680578623924</v>
      </c>
      <c r="N601" s="35">
        <v>0.36666734705498627</v>
      </c>
      <c r="O601" s="35">
        <v>7.3134051000000005E-2</v>
      </c>
      <c r="P601" s="35">
        <v>0.19639153256185765</v>
      </c>
      <c r="Q601" s="35">
        <v>-1.2891309075242018E-2</v>
      </c>
      <c r="R601" s="35">
        <v>0.12328767123287675</v>
      </c>
      <c r="S601" s="35">
        <v>2.8163710763252645</v>
      </c>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c r="EO601" s="28"/>
      <c r="EP601" s="28"/>
      <c r="EQ601" s="28"/>
      <c r="ER601" s="28"/>
      <c r="ES601" s="28"/>
      <c r="ET601" s="28"/>
      <c r="EU601" s="28"/>
      <c r="EV601" s="28"/>
      <c r="EW601" s="28"/>
      <c r="EX601" s="28"/>
      <c r="EY601" s="28"/>
      <c r="EZ601" s="28"/>
      <c r="FA601" s="28"/>
      <c r="FB601" s="28"/>
      <c r="FC601" s="28"/>
      <c r="FD601" s="28"/>
      <c r="FE601" s="28"/>
      <c r="FF601" s="28"/>
      <c r="FG601" s="28"/>
      <c r="FH601" s="28"/>
      <c r="FI601" s="28"/>
      <c r="FJ601" s="28"/>
      <c r="FK601" s="28"/>
      <c r="FL601" s="28"/>
      <c r="FM601" s="28"/>
      <c r="FN601" s="28"/>
      <c r="FO601" s="28"/>
      <c r="FP601" s="28"/>
      <c r="FQ601" s="28"/>
      <c r="FR601" s="28"/>
      <c r="FS601" s="28"/>
      <c r="FT601" s="28"/>
      <c r="FU601" s="28"/>
      <c r="FV601" s="28"/>
      <c r="FW601" s="28"/>
      <c r="FX601" s="28"/>
    </row>
    <row r="602" spans="1:180">
      <c r="A602" s="5" t="s">
        <v>267</v>
      </c>
      <c r="B602" s="5" t="s">
        <v>116</v>
      </c>
      <c r="C602" s="34">
        <v>43913</v>
      </c>
      <c r="D602" s="34">
        <v>43921</v>
      </c>
      <c r="E602" s="35">
        <v>-4.3962367354133614E-2</v>
      </c>
      <c r="F602" s="35">
        <v>0.41946619749292208</v>
      </c>
      <c r="G602" s="35">
        <v>0.23868924862466509</v>
      </c>
      <c r="H602" s="35">
        <v>0.93492855659112095</v>
      </c>
      <c r="I602" s="35">
        <v>0.20180409677419356</v>
      </c>
      <c r="J602" s="35">
        <v>4.8965225806451615E-2</v>
      </c>
      <c r="K602" s="35">
        <v>0</v>
      </c>
      <c r="L602" s="35">
        <v>7.1981898293272239E-3</v>
      </c>
      <c r="M602" s="35">
        <v>0.31333680578623924</v>
      </c>
      <c r="N602" s="35">
        <v>0.36666734705498627</v>
      </c>
      <c r="O602" s="35">
        <v>2.4242946000000001E-2</v>
      </c>
      <c r="P602" s="35">
        <v>0.19639153256185765</v>
      </c>
      <c r="Q602" s="35">
        <v>-1.4644374075242012E-2</v>
      </c>
      <c r="R602" s="35">
        <v>0.12328767123287675</v>
      </c>
      <c r="S602" s="35">
        <v>2.816371076325265</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c r="EO602" s="28"/>
      <c r="EP602" s="28"/>
      <c r="EQ602" s="28"/>
      <c r="ER602" s="28"/>
      <c r="ES602" s="28"/>
      <c r="ET602" s="28"/>
      <c r="EU602" s="28"/>
      <c r="EV602" s="28"/>
      <c r="EW602" s="28"/>
      <c r="EX602" s="28"/>
      <c r="EY602" s="28"/>
      <c r="EZ602" s="28"/>
      <c r="FA602" s="28"/>
      <c r="FB602" s="28"/>
      <c r="FC602" s="28"/>
      <c r="FD602" s="28"/>
      <c r="FE602" s="28"/>
      <c r="FF602" s="28"/>
      <c r="FG602" s="28"/>
      <c r="FH602" s="28"/>
      <c r="FI602" s="28"/>
      <c r="FJ602" s="28"/>
      <c r="FK602" s="28"/>
      <c r="FL602" s="28"/>
      <c r="FM602" s="28"/>
      <c r="FN602" s="28"/>
      <c r="FO602" s="28"/>
      <c r="FP602" s="28"/>
      <c r="FQ602" s="28"/>
      <c r="FR602" s="28"/>
      <c r="FS602" s="28"/>
      <c r="FT602" s="28"/>
      <c r="FU602" s="28"/>
      <c r="FV602" s="28"/>
      <c r="FW602" s="28"/>
      <c r="FX602" s="28"/>
    </row>
    <row r="603" spans="1:180">
      <c r="A603" s="5" t="s">
        <v>267</v>
      </c>
      <c r="B603" s="5" t="s">
        <v>116</v>
      </c>
      <c r="C603" s="34">
        <v>43914</v>
      </c>
      <c r="D603" s="34">
        <v>43921</v>
      </c>
      <c r="E603" s="35">
        <v>-4.3962367354133614E-2</v>
      </c>
      <c r="F603" s="35">
        <v>0.42546619749292208</v>
      </c>
      <c r="G603" s="35">
        <v>0.23868924862466509</v>
      </c>
      <c r="H603" s="35">
        <v>0.93492855659112095</v>
      </c>
      <c r="I603" s="35">
        <v>0.20180409677419356</v>
      </c>
      <c r="J603" s="35">
        <v>4.8965225806451615E-2</v>
      </c>
      <c r="K603" s="35">
        <v>0</v>
      </c>
      <c r="L603" s="35">
        <v>7.1981898293272239E-3</v>
      </c>
      <c r="M603" s="35">
        <v>0.31333680578623924</v>
      </c>
      <c r="N603" s="35">
        <v>0.36666734705498627</v>
      </c>
      <c r="O603" s="35">
        <v>1.9612278000000004E-2</v>
      </c>
      <c r="P603" s="35">
        <v>0.19639153256185765</v>
      </c>
      <c r="Q603" s="35">
        <v>-1.601370607524203E-2</v>
      </c>
      <c r="R603" s="35">
        <v>0.12328767123287675</v>
      </c>
      <c r="S603" s="35">
        <v>2.8163710763252645</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c r="EO603" s="28"/>
      <c r="EP603" s="28"/>
      <c r="EQ603" s="28"/>
      <c r="ER603" s="28"/>
      <c r="ES603" s="28"/>
      <c r="ET603" s="28"/>
      <c r="EU603" s="28"/>
      <c r="EV603" s="28"/>
      <c r="EW603" s="28"/>
      <c r="EX603" s="28"/>
      <c r="EY603" s="28"/>
      <c r="EZ603" s="28"/>
      <c r="FA603" s="28"/>
      <c r="FB603" s="28"/>
      <c r="FC603" s="28"/>
      <c r="FD603" s="28"/>
      <c r="FE603" s="28"/>
      <c r="FF603" s="28"/>
      <c r="FG603" s="28"/>
      <c r="FH603" s="28"/>
      <c r="FI603" s="28"/>
      <c r="FJ603" s="28"/>
      <c r="FK603" s="28"/>
      <c r="FL603" s="28"/>
      <c r="FM603" s="28"/>
      <c r="FN603" s="28"/>
      <c r="FO603" s="28"/>
      <c r="FP603" s="28"/>
      <c r="FQ603" s="28"/>
      <c r="FR603" s="28"/>
      <c r="FS603" s="28"/>
      <c r="FT603" s="28"/>
      <c r="FU603" s="28"/>
      <c r="FV603" s="28"/>
      <c r="FW603" s="28"/>
      <c r="FX603" s="28"/>
    </row>
    <row r="604" spans="1:180">
      <c r="A604" s="5" t="s">
        <v>267</v>
      </c>
      <c r="B604" s="5" t="s">
        <v>116</v>
      </c>
      <c r="C604" s="34">
        <v>43915</v>
      </c>
      <c r="D604" s="34">
        <v>43921</v>
      </c>
      <c r="E604" s="35">
        <v>-4.3962367354133614E-2</v>
      </c>
      <c r="F604" s="35">
        <v>0.42004952749292207</v>
      </c>
      <c r="G604" s="35">
        <v>0.23868924862466509</v>
      </c>
      <c r="H604" s="35">
        <v>0.93492855659112095</v>
      </c>
      <c r="I604" s="35">
        <v>0.20180409677419356</v>
      </c>
      <c r="J604" s="35">
        <v>4.8965225806451615E-2</v>
      </c>
      <c r="K604" s="35">
        <v>0</v>
      </c>
      <c r="L604" s="35">
        <v>7.1981898293272239E-3</v>
      </c>
      <c r="M604" s="35">
        <v>0.31333680578623924</v>
      </c>
      <c r="N604" s="35">
        <v>0.36666734705498627</v>
      </c>
      <c r="O604" s="35">
        <v>3.4569533E-2</v>
      </c>
      <c r="P604" s="35">
        <v>0.19639153256185765</v>
      </c>
      <c r="Q604" s="35">
        <v>-2.5554291075242028E-2</v>
      </c>
      <c r="R604" s="35">
        <v>0.12328767123287675</v>
      </c>
      <c r="S604" s="35">
        <v>2.8163710763252645</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c r="EO604" s="28"/>
      <c r="EP604" s="28"/>
      <c r="EQ604" s="28"/>
      <c r="ER604" s="28"/>
      <c r="ES604" s="28"/>
      <c r="ET604" s="28"/>
      <c r="EU604" s="28"/>
      <c r="EV604" s="28"/>
      <c r="EW604" s="28"/>
      <c r="EX604" s="28"/>
      <c r="EY604" s="28"/>
      <c r="EZ604" s="28"/>
      <c r="FA604" s="28"/>
      <c r="FB604" s="28"/>
      <c r="FC604" s="28"/>
      <c r="FD604" s="28"/>
      <c r="FE604" s="28"/>
      <c r="FF604" s="28"/>
      <c r="FG604" s="28"/>
      <c r="FH604" s="28"/>
      <c r="FI604" s="28"/>
      <c r="FJ604" s="28"/>
      <c r="FK604" s="28"/>
      <c r="FL604" s="28"/>
      <c r="FM604" s="28"/>
      <c r="FN604" s="28"/>
      <c r="FO604" s="28"/>
      <c r="FP604" s="28"/>
      <c r="FQ604" s="28"/>
      <c r="FR604" s="28"/>
      <c r="FS604" s="28"/>
      <c r="FT604" s="28"/>
      <c r="FU604" s="28"/>
      <c r="FV604" s="28"/>
      <c r="FW604" s="28"/>
      <c r="FX604" s="28"/>
    </row>
    <row r="605" spans="1:180">
      <c r="A605" s="5" t="s">
        <v>267</v>
      </c>
      <c r="B605" s="5" t="s">
        <v>116</v>
      </c>
      <c r="C605" s="34">
        <v>43916</v>
      </c>
      <c r="D605" s="34">
        <v>43921</v>
      </c>
      <c r="E605" s="35">
        <v>-4.3962367354133614E-2</v>
      </c>
      <c r="F605" s="35">
        <v>0.42546619749292208</v>
      </c>
      <c r="G605" s="35">
        <v>0.23868924862466509</v>
      </c>
      <c r="H605" s="35">
        <v>0.93492855659112095</v>
      </c>
      <c r="I605" s="35">
        <v>0.20180409677419356</v>
      </c>
      <c r="J605" s="35">
        <v>4.8965225806451615E-2</v>
      </c>
      <c r="K605" s="35">
        <v>0</v>
      </c>
      <c r="L605" s="35">
        <v>7.1981898293272239E-3</v>
      </c>
      <c r="M605" s="35">
        <v>0.31333680578623924</v>
      </c>
      <c r="N605" s="35">
        <v>0.36666734705498627</v>
      </c>
      <c r="O605" s="35">
        <v>1.4473260000000002E-2</v>
      </c>
      <c r="P605" s="35">
        <v>0.19639153256185765</v>
      </c>
      <c r="Q605" s="35">
        <v>-1.0874688075242025E-2</v>
      </c>
      <c r="R605" s="35">
        <v>0.12328767123287675</v>
      </c>
      <c r="S605" s="35">
        <v>2.8163710763252645</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c r="EO605" s="28"/>
      <c r="EP605" s="28"/>
      <c r="EQ605" s="28"/>
      <c r="ER605" s="28"/>
      <c r="ES605" s="28"/>
      <c r="ET605" s="28"/>
      <c r="EU605" s="28"/>
      <c r="EV605" s="28"/>
      <c r="EW605" s="28"/>
      <c r="EX605" s="28"/>
      <c r="EY605" s="28"/>
      <c r="EZ605" s="28"/>
      <c r="FA605" s="28"/>
      <c r="FB605" s="28"/>
      <c r="FC605" s="28"/>
      <c r="FD605" s="28"/>
      <c r="FE605" s="28"/>
      <c r="FF605" s="28"/>
      <c r="FG605" s="28"/>
      <c r="FH605" s="28"/>
      <c r="FI605" s="28"/>
      <c r="FJ605" s="28"/>
      <c r="FK605" s="28"/>
      <c r="FL605" s="28"/>
      <c r="FM605" s="28"/>
      <c r="FN605" s="28"/>
      <c r="FO605" s="28"/>
      <c r="FP605" s="28"/>
      <c r="FQ605" s="28"/>
      <c r="FR605" s="28"/>
      <c r="FS605" s="28"/>
      <c r="FT605" s="28"/>
      <c r="FU605" s="28"/>
      <c r="FV605" s="28"/>
      <c r="FW605" s="28"/>
      <c r="FX605" s="28"/>
    </row>
    <row r="606" spans="1:180">
      <c r="A606" s="5" t="s">
        <v>267</v>
      </c>
      <c r="B606" s="5" t="s">
        <v>116</v>
      </c>
      <c r="C606" s="34">
        <v>43917</v>
      </c>
      <c r="D606" s="34">
        <v>43921</v>
      </c>
      <c r="E606" s="35">
        <v>-4.3962367354133614E-2</v>
      </c>
      <c r="F606" s="35">
        <v>0.42546619749292208</v>
      </c>
      <c r="G606" s="35">
        <v>0.23868924862466509</v>
      </c>
      <c r="H606" s="35">
        <v>0.93492855659112095</v>
      </c>
      <c r="I606" s="35">
        <v>0.20180409677419356</v>
      </c>
      <c r="J606" s="35">
        <v>4.8965225806451615E-2</v>
      </c>
      <c r="K606" s="35">
        <v>0</v>
      </c>
      <c r="L606" s="35">
        <v>7.1981898293272239E-3</v>
      </c>
      <c r="M606" s="35">
        <v>0.31333680578623924</v>
      </c>
      <c r="N606" s="35">
        <v>0.36666734705498627</v>
      </c>
      <c r="O606" s="35">
        <v>1.6489881000000001E-2</v>
      </c>
      <c r="P606" s="35">
        <v>0.19639153256185765</v>
      </c>
      <c r="Q606" s="35">
        <v>-1.2891309075242021E-2</v>
      </c>
      <c r="R606" s="35">
        <v>0.12328767123287675</v>
      </c>
      <c r="S606" s="35">
        <v>2.8163710763252645</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8"/>
      <c r="FL606" s="28"/>
      <c r="FM606" s="28"/>
      <c r="FN606" s="28"/>
      <c r="FO606" s="28"/>
      <c r="FP606" s="28"/>
      <c r="FQ606" s="28"/>
      <c r="FR606" s="28"/>
      <c r="FS606" s="28"/>
      <c r="FT606" s="28"/>
      <c r="FU606" s="28"/>
      <c r="FV606" s="28"/>
      <c r="FW606" s="28"/>
      <c r="FX606" s="28"/>
    </row>
    <row r="607" spans="1:180">
      <c r="A607" s="5" t="s">
        <v>267</v>
      </c>
      <c r="B607" s="5" t="s">
        <v>116</v>
      </c>
      <c r="C607" s="34">
        <v>43918</v>
      </c>
      <c r="D607" s="34">
        <v>43921</v>
      </c>
      <c r="E607" s="35">
        <v>-4.3962367354133614E-2</v>
      </c>
      <c r="F607" s="35">
        <v>0.42546619749292208</v>
      </c>
      <c r="G607" s="35">
        <v>0.23868924862466509</v>
      </c>
      <c r="H607" s="35">
        <v>0.93492855659112095</v>
      </c>
      <c r="I607" s="35">
        <v>0.20180409677419356</v>
      </c>
      <c r="J607" s="35">
        <v>4.8965225806451615E-2</v>
      </c>
      <c r="K607" s="35">
        <v>0</v>
      </c>
      <c r="L607" s="35">
        <v>7.1981898293272239E-3</v>
      </c>
      <c r="M607" s="35">
        <v>0.31333680578623924</v>
      </c>
      <c r="N607" s="35">
        <v>0.36666734705498627</v>
      </c>
      <c r="O607" s="35">
        <v>1.8242945999999999E-2</v>
      </c>
      <c r="P607" s="35">
        <v>0.19639153256185765</v>
      </c>
      <c r="Q607" s="35">
        <v>-1.4644374075242019E-2</v>
      </c>
      <c r="R607" s="35">
        <v>0.12328767123287675</v>
      </c>
      <c r="S607" s="35">
        <v>2.8163710763252645</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8"/>
      <c r="FL607" s="28"/>
      <c r="FM607" s="28"/>
      <c r="FN607" s="28"/>
      <c r="FO607" s="28"/>
      <c r="FP607" s="28"/>
      <c r="FQ607" s="28"/>
      <c r="FR607" s="28"/>
      <c r="FS607" s="28"/>
      <c r="FT607" s="28"/>
      <c r="FU607" s="28"/>
      <c r="FV607" s="28"/>
      <c r="FW607" s="28"/>
      <c r="FX607" s="28"/>
    </row>
    <row r="608" spans="1:180">
      <c r="A608" s="5" t="s">
        <v>267</v>
      </c>
      <c r="B608" s="5" t="s">
        <v>116</v>
      </c>
      <c r="C608" s="34">
        <v>43919</v>
      </c>
      <c r="D608" s="34">
        <v>43921</v>
      </c>
      <c r="E608" s="35">
        <v>-4.3962367354133614E-2</v>
      </c>
      <c r="F608" s="35">
        <v>0.42546619749292208</v>
      </c>
      <c r="G608" s="35">
        <v>0.23868924862466509</v>
      </c>
      <c r="H608" s="35">
        <v>0.93492855659112095</v>
      </c>
      <c r="I608" s="35">
        <v>0.20180409677419356</v>
      </c>
      <c r="J608" s="35">
        <v>4.8965225806451615E-2</v>
      </c>
      <c r="K608" s="35">
        <v>0</v>
      </c>
      <c r="L608" s="35">
        <v>7.1981898293272239E-3</v>
      </c>
      <c r="M608" s="35">
        <v>0.31333680578623924</v>
      </c>
      <c r="N608" s="35">
        <v>0.36666734705498627</v>
      </c>
      <c r="O608" s="35">
        <v>1.9612278000000004E-2</v>
      </c>
      <c r="P608" s="35">
        <v>0.19639153256185765</v>
      </c>
      <c r="Q608" s="35">
        <v>-1.6013706075242034E-2</v>
      </c>
      <c r="R608" s="35">
        <v>0.12328767123287675</v>
      </c>
      <c r="S608" s="35">
        <v>2.8163710763252645</v>
      </c>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c r="EN608" s="28"/>
      <c r="EO608" s="28"/>
      <c r="EP608" s="28"/>
      <c r="EQ608" s="28"/>
      <c r="ER608" s="28"/>
      <c r="ES608" s="28"/>
      <c r="ET608" s="28"/>
      <c r="EU608" s="28"/>
      <c r="EV608" s="28"/>
      <c r="EW608" s="28"/>
      <c r="EX608" s="28"/>
      <c r="EY608" s="28"/>
      <c r="EZ608" s="28"/>
      <c r="FA608" s="28"/>
      <c r="FB608" s="28"/>
      <c r="FC608" s="28"/>
      <c r="FD608" s="28"/>
      <c r="FE608" s="28"/>
      <c r="FF608" s="28"/>
      <c r="FG608" s="28"/>
      <c r="FH608" s="28"/>
      <c r="FI608" s="28"/>
      <c r="FJ608" s="28"/>
      <c r="FK608" s="28"/>
      <c r="FL608" s="28"/>
      <c r="FM608" s="28"/>
      <c r="FN608" s="28"/>
      <c r="FO608" s="28"/>
      <c r="FP608" s="28"/>
      <c r="FQ608" s="28"/>
      <c r="FR608" s="28"/>
      <c r="FS608" s="28"/>
      <c r="FT608" s="28"/>
      <c r="FU608" s="28"/>
      <c r="FV608" s="28"/>
      <c r="FW608" s="28"/>
      <c r="FX608" s="28"/>
    </row>
    <row r="609" spans="1:180">
      <c r="A609" s="5" t="s">
        <v>268</v>
      </c>
      <c r="B609" s="5" t="s">
        <v>116</v>
      </c>
      <c r="C609" s="34">
        <v>43920</v>
      </c>
      <c r="D609" s="34">
        <v>43921</v>
      </c>
      <c r="E609" s="35">
        <v>-4.3962367354133614E-2</v>
      </c>
      <c r="F609" s="35">
        <v>0.42546619749292208</v>
      </c>
      <c r="G609" s="35">
        <v>0.23868924862466509</v>
      </c>
      <c r="H609" s="35">
        <v>0.93492855659112095</v>
      </c>
      <c r="I609" s="35">
        <v>0.20180409677419356</v>
      </c>
      <c r="J609" s="35">
        <v>4.8965225806451615E-2</v>
      </c>
      <c r="K609" s="35">
        <v>0</v>
      </c>
      <c r="L609" s="35">
        <v>7.1981898293272239E-3</v>
      </c>
      <c r="M609" s="35">
        <v>0.31333680578623924</v>
      </c>
      <c r="N609" s="35">
        <v>0.36666734705498627</v>
      </c>
      <c r="O609" s="35">
        <v>2.9152863000000001E-2</v>
      </c>
      <c r="P609" s="35">
        <v>0.19639153256185765</v>
      </c>
      <c r="Q609" s="35">
        <v>-2.5554291075242021E-2</v>
      </c>
      <c r="R609" s="35">
        <v>0.12328767123287675</v>
      </c>
      <c r="S609" s="35">
        <v>2.8163710763252645</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c r="EN609" s="28"/>
      <c r="EO609" s="28"/>
      <c r="EP609" s="28"/>
      <c r="EQ609" s="28"/>
      <c r="ER609" s="28"/>
      <c r="ES609" s="28"/>
      <c r="ET609" s="28"/>
      <c r="EU609" s="28"/>
      <c r="EV609" s="28"/>
      <c r="EW609" s="28"/>
      <c r="EX609" s="28"/>
      <c r="EY609" s="28"/>
      <c r="EZ609" s="28"/>
      <c r="FA609" s="28"/>
      <c r="FB609" s="28"/>
      <c r="FC609" s="28"/>
      <c r="FD609" s="28"/>
      <c r="FE609" s="28"/>
      <c r="FF609" s="28"/>
      <c r="FG609" s="28"/>
      <c r="FH609" s="28"/>
      <c r="FI609" s="28"/>
      <c r="FJ609" s="28"/>
      <c r="FK609" s="28"/>
      <c r="FL609" s="28"/>
      <c r="FM609" s="28"/>
      <c r="FN609" s="28"/>
      <c r="FO609" s="28"/>
      <c r="FP609" s="28"/>
      <c r="FQ609" s="28"/>
      <c r="FR609" s="28"/>
      <c r="FS609" s="28"/>
      <c r="FT609" s="28"/>
      <c r="FU609" s="28"/>
      <c r="FV609" s="28"/>
      <c r="FW609" s="28"/>
      <c r="FX609" s="28"/>
    </row>
    <row r="610" spans="1:180">
      <c r="A610" s="5" t="s">
        <v>268</v>
      </c>
      <c r="B610" s="5" t="s">
        <v>116</v>
      </c>
      <c r="C610" s="34">
        <v>43921</v>
      </c>
      <c r="D610" s="34">
        <v>43921</v>
      </c>
      <c r="E610" s="35">
        <v>-0.12260544262295081</v>
      </c>
      <c r="F610" s="35">
        <v>0.42546619749292208</v>
      </c>
      <c r="G610" s="35">
        <v>0.40635053894724604</v>
      </c>
      <c r="H610" s="35">
        <v>0.93492855659112095</v>
      </c>
      <c r="I610" s="35">
        <v>0.20180409677419356</v>
      </c>
      <c r="J610" s="35">
        <v>4.8965225806451615E-2</v>
      </c>
      <c r="K610" s="35">
        <v>0</v>
      </c>
      <c r="L610" s="35">
        <v>7.1981898293272239E-3</v>
      </c>
      <c r="M610" s="35">
        <v>0.45261304135766778</v>
      </c>
      <c r="N610" s="35">
        <v>0.59483604244784338</v>
      </c>
      <c r="O610" s="35">
        <v>2.9152863000000001E-2</v>
      </c>
      <c r="P610" s="35">
        <v>0.19639153256185765</v>
      </c>
      <c r="Q610" s="35">
        <v>4.1816945743857687E-3</v>
      </c>
      <c r="R610" s="35">
        <v>0.12328767123287675</v>
      </c>
      <c r="S610" s="35">
        <v>3.3025702079929418</v>
      </c>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c r="EN610" s="28"/>
      <c r="EO610" s="28"/>
      <c r="EP610" s="28"/>
      <c r="EQ610" s="28"/>
      <c r="ER610" s="28"/>
      <c r="ES610" s="28"/>
      <c r="ET610" s="28"/>
      <c r="EU610" s="28"/>
      <c r="EV610" s="28"/>
      <c r="EW610" s="28"/>
      <c r="EX610" s="28"/>
      <c r="EY610" s="28"/>
      <c r="EZ610" s="28"/>
      <c r="FA610" s="28"/>
      <c r="FB610" s="28"/>
      <c r="FC610" s="28"/>
      <c r="FD610" s="28"/>
      <c r="FE610" s="28"/>
      <c r="FF610" s="28"/>
      <c r="FG610" s="28"/>
      <c r="FH610" s="28"/>
      <c r="FI610" s="28"/>
      <c r="FJ610" s="28"/>
      <c r="FK610" s="28"/>
      <c r="FL610" s="28"/>
      <c r="FM610" s="28"/>
      <c r="FN610" s="28"/>
      <c r="FO610" s="28"/>
      <c r="FP610" s="28"/>
      <c r="FQ610" s="28"/>
      <c r="FR610" s="28"/>
      <c r="FS610" s="28"/>
      <c r="FT610" s="28"/>
      <c r="FU610" s="28"/>
      <c r="FV610" s="28"/>
      <c r="FW610" s="28"/>
      <c r="FX610" s="28"/>
    </row>
    <row r="611" spans="1:180">
      <c r="A611" s="5" t="s">
        <v>268</v>
      </c>
      <c r="B611" s="5" t="s">
        <v>117</v>
      </c>
      <c r="C611" s="34">
        <v>43922</v>
      </c>
      <c r="D611" s="34">
        <v>43951</v>
      </c>
      <c r="E611" s="35">
        <v>-0.21179110928961747</v>
      </c>
      <c r="F611" s="35">
        <v>0.28435128012299637</v>
      </c>
      <c r="G611" s="35">
        <v>0.17225541289972099</v>
      </c>
      <c r="H611" s="35">
        <v>0.97347673508574462</v>
      </c>
      <c r="I611" s="35">
        <v>0.25470526083474532</v>
      </c>
      <c r="J611" s="35">
        <v>6.7463166666666657E-2</v>
      </c>
      <c r="K611" s="35">
        <v>0</v>
      </c>
      <c r="L611" s="35">
        <v>1.34758377014854E-2</v>
      </c>
      <c r="M611" s="35">
        <v>0.30122786654536499</v>
      </c>
      <c r="N611" s="35">
        <v>0.39363742969779714</v>
      </c>
      <c r="O611" s="35">
        <v>8.6656049999999998E-2</v>
      </c>
      <c r="P611" s="35">
        <v>0.22313030892583921</v>
      </c>
      <c r="Q611" s="35">
        <v>0.10139090709685034</v>
      </c>
      <c r="R611" s="35">
        <v>0.12328767123287675</v>
      </c>
      <c r="S611" s="35">
        <v>2.7832668175204707</v>
      </c>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c r="EN611" s="28"/>
      <c r="EO611" s="28"/>
      <c r="EP611" s="28"/>
      <c r="EQ611" s="28"/>
      <c r="ER611" s="28"/>
      <c r="ES611" s="28"/>
      <c r="ET611" s="28"/>
      <c r="EU611" s="28"/>
      <c r="EV611" s="28"/>
      <c r="EW611" s="28"/>
      <c r="EX611" s="28"/>
      <c r="EY611" s="28"/>
      <c r="EZ611" s="28"/>
      <c r="FA611" s="28"/>
      <c r="FB611" s="28"/>
      <c r="FC611" s="28"/>
      <c r="FD611" s="28"/>
      <c r="FE611" s="28"/>
      <c r="FF611" s="28"/>
      <c r="FG611" s="28"/>
      <c r="FH611" s="28"/>
      <c r="FI611" s="28"/>
      <c r="FJ611" s="28"/>
      <c r="FK611" s="28"/>
      <c r="FL611" s="28"/>
      <c r="FM611" s="28"/>
      <c r="FN611" s="28"/>
      <c r="FO611" s="28"/>
      <c r="FP611" s="28"/>
      <c r="FQ611" s="28"/>
      <c r="FR611" s="28"/>
      <c r="FS611" s="28"/>
      <c r="FT611" s="28"/>
      <c r="FU611" s="28"/>
      <c r="FV611" s="28"/>
      <c r="FW611" s="28"/>
      <c r="FX611" s="28"/>
    </row>
    <row r="612" spans="1:180">
      <c r="A612" s="5" t="s">
        <v>268</v>
      </c>
      <c r="B612" s="5" t="s">
        <v>117</v>
      </c>
      <c r="C612" s="34">
        <v>43923</v>
      </c>
      <c r="D612" s="34">
        <v>43951</v>
      </c>
      <c r="E612" s="35">
        <v>-0.21179110928961747</v>
      </c>
      <c r="F612" s="35">
        <v>0.28435128012299637</v>
      </c>
      <c r="G612" s="35">
        <v>0.17225541289972099</v>
      </c>
      <c r="H612" s="35">
        <v>0.97347673508574462</v>
      </c>
      <c r="I612" s="35">
        <v>0.25470526083474532</v>
      </c>
      <c r="J612" s="35">
        <v>6.7463166666666657E-2</v>
      </c>
      <c r="K612" s="35">
        <v>0</v>
      </c>
      <c r="L612" s="35">
        <v>1.34758377014854E-2</v>
      </c>
      <c r="M612" s="35">
        <v>0.30122786654536499</v>
      </c>
      <c r="N612" s="35">
        <v>0.39363742969779714</v>
      </c>
      <c r="O612" s="35">
        <v>3.9685823999999995E-2</v>
      </c>
      <c r="P612" s="35">
        <v>0.22313030892583921</v>
      </c>
      <c r="Q612" s="35">
        <v>0.10094472362056565</v>
      </c>
      <c r="R612" s="35">
        <v>0.12328767123287675</v>
      </c>
      <c r="S612" s="35">
        <v>2.7358504080441861</v>
      </c>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c r="EN612" s="28"/>
      <c r="EO612" s="28"/>
      <c r="EP612" s="28"/>
      <c r="EQ612" s="28"/>
      <c r="ER612" s="28"/>
      <c r="ES612" s="28"/>
      <c r="ET612" s="28"/>
      <c r="EU612" s="28"/>
      <c r="EV612" s="28"/>
      <c r="EW612" s="28"/>
      <c r="EX612" s="28"/>
      <c r="EY612" s="28"/>
      <c r="EZ612" s="28"/>
      <c r="FA612" s="28"/>
      <c r="FB612" s="28"/>
      <c r="FC612" s="28"/>
      <c r="FD612" s="28"/>
      <c r="FE612" s="28"/>
      <c r="FF612" s="28"/>
      <c r="FG612" s="28"/>
      <c r="FH612" s="28"/>
      <c r="FI612" s="28"/>
      <c r="FJ612" s="28"/>
      <c r="FK612" s="28"/>
      <c r="FL612" s="28"/>
      <c r="FM612" s="28"/>
      <c r="FN612" s="28"/>
      <c r="FO612" s="28"/>
      <c r="FP612" s="28"/>
      <c r="FQ612" s="28"/>
      <c r="FR612" s="28"/>
      <c r="FS612" s="28"/>
      <c r="FT612" s="28"/>
      <c r="FU612" s="28"/>
      <c r="FV612" s="28"/>
      <c r="FW612" s="28"/>
      <c r="FX612" s="28"/>
    </row>
    <row r="613" spans="1:180">
      <c r="A613" s="5" t="s">
        <v>268</v>
      </c>
      <c r="B613" s="5" t="s">
        <v>117</v>
      </c>
      <c r="C613" s="34">
        <v>43924</v>
      </c>
      <c r="D613" s="34">
        <v>43951</v>
      </c>
      <c r="E613" s="35">
        <v>-0.21179110928961747</v>
      </c>
      <c r="F613" s="35">
        <v>0.25357043422202635</v>
      </c>
      <c r="G613" s="35">
        <v>0.17225541289972099</v>
      </c>
      <c r="H613" s="35">
        <v>0.97347673508574462</v>
      </c>
      <c r="I613" s="35">
        <v>0.25470526083474532</v>
      </c>
      <c r="J613" s="35">
        <v>6.7463166666666657E-2</v>
      </c>
      <c r="K613" s="35">
        <v>0</v>
      </c>
      <c r="L613" s="35">
        <v>1.34758377014854E-2</v>
      </c>
      <c r="M613" s="35">
        <v>0.30122786654536499</v>
      </c>
      <c r="N613" s="35">
        <v>0.39363742969779714</v>
      </c>
      <c r="O613" s="35">
        <v>3.9985712999999999E-2</v>
      </c>
      <c r="P613" s="35">
        <v>0.22313030892583921</v>
      </c>
      <c r="Q613" s="35">
        <v>9.9143232199636014E-2</v>
      </c>
      <c r="R613" s="35">
        <v>0.12328767123287675</v>
      </c>
      <c r="S613" s="35">
        <v>2.7035679597222866</v>
      </c>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c r="EN613" s="28"/>
      <c r="EO613" s="28"/>
      <c r="EP613" s="28"/>
      <c r="EQ613" s="28"/>
      <c r="ER613" s="28"/>
      <c r="ES613" s="28"/>
      <c r="ET613" s="28"/>
      <c r="EU613" s="28"/>
      <c r="EV613" s="28"/>
      <c r="EW613" s="28"/>
      <c r="EX613" s="28"/>
      <c r="EY613" s="28"/>
      <c r="EZ613" s="28"/>
      <c r="FA613" s="28"/>
      <c r="FB613" s="28"/>
      <c r="FC613" s="28"/>
      <c r="FD613" s="28"/>
      <c r="FE613" s="28"/>
      <c r="FF613" s="28"/>
      <c r="FG613" s="28"/>
      <c r="FH613" s="28"/>
      <c r="FI613" s="28"/>
      <c r="FJ613" s="28"/>
      <c r="FK613" s="28"/>
      <c r="FL613" s="28"/>
      <c r="FM613" s="28"/>
      <c r="FN613" s="28"/>
      <c r="FO613" s="28"/>
      <c r="FP613" s="28"/>
      <c r="FQ613" s="28"/>
      <c r="FR613" s="28"/>
      <c r="FS613" s="28"/>
      <c r="FT613" s="28"/>
      <c r="FU613" s="28"/>
      <c r="FV613" s="28"/>
      <c r="FW613" s="28"/>
      <c r="FX613" s="28"/>
    </row>
    <row r="614" spans="1:180">
      <c r="A614" s="5" t="s">
        <v>268</v>
      </c>
      <c r="B614" s="5" t="s">
        <v>117</v>
      </c>
      <c r="C614" s="34">
        <v>43925</v>
      </c>
      <c r="D614" s="34">
        <v>43951</v>
      </c>
      <c r="E614" s="35">
        <v>-0.21179110928961747</v>
      </c>
      <c r="F614" s="35">
        <v>0.26275178422202639</v>
      </c>
      <c r="G614" s="35">
        <v>0.17225541289972099</v>
      </c>
      <c r="H614" s="35">
        <v>0.97347673508574462</v>
      </c>
      <c r="I614" s="35">
        <v>0.25470526083474532</v>
      </c>
      <c r="J614" s="35">
        <v>6.7463166666666657E-2</v>
      </c>
      <c r="K614" s="35">
        <v>0</v>
      </c>
      <c r="L614" s="35">
        <v>1.34758377014854E-2</v>
      </c>
      <c r="M614" s="35">
        <v>0.30122786654536499</v>
      </c>
      <c r="N614" s="35">
        <v>0.39363742969779714</v>
      </c>
      <c r="O614" s="35">
        <v>3.3488793000000003E-2</v>
      </c>
      <c r="P614" s="35">
        <v>0.22313030892583921</v>
      </c>
      <c r="Q614" s="35">
        <v>9.9963275951961986E-2</v>
      </c>
      <c r="R614" s="35">
        <v>0.12328767123287675</v>
      </c>
      <c r="S614" s="35">
        <v>2.7070724334746123</v>
      </c>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c r="EN614" s="28"/>
      <c r="EO614" s="28"/>
      <c r="EP614" s="28"/>
      <c r="EQ614" s="28"/>
      <c r="ER614" s="28"/>
      <c r="ES614" s="28"/>
      <c r="ET614" s="28"/>
      <c r="EU614" s="28"/>
      <c r="EV614" s="28"/>
      <c r="EW614" s="28"/>
      <c r="EX614" s="28"/>
      <c r="EY614" s="28"/>
      <c r="EZ614" s="28"/>
      <c r="FA614" s="28"/>
      <c r="FB614" s="28"/>
      <c r="FC614" s="28"/>
      <c r="FD614" s="28"/>
      <c r="FE614" s="28"/>
      <c r="FF614" s="28"/>
      <c r="FG614" s="28"/>
      <c r="FH614" s="28"/>
      <c r="FI614" s="28"/>
      <c r="FJ614" s="28"/>
      <c r="FK614" s="28"/>
      <c r="FL614" s="28"/>
      <c r="FM614" s="28"/>
      <c r="FN614" s="28"/>
      <c r="FO614" s="28"/>
      <c r="FP614" s="28"/>
      <c r="FQ614" s="28"/>
      <c r="FR614" s="28"/>
      <c r="FS614" s="28"/>
      <c r="FT614" s="28"/>
      <c r="FU614" s="28"/>
      <c r="FV614" s="28"/>
      <c r="FW614" s="28"/>
      <c r="FX614" s="28"/>
    </row>
    <row r="615" spans="1:180">
      <c r="A615" s="5" t="s">
        <v>268</v>
      </c>
      <c r="B615" s="5" t="s">
        <v>117</v>
      </c>
      <c r="C615" s="34">
        <v>43926</v>
      </c>
      <c r="D615" s="34">
        <v>43951</v>
      </c>
      <c r="E615" s="35">
        <v>-0.21179110928961747</v>
      </c>
      <c r="F615" s="35">
        <v>0.25357043422202635</v>
      </c>
      <c r="G615" s="35">
        <v>0.17225541289972099</v>
      </c>
      <c r="H615" s="35">
        <v>0.97347673508574462</v>
      </c>
      <c r="I615" s="35">
        <v>0.25470526083474532</v>
      </c>
      <c r="J615" s="35">
        <v>6.7463166666666657E-2</v>
      </c>
      <c r="K615" s="35">
        <v>0</v>
      </c>
      <c r="L615" s="35">
        <v>1.34758377014854E-2</v>
      </c>
      <c r="M615" s="35">
        <v>0.30122786654536499</v>
      </c>
      <c r="N615" s="35">
        <v>0.39363742969779714</v>
      </c>
      <c r="O615" s="35">
        <v>1.5091011000000003E-2</v>
      </c>
      <c r="P615" s="35">
        <v>0.22313030892583921</v>
      </c>
      <c r="Q615" s="35">
        <v>9.8623420642940482E-2</v>
      </c>
      <c r="R615" s="35">
        <v>0.12328767123287675</v>
      </c>
      <c r="S615" s="35">
        <v>2.6781534461655907</v>
      </c>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c r="EN615" s="28"/>
      <c r="EO615" s="28"/>
      <c r="EP615" s="28"/>
      <c r="EQ615" s="28"/>
      <c r="ER615" s="28"/>
      <c r="ES615" s="28"/>
      <c r="ET615" s="28"/>
      <c r="EU615" s="28"/>
      <c r="EV615" s="28"/>
      <c r="EW615" s="28"/>
      <c r="EX615" s="28"/>
      <c r="EY615" s="28"/>
      <c r="EZ615" s="28"/>
      <c r="FA615" s="28"/>
      <c r="FB615" s="28"/>
      <c r="FC615" s="28"/>
      <c r="FD615" s="28"/>
      <c r="FE615" s="28"/>
      <c r="FF615" s="28"/>
      <c r="FG615" s="28"/>
      <c r="FH615" s="28"/>
      <c r="FI615" s="28"/>
      <c r="FJ615" s="28"/>
      <c r="FK615" s="28"/>
      <c r="FL615" s="28"/>
      <c r="FM615" s="28"/>
      <c r="FN615" s="28"/>
      <c r="FO615" s="28"/>
      <c r="FP615" s="28"/>
      <c r="FQ615" s="28"/>
      <c r="FR615" s="28"/>
      <c r="FS615" s="28"/>
      <c r="FT615" s="28"/>
      <c r="FU615" s="28"/>
      <c r="FV615" s="28"/>
      <c r="FW615" s="28"/>
      <c r="FX615" s="28"/>
    </row>
    <row r="616" spans="1:180">
      <c r="A616" s="5" t="s">
        <v>269</v>
      </c>
      <c r="B616" s="5" t="s">
        <v>117</v>
      </c>
      <c r="C616" s="34">
        <v>43927</v>
      </c>
      <c r="D616" s="34">
        <v>43951</v>
      </c>
      <c r="E616" s="35">
        <v>-0.21179110928961747</v>
      </c>
      <c r="F616" s="35">
        <v>0.26656012785214633</v>
      </c>
      <c r="G616" s="35">
        <v>0.17225541289972099</v>
      </c>
      <c r="H616" s="35">
        <v>0.97347673508574462</v>
      </c>
      <c r="I616" s="35">
        <v>0.25470526083474532</v>
      </c>
      <c r="J616" s="35">
        <v>6.7463166666666657E-2</v>
      </c>
      <c r="K616" s="35">
        <v>0</v>
      </c>
      <c r="L616" s="35">
        <v>1.34758377014854E-2</v>
      </c>
      <c r="M616" s="35">
        <v>0.30122786654536499</v>
      </c>
      <c r="N616" s="35">
        <v>0.39363742969779714</v>
      </c>
      <c r="O616" s="35">
        <v>3.3549795E-2</v>
      </c>
      <c r="P616" s="35">
        <v>0.22313030892583921</v>
      </c>
      <c r="Q616" s="35">
        <v>9.9179242585552968E-2</v>
      </c>
      <c r="R616" s="35">
        <v>0.12328767123287675</v>
      </c>
      <c r="S616" s="35">
        <v>2.7101577457383228</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c r="EN616" s="28"/>
      <c r="EO616" s="28"/>
      <c r="EP616" s="28"/>
      <c r="EQ616" s="28"/>
      <c r="ER616" s="28"/>
      <c r="ES616" s="28"/>
      <c r="ET616" s="28"/>
      <c r="EU616" s="28"/>
      <c r="EV616" s="28"/>
      <c r="EW616" s="28"/>
      <c r="EX616" s="28"/>
      <c r="EY616" s="28"/>
      <c r="EZ616" s="28"/>
      <c r="FA616" s="28"/>
      <c r="FB616" s="28"/>
      <c r="FC616" s="28"/>
      <c r="FD616" s="28"/>
      <c r="FE616" s="28"/>
      <c r="FF616" s="28"/>
      <c r="FG616" s="28"/>
      <c r="FH616" s="28"/>
      <c r="FI616" s="28"/>
      <c r="FJ616" s="28"/>
      <c r="FK616" s="28"/>
      <c r="FL616" s="28"/>
      <c r="FM616" s="28"/>
      <c r="FN616" s="28"/>
      <c r="FO616" s="28"/>
      <c r="FP616" s="28"/>
      <c r="FQ616" s="28"/>
      <c r="FR616" s="28"/>
      <c r="FS616" s="28"/>
      <c r="FT616" s="28"/>
      <c r="FU616" s="28"/>
      <c r="FV616" s="28"/>
      <c r="FW616" s="28"/>
      <c r="FX616" s="28"/>
    </row>
    <row r="617" spans="1:180">
      <c r="A617" s="5" t="s">
        <v>269</v>
      </c>
      <c r="B617" s="5" t="s">
        <v>117</v>
      </c>
      <c r="C617" s="34">
        <v>43928</v>
      </c>
      <c r="D617" s="34">
        <v>43951</v>
      </c>
      <c r="E617" s="35">
        <v>-0.21179110928961747</v>
      </c>
      <c r="F617" s="35">
        <v>0.26229731007641638</v>
      </c>
      <c r="G617" s="35">
        <v>0.17225541289972099</v>
      </c>
      <c r="H617" s="35">
        <v>0.97347673508574462</v>
      </c>
      <c r="I617" s="35">
        <v>0.25470526083474532</v>
      </c>
      <c r="J617" s="35">
        <v>6.7463166666666657E-2</v>
      </c>
      <c r="K617" s="35">
        <v>0</v>
      </c>
      <c r="L617" s="35">
        <v>1.34758377014854E-2</v>
      </c>
      <c r="M617" s="35">
        <v>0.30122786654536499</v>
      </c>
      <c r="N617" s="35">
        <v>0.39363742969779714</v>
      </c>
      <c r="O617" s="35">
        <v>3.2205419999999998E-2</v>
      </c>
      <c r="P617" s="35">
        <v>0.22313030892583921</v>
      </c>
      <c r="Q617" s="35">
        <v>0.10041111927418295</v>
      </c>
      <c r="R617" s="35">
        <v>0.12328767123287675</v>
      </c>
      <c r="S617" s="35">
        <v>2.7057824296512232</v>
      </c>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c r="EN617" s="28"/>
      <c r="EO617" s="28"/>
      <c r="EP617" s="28"/>
      <c r="EQ617" s="28"/>
      <c r="ER617" s="28"/>
      <c r="ES617" s="28"/>
      <c r="ET617" s="28"/>
      <c r="EU617" s="28"/>
      <c r="EV617" s="28"/>
      <c r="EW617" s="28"/>
      <c r="EX617" s="28"/>
      <c r="EY617" s="28"/>
      <c r="EZ617" s="28"/>
      <c r="FA617" s="28"/>
      <c r="FB617" s="28"/>
      <c r="FC617" s="28"/>
      <c r="FD617" s="28"/>
      <c r="FE617" s="28"/>
      <c r="FF617" s="28"/>
      <c r="FG617" s="28"/>
      <c r="FH617" s="28"/>
      <c r="FI617" s="28"/>
      <c r="FJ617" s="28"/>
      <c r="FK617" s="28"/>
      <c r="FL617" s="28"/>
      <c r="FM617" s="28"/>
      <c r="FN617" s="28"/>
      <c r="FO617" s="28"/>
      <c r="FP617" s="28"/>
      <c r="FQ617" s="28"/>
      <c r="FR617" s="28"/>
      <c r="FS617" s="28"/>
      <c r="FT617" s="28"/>
      <c r="FU617" s="28"/>
      <c r="FV617" s="28"/>
      <c r="FW617" s="28"/>
      <c r="FX617" s="28"/>
    </row>
    <row r="618" spans="1:180">
      <c r="A618" s="5" t="s">
        <v>269</v>
      </c>
      <c r="B618" s="5" t="s">
        <v>117</v>
      </c>
      <c r="C618" s="34">
        <v>43929</v>
      </c>
      <c r="D618" s="34">
        <v>43951</v>
      </c>
      <c r="E618" s="35">
        <v>-0.21179110928961747</v>
      </c>
      <c r="F618" s="35">
        <v>0.25582668059148639</v>
      </c>
      <c r="G618" s="35">
        <v>0.17225541289972099</v>
      </c>
      <c r="H618" s="35">
        <v>0.97347673508574462</v>
      </c>
      <c r="I618" s="35">
        <v>0.25470526083474532</v>
      </c>
      <c r="J618" s="35">
        <v>6.7463166666666657E-2</v>
      </c>
      <c r="K618" s="35">
        <v>0</v>
      </c>
      <c r="L618" s="35">
        <v>1.34758377014854E-2</v>
      </c>
      <c r="M618" s="35">
        <v>0.30122786654536499</v>
      </c>
      <c r="N618" s="35">
        <v>0.39363742969779714</v>
      </c>
      <c r="O618" s="35">
        <v>2.2296303000000003E-2</v>
      </c>
      <c r="P618" s="35">
        <v>0.22313030892583921</v>
      </c>
      <c r="Q618" s="35">
        <v>9.9853506479419457E-2</v>
      </c>
      <c r="R618" s="35">
        <v>0.12328767123287675</v>
      </c>
      <c r="S618" s="35">
        <v>2.6888450703715296</v>
      </c>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c r="EN618" s="28"/>
      <c r="EO618" s="28"/>
      <c r="EP618" s="28"/>
      <c r="EQ618" s="28"/>
      <c r="ER618" s="28"/>
      <c r="ES618" s="28"/>
      <c r="ET618" s="28"/>
      <c r="EU618" s="28"/>
      <c r="EV618" s="28"/>
      <c r="EW618" s="28"/>
      <c r="EX618" s="28"/>
      <c r="EY618" s="28"/>
      <c r="EZ618" s="28"/>
      <c r="FA618" s="28"/>
      <c r="FB618" s="28"/>
      <c r="FC618" s="28"/>
      <c r="FD618" s="28"/>
      <c r="FE618" s="28"/>
      <c r="FF618" s="28"/>
      <c r="FG618" s="28"/>
      <c r="FH618" s="28"/>
      <c r="FI618" s="28"/>
      <c r="FJ618" s="28"/>
      <c r="FK618" s="28"/>
      <c r="FL618" s="28"/>
      <c r="FM618" s="28"/>
      <c r="FN618" s="28"/>
      <c r="FO618" s="28"/>
      <c r="FP618" s="28"/>
      <c r="FQ618" s="28"/>
      <c r="FR618" s="28"/>
      <c r="FS618" s="28"/>
      <c r="FT618" s="28"/>
      <c r="FU618" s="28"/>
      <c r="FV618" s="28"/>
      <c r="FW618" s="28"/>
      <c r="FX618" s="28"/>
    </row>
    <row r="619" spans="1:180">
      <c r="A619" s="5" t="s">
        <v>269</v>
      </c>
      <c r="B619" s="5" t="s">
        <v>117</v>
      </c>
      <c r="C619" s="34">
        <v>43930</v>
      </c>
      <c r="D619" s="34">
        <v>43951</v>
      </c>
      <c r="E619" s="35">
        <v>-0.21179110928961747</v>
      </c>
      <c r="F619" s="35">
        <v>0.27103887001097637</v>
      </c>
      <c r="G619" s="35">
        <v>0.17225541289972099</v>
      </c>
      <c r="H619" s="35">
        <v>0.97347673508574462</v>
      </c>
      <c r="I619" s="35">
        <v>0.25470526083474532</v>
      </c>
      <c r="J619" s="35">
        <v>6.7463166666666657E-2</v>
      </c>
      <c r="K619" s="35">
        <v>0</v>
      </c>
      <c r="L619" s="35">
        <v>1.34758377014854E-2</v>
      </c>
      <c r="M619" s="35">
        <v>0.30122786654536499</v>
      </c>
      <c r="N619" s="35">
        <v>0.39363742969779714</v>
      </c>
      <c r="O619" s="35">
        <v>2.4550407000000003E-2</v>
      </c>
      <c r="P619" s="35">
        <v>0.22313030892583921</v>
      </c>
      <c r="Q619" s="35">
        <v>0.10125177271636476</v>
      </c>
      <c r="R619" s="35">
        <v>0.12328767123287675</v>
      </c>
      <c r="S619" s="35">
        <v>2.7077096300279648</v>
      </c>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c r="EN619" s="28"/>
      <c r="EO619" s="28"/>
      <c r="EP619" s="28"/>
      <c r="EQ619" s="28"/>
      <c r="ER619" s="28"/>
      <c r="ES619" s="28"/>
      <c r="ET619" s="28"/>
      <c r="EU619" s="28"/>
      <c r="EV619" s="28"/>
      <c r="EW619" s="28"/>
      <c r="EX619" s="28"/>
      <c r="EY619" s="28"/>
      <c r="EZ619" s="28"/>
      <c r="FA619" s="28"/>
      <c r="FB619" s="28"/>
      <c r="FC619" s="28"/>
      <c r="FD619" s="28"/>
      <c r="FE619" s="28"/>
      <c r="FF619" s="28"/>
      <c r="FG619" s="28"/>
      <c r="FH619" s="28"/>
      <c r="FI619" s="28"/>
      <c r="FJ619" s="28"/>
      <c r="FK619" s="28"/>
      <c r="FL619" s="28"/>
      <c r="FM619" s="28"/>
      <c r="FN619" s="28"/>
      <c r="FO619" s="28"/>
      <c r="FP619" s="28"/>
      <c r="FQ619" s="28"/>
      <c r="FR619" s="28"/>
      <c r="FS619" s="28"/>
      <c r="FT619" s="28"/>
      <c r="FU619" s="28"/>
      <c r="FV619" s="28"/>
      <c r="FW619" s="28"/>
      <c r="FX619" s="28"/>
    </row>
    <row r="620" spans="1:180">
      <c r="A620" s="5" t="s">
        <v>269</v>
      </c>
      <c r="B620" s="5" t="s">
        <v>117</v>
      </c>
      <c r="C620" s="34">
        <v>43931</v>
      </c>
      <c r="D620" s="34">
        <v>43951</v>
      </c>
      <c r="E620" s="35">
        <v>-0.21179110928961747</v>
      </c>
      <c r="F620" s="35">
        <v>0.25440986412051636</v>
      </c>
      <c r="G620" s="35">
        <v>0.17225541289972099</v>
      </c>
      <c r="H620" s="35">
        <v>0.97347673508574462</v>
      </c>
      <c r="I620" s="35">
        <v>0.25470526083474532</v>
      </c>
      <c r="J620" s="35">
        <v>6.7463166666666657E-2</v>
      </c>
      <c r="K620" s="35">
        <v>0</v>
      </c>
      <c r="L620" s="35">
        <v>1.34758377014854E-2</v>
      </c>
      <c r="M620" s="35">
        <v>0.30122786654536499</v>
      </c>
      <c r="N620" s="35">
        <v>0.39363742969779714</v>
      </c>
      <c r="O620" s="35">
        <v>4.0069970999999996E-2</v>
      </c>
      <c r="P620" s="35">
        <v>0.22313030892583921</v>
      </c>
      <c r="Q620" s="35">
        <v>9.8471085482656623E-2</v>
      </c>
      <c r="R620" s="35">
        <v>0.12328767123287675</v>
      </c>
      <c r="S620" s="35">
        <v>2.7038195009037969</v>
      </c>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c r="EN620" s="28"/>
      <c r="EO620" s="28"/>
      <c r="EP620" s="28"/>
      <c r="EQ620" s="28"/>
      <c r="ER620" s="28"/>
      <c r="ES620" s="28"/>
      <c r="ET620" s="28"/>
      <c r="EU620" s="28"/>
      <c r="EV620" s="28"/>
      <c r="EW620" s="28"/>
      <c r="EX620" s="28"/>
      <c r="EY620" s="28"/>
      <c r="EZ620" s="28"/>
      <c r="FA620" s="28"/>
      <c r="FB620" s="28"/>
      <c r="FC620" s="28"/>
      <c r="FD620" s="28"/>
      <c r="FE620" s="28"/>
      <c r="FF620" s="28"/>
      <c r="FG620" s="28"/>
      <c r="FH620" s="28"/>
      <c r="FI620" s="28"/>
      <c r="FJ620" s="28"/>
      <c r="FK620" s="28"/>
      <c r="FL620" s="28"/>
      <c r="FM620" s="28"/>
      <c r="FN620" s="28"/>
      <c r="FO620" s="28"/>
      <c r="FP620" s="28"/>
      <c r="FQ620" s="28"/>
      <c r="FR620" s="28"/>
      <c r="FS620" s="28"/>
      <c r="FT620" s="28"/>
      <c r="FU620" s="28"/>
      <c r="FV620" s="28"/>
      <c r="FW620" s="28"/>
      <c r="FX620" s="28"/>
    </row>
    <row r="621" spans="1:180">
      <c r="A621" s="5" t="s">
        <v>269</v>
      </c>
      <c r="B621" s="5" t="s">
        <v>117</v>
      </c>
      <c r="C621" s="34">
        <v>43932</v>
      </c>
      <c r="D621" s="34">
        <v>43951</v>
      </c>
      <c r="E621" s="35">
        <v>-0.21179110928961747</v>
      </c>
      <c r="F621" s="35">
        <v>0.25647611463063635</v>
      </c>
      <c r="G621" s="35">
        <v>0.17225541289972099</v>
      </c>
      <c r="H621" s="35">
        <v>0.97347673508574462</v>
      </c>
      <c r="I621" s="35">
        <v>0.25470526083474532</v>
      </c>
      <c r="J621" s="35">
        <v>6.7463166666666657E-2</v>
      </c>
      <c r="K621" s="35">
        <v>0</v>
      </c>
      <c r="L621" s="35">
        <v>1.34758377014854E-2</v>
      </c>
      <c r="M621" s="35">
        <v>0.30122786654536499</v>
      </c>
      <c r="N621" s="35">
        <v>0.39363742969779714</v>
      </c>
      <c r="O621" s="35">
        <v>5.2532848000000007E-2</v>
      </c>
      <c r="P621" s="35">
        <v>0.22313030892583921</v>
      </c>
      <c r="Q621" s="35">
        <v>0.10217712222191654</v>
      </c>
      <c r="R621" s="35">
        <v>0.12328767123287675</v>
      </c>
      <c r="S621" s="35">
        <v>2.7220546651531761</v>
      </c>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62"/>
      <c r="DO621" s="62"/>
      <c r="DP621" s="62"/>
      <c r="DQ621" s="62"/>
      <c r="DR621" s="62"/>
      <c r="DS621" s="62"/>
      <c r="DT621" s="62"/>
      <c r="DU621" s="62"/>
      <c r="DV621" s="62"/>
      <c r="DW621" s="62"/>
      <c r="DX621" s="62"/>
      <c r="DY621" s="62"/>
      <c r="DZ621" s="62"/>
      <c r="EA621" s="62"/>
      <c r="EB621" s="62"/>
      <c r="EC621" s="62"/>
      <c r="ED621" s="62"/>
      <c r="EE621" s="62"/>
      <c r="EF621" s="62"/>
      <c r="EG621" s="62"/>
      <c r="EH621" s="62"/>
      <c r="EI621" s="62"/>
      <c r="EJ621" s="62"/>
      <c r="EK621" s="62"/>
      <c r="EL621" s="62"/>
      <c r="EM621" s="62"/>
      <c r="EN621" s="62"/>
      <c r="EO621" s="62"/>
      <c r="EP621" s="62"/>
      <c r="EQ621" s="62"/>
      <c r="ER621" s="62"/>
      <c r="ES621" s="62"/>
      <c r="ET621" s="62"/>
      <c r="EU621" s="62"/>
      <c r="EV621" s="62"/>
      <c r="EW621" s="62"/>
      <c r="EX621" s="62"/>
      <c r="EY621" s="62"/>
      <c r="EZ621" s="62"/>
      <c r="FA621" s="62"/>
      <c r="FB621" s="62"/>
      <c r="FC621" s="62"/>
      <c r="FD621" s="62"/>
      <c r="FE621" s="62"/>
      <c r="FF621" s="62"/>
      <c r="FG621" s="62"/>
      <c r="FH621" s="62"/>
      <c r="FI621" s="62"/>
      <c r="FJ621" s="62"/>
      <c r="FK621" s="62"/>
      <c r="FL621" s="28"/>
      <c r="FM621" s="28"/>
      <c r="FN621" s="28"/>
      <c r="FO621" s="28"/>
      <c r="FP621" s="28"/>
      <c r="FQ621" s="28"/>
      <c r="FR621" s="28"/>
      <c r="FS621" s="28"/>
      <c r="FT621" s="28"/>
      <c r="FU621" s="28"/>
      <c r="FV621" s="28"/>
      <c r="FW621" s="28"/>
      <c r="FX621" s="28"/>
    </row>
    <row r="622" spans="1:180">
      <c r="A622" s="5" t="s">
        <v>269</v>
      </c>
      <c r="B622" s="5" t="s">
        <v>117</v>
      </c>
      <c r="C622" s="34">
        <v>43933</v>
      </c>
      <c r="D622" s="34">
        <v>43951</v>
      </c>
      <c r="E622" s="35">
        <v>-0.21179110928961747</v>
      </c>
      <c r="F622" s="35">
        <v>0.27126462196823636</v>
      </c>
      <c r="G622" s="35">
        <v>0.17225541289972099</v>
      </c>
      <c r="H622" s="35">
        <v>0.97347673508574462</v>
      </c>
      <c r="I622" s="35">
        <v>0.25470526083474532</v>
      </c>
      <c r="J622" s="35">
        <v>6.7463166666666657E-2</v>
      </c>
      <c r="K622" s="35">
        <v>0</v>
      </c>
      <c r="L622" s="35">
        <v>1.34758377014854E-2</v>
      </c>
      <c r="M622" s="35">
        <v>0.30122786654536499</v>
      </c>
      <c r="N622" s="35">
        <v>0.39363742969779714</v>
      </c>
      <c r="O622" s="35">
        <v>4.6626777000000008E-2</v>
      </c>
      <c r="P622" s="35">
        <v>0.22313030892583921</v>
      </c>
      <c r="Q622" s="35">
        <v>0.10030100489497597</v>
      </c>
      <c r="R622" s="35">
        <v>0.12328767123287675</v>
      </c>
      <c r="S622" s="35">
        <v>2.7290609841638362</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row>
    <row r="623" spans="1:180">
      <c r="A623" s="5" t="s">
        <v>270</v>
      </c>
      <c r="B623" s="5" t="s">
        <v>117</v>
      </c>
      <c r="C623" s="34">
        <v>43934</v>
      </c>
      <c r="D623" s="34">
        <v>43951</v>
      </c>
      <c r="E623" s="35">
        <v>-0.21179110928961747</v>
      </c>
      <c r="F623" s="35">
        <v>0.25357043422202635</v>
      </c>
      <c r="G623" s="35">
        <v>0.17225541289972099</v>
      </c>
      <c r="H623" s="35">
        <v>0.97347673508574462</v>
      </c>
      <c r="I623" s="35">
        <v>0.25470526083474532</v>
      </c>
      <c r="J623" s="35">
        <v>6.7463166666666657E-2</v>
      </c>
      <c r="K623" s="35">
        <v>0</v>
      </c>
      <c r="L623" s="35">
        <v>1.34758377014854E-2</v>
      </c>
      <c r="M623" s="35">
        <v>0.30122786654536499</v>
      </c>
      <c r="N623" s="35">
        <v>0.39363742969779714</v>
      </c>
      <c r="O623" s="35">
        <v>2.2998581999999997E-2</v>
      </c>
      <c r="P623" s="35">
        <v>0.22313030892583921</v>
      </c>
      <c r="Q623" s="35">
        <v>9.9262182995996637E-2</v>
      </c>
      <c r="R623" s="35">
        <v>0.12328767123287675</v>
      </c>
      <c r="S623" s="35">
        <v>2.6866997795186469</v>
      </c>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row>
    <row r="624" spans="1:180">
      <c r="A624" s="5" t="s">
        <v>270</v>
      </c>
      <c r="B624" s="5" t="s">
        <v>117</v>
      </c>
      <c r="C624" s="34">
        <v>43935</v>
      </c>
      <c r="D624" s="34">
        <v>43951</v>
      </c>
      <c r="E624" s="35">
        <v>-0.21179110928961747</v>
      </c>
      <c r="F624" s="35">
        <v>0.25357043422202635</v>
      </c>
      <c r="G624" s="35">
        <v>0.17225541289972099</v>
      </c>
      <c r="H624" s="35">
        <v>0.97347673508574462</v>
      </c>
      <c r="I624" s="35">
        <v>0.25470526083474532</v>
      </c>
      <c r="J624" s="35">
        <v>6.7463166666666657E-2</v>
      </c>
      <c r="K624" s="35">
        <v>0</v>
      </c>
      <c r="L624" s="35">
        <v>1.34758377014854E-2</v>
      </c>
      <c r="M624" s="35">
        <v>0.30122786654536499</v>
      </c>
      <c r="N624" s="35">
        <v>0.39363742969779714</v>
      </c>
      <c r="O624" s="35">
        <v>6.0728121000000003E-2</v>
      </c>
      <c r="P624" s="35">
        <v>0.22313030892583921</v>
      </c>
      <c r="Q624" s="35">
        <v>9.8997802041303665E-2</v>
      </c>
      <c r="R624" s="35">
        <v>0.12328767123287675</v>
      </c>
      <c r="S624" s="35">
        <v>2.7241649375639541</v>
      </c>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row>
    <row r="625" spans="1:180">
      <c r="A625" s="5" t="s">
        <v>270</v>
      </c>
      <c r="B625" s="5" t="s">
        <v>117</v>
      </c>
      <c r="C625" s="34">
        <v>43936</v>
      </c>
      <c r="D625" s="34">
        <v>43951</v>
      </c>
      <c r="E625" s="35">
        <v>-0.21179110928961747</v>
      </c>
      <c r="F625" s="35">
        <v>0.25446245017066638</v>
      </c>
      <c r="G625" s="35">
        <v>0.17225541289972099</v>
      </c>
      <c r="H625" s="35">
        <v>0.97347673508574462</v>
      </c>
      <c r="I625" s="35">
        <v>0.25470526083474532</v>
      </c>
      <c r="J625" s="35">
        <v>6.7463166666666657E-2</v>
      </c>
      <c r="K625" s="35">
        <v>0</v>
      </c>
      <c r="L625" s="35">
        <v>1.34758377014854E-2</v>
      </c>
      <c r="M625" s="35">
        <v>0.30122786654536499</v>
      </c>
      <c r="N625" s="35">
        <v>0.39363742969779714</v>
      </c>
      <c r="O625" s="35">
        <v>1.9262349000000002E-2</v>
      </c>
      <c r="P625" s="35">
        <v>0.22313030892583921</v>
      </c>
      <c r="Q625" s="35">
        <v>0.10175620645109697</v>
      </c>
      <c r="R625" s="35">
        <v>0.12328767123287675</v>
      </c>
      <c r="S625" s="35">
        <v>2.6863495859223874</v>
      </c>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row>
    <row r="626" spans="1:180">
      <c r="A626" s="5" t="s">
        <v>270</v>
      </c>
      <c r="B626" s="5" t="s">
        <v>117</v>
      </c>
      <c r="C626" s="34">
        <v>43937</v>
      </c>
      <c r="D626" s="34">
        <v>43951</v>
      </c>
      <c r="E626" s="35">
        <v>-0.21179110928961747</v>
      </c>
      <c r="F626" s="35">
        <v>0.26071627204205639</v>
      </c>
      <c r="G626" s="35">
        <v>0.17225541289972099</v>
      </c>
      <c r="H626" s="35">
        <v>0.97347673508574462</v>
      </c>
      <c r="I626" s="35">
        <v>0.25470526083474532</v>
      </c>
      <c r="J626" s="35">
        <v>6.7463166666666657E-2</v>
      </c>
      <c r="K626" s="35">
        <v>0</v>
      </c>
      <c r="L626" s="35">
        <v>1.34758377014854E-2</v>
      </c>
      <c r="M626" s="35">
        <v>0.30122786654536499</v>
      </c>
      <c r="N626" s="35">
        <v>0.39363742969779714</v>
      </c>
      <c r="O626" s="35">
        <v>2.1151242000000001E-2</v>
      </c>
      <c r="P626" s="35">
        <v>0.22313030892583921</v>
      </c>
      <c r="Q626" s="35">
        <v>0.10142747146249369</v>
      </c>
      <c r="R626" s="35">
        <v>0.12328767123287675</v>
      </c>
      <c r="S626" s="35">
        <v>2.6941635658051739</v>
      </c>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row>
    <row r="627" spans="1:180">
      <c r="A627" s="5" t="s">
        <v>270</v>
      </c>
      <c r="B627" s="5" t="s">
        <v>117</v>
      </c>
      <c r="C627" s="34">
        <v>43938</v>
      </c>
      <c r="D627" s="34">
        <v>43951</v>
      </c>
      <c r="E627" s="35">
        <v>-0.21179110928961747</v>
      </c>
      <c r="F627" s="35">
        <v>0.25585167526722635</v>
      </c>
      <c r="G627" s="35">
        <v>0.17225541289972099</v>
      </c>
      <c r="H627" s="35">
        <v>0.97347673508574462</v>
      </c>
      <c r="I627" s="35">
        <v>0.25470526083474532</v>
      </c>
      <c r="J627" s="35">
        <v>6.7463166666666657E-2</v>
      </c>
      <c r="K627" s="35">
        <v>0</v>
      </c>
      <c r="L627" s="35">
        <v>1.34758377014854E-2</v>
      </c>
      <c r="M627" s="35">
        <v>0.30122786654536499</v>
      </c>
      <c r="N627" s="35">
        <v>0.39363742969779714</v>
      </c>
      <c r="O627" s="35">
        <v>4.7530215000000001E-2</v>
      </c>
      <c r="P627" s="35">
        <v>0.22313030892583921</v>
      </c>
      <c r="Q627" s="35">
        <v>9.8819688393126853E-2</v>
      </c>
      <c r="R627" s="35">
        <v>0.12328767123287675</v>
      </c>
      <c r="S627" s="35">
        <v>2.7130701589609769</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row>
    <row r="628" spans="1:180">
      <c r="A628" s="5" t="s">
        <v>270</v>
      </c>
      <c r="B628" s="5" t="s">
        <v>117</v>
      </c>
      <c r="C628" s="34">
        <v>43939</v>
      </c>
      <c r="D628" s="34">
        <v>43951</v>
      </c>
      <c r="E628" s="35">
        <v>-0.21179110928961747</v>
      </c>
      <c r="F628" s="35">
        <v>0.3199993976772364</v>
      </c>
      <c r="G628" s="35">
        <v>0.17225541289972099</v>
      </c>
      <c r="H628" s="35">
        <v>0.97347673508574462</v>
      </c>
      <c r="I628" s="35">
        <v>0.25470526083474532</v>
      </c>
      <c r="J628" s="35">
        <v>6.7463166666666657E-2</v>
      </c>
      <c r="K628" s="35">
        <v>0</v>
      </c>
      <c r="L628" s="35">
        <v>1.34758377014854E-2</v>
      </c>
      <c r="M628" s="35">
        <v>0.30122786654536499</v>
      </c>
      <c r="N628" s="35">
        <v>0.39363742969779714</v>
      </c>
      <c r="O628" s="35">
        <v>3.3114782999999995E-2</v>
      </c>
      <c r="P628" s="35">
        <v>0.22313030892583921</v>
      </c>
      <c r="Q628" s="35">
        <v>0.10016745426117664</v>
      </c>
      <c r="R628" s="35">
        <v>0.12328767123287675</v>
      </c>
      <c r="S628" s="35">
        <v>2.7641502152390367</v>
      </c>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row>
    <row r="629" spans="1:180">
      <c r="A629" s="5" t="s">
        <v>270</v>
      </c>
      <c r="B629" s="5" t="s">
        <v>117</v>
      </c>
      <c r="C629" s="34">
        <v>43940</v>
      </c>
      <c r="D629" s="34">
        <v>43951</v>
      </c>
      <c r="E629" s="35">
        <v>-0.21179110928961747</v>
      </c>
      <c r="F629" s="35">
        <v>0.27327883538303638</v>
      </c>
      <c r="G629" s="35">
        <v>0.17225541289972099</v>
      </c>
      <c r="H629" s="35">
        <v>0.97347673508574462</v>
      </c>
      <c r="I629" s="35">
        <v>0.25470526083474532</v>
      </c>
      <c r="J629" s="35">
        <v>6.7463166666666657E-2</v>
      </c>
      <c r="K629" s="35">
        <v>0</v>
      </c>
      <c r="L629" s="35">
        <v>1.34758377014854E-2</v>
      </c>
      <c r="M629" s="35">
        <v>0.30122786654536499</v>
      </c>
      <c r="N629" s="35">
        <v>0.39363742969779714</v>
      </c>
      <c r="O629" s="35">
        <v>2.3031918000000002E-2</v>
      </c>
      <c r="P629" s="35">
        <v>0.22313030892583921</v>
      </c>
      <c r="Q629" s="35">
        <v>9.9519236135713271E-2</v>
      </c>
      <c r="R629" s="35">
        <v>0.12328767123287675</v>
      </c>
      <c r="S629" s="35">
        <v>2.7066985698193733</v>
      </c>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row>
    <row r="630" spans="1:180">
      <c r="A630" s="5" t="s">
        <v>271</v>
      </c>
      <c r="B630" s="5" t="s">
        <v>117</v>
      </c>
      <c r="C630" s="34">
        <v>43941</v>
      </c>
      <c r="D630" s="34">
        <v>43951</v>
      </c>
      <c r="E630" s="35">
        <v>-0.21179110928961747</v>
      </c>
      <c r="F630" s="35">
        <v>0.25642505522202635</v>
      </c>
      <c r="G630" s="35">
        <v>0.17225541289972099</v>
      </c>
      <c r="H630" s="35">
        <v>0.97347673508574462</v>
      </c>
      <c r="I630" s="35">
        <v>0.25470526083474532</v>
      </c>
      <c r="J630" s="35">
        <v>6.7463166666666657E-2</v>
      </c>
      <c r="K630" s="35">
        <v>0</v>
      </c>
      <c r="L630" s="35">
        <v>1.34758377014854E-2</v>
      </c>
      <c r="M630" s="35">
        <v>0.30122786654536499</v>
      </c>
      <c r="N630" s="35">
        <v>0.39363742969779714</v>
      </c>
      <c r="O630" s="35">
        <v>4.0298868000000002E-2</v>
      </c>
      <c r="P630" s="35">
        <v>0.22313030892583921</v>
      </c>
      <c r="Q630" s="35">
        <v>9.8751454519291029E-2</v>
      </c>
      <c r="R630" s="35">
        <v>0.12328767123287675</v>
      </c>
      <c r="S630" s="35">
        <v>2.7063439580419413</v>
      </c>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c r="EN630" s="28"/>
      <c r="EO630" s="28"/>
      <c r="EP630" s="28"/>
      <c r="EQ630" s="28"/>
      <c r="ER630" s="28"/>
      <c r="ES630" s="28"/>
      <c r="ET630" s="28"/>
      <c r="EU630" s="28"/>
      <c r="EV630" s="28"/>
      <c r="EW630" s="28"/>
      <c r="EX630" s="28"/>
      <c r="EY630" s="28"/>
      <c r="EZ630" s="28"/>
      <c r="FA630" s="28"/>
      <c r="FB630" s="28"/>
      <c r="FC630" s="28"/>
      <c r="FD630" s="28"/>
      <c r="FE630" s="28"/>
      <c r="FF630" s="28"/>
      <c r="FG630" s="28"/>
      <c r="FH630" s="28"/>
      <c r="FI630" s="28"/>
      <c r="FJ630" s="28"/>
      <c r="FK630" s="28"/>
      <c r="FL630" s="28"/>
      <c r="FM630" s="28"/>
      <c r="FN630" s="28"/>
      <c r="FO630" s="28"/>
      <c r="FP630" s="28"/>
      <c r="FQ630" s="28"/>
      <c r="FR630" s="28"/>
      <c r="FS630" s="28"/>
      <c r="FT630" s="28"/>
      <c r="FU630" s="28"/>
      <c r="FV630" s="28"/>
      <c r="FW630" s="28"/>
      <c r="FX630" s="28"/>
    </row>
    <row r="631" spans="1:180">
      <c r="A631" s="5" t="s">
        <v>271</v>
      </c>
      <c r="B631" s="5" t="s">
        <v>117</v>
      </c>
      <c r="C631" s="34">
        <v>43942</v>
      </c>
      <c r="D631" s="34">
        <v>43951</v>
      </c>
      <c r="E631" s="35">
        <v>-0.21179110928961747</v>
      </c>
      <c r="F631" s="35">
        <v>0.28587082088715637</v>
      </c>
      <c r="G631" s="35">
        <v>0.17225541289972099</v>
      </c>
      <c r="H631" s="35">
        <v>0.97347673508574462</v>
      </c>
      <c r="I631" s="35">
        <v>0.25470526083474532</v>
      </c>
      <c r="J631" s="35">
        <v>6.7463166666666657E-2</v>
      </c>
      <c r="K631" s="35">
        <v>0</v>
      </c>
      <c r="L631" s="35">
        <v>1.34758377014854E-2</v>
      </c>
      <c r="M631" s="35">
        <v>0.30122786654536499</v>
      </c>
      <c r="N631" s="35">
        <v>0.39363742969779714</v>
      </c>
      <c r="O631" s="35">
        <v>5.7397374000000008E-2</v>
      </c>
      <c r="P631" s="35">
        <v>0.22313030892583921</v>
      </c>
      <c r="Q631" s="35">
        <v>9.9340211782409135E-2</v>
      </c>
      <c r="R631" s="35">
        <v>0.12328767123287675</v>
      </c>
      <c r="S631" s="35">
        <v>2.7534769869701896</v>
      </c>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c r="EN631" s="28"/>
      <c r="EO631" s="28"/>
      <c r="EP631" s="28"/>
      <c r="EQ631" s="28"/>
      <c r="ER631" s="28"/>
      <c r="ES631" s="28"/>
      <c r="ET631" s="28"/>
      <c r="EU631" s="28"/>
      <c r="EV631" s="28"/>
      <c r="EW631" s="28"/>
      <c r="EX631" s="28"/>
      <c r="EY631" s="28"/>
      <c r="EZ631" s="28"/>
      <c r="FA631" s="28"/>
      <c r="FB631" s="28"/>
      <c r="FC631" s="28"/>
      <c r="FD631" s="28"/>
      <c r="FE631" s="28"/>
      <c r="FF631" s="28"/>
      <c r="FG631" s="28"/>
      <c r="FH631" s="28"/>
      <c r="FI631" s="28"/>
      <c r="FJ631" s="28"/>
      <c r="FK631" s="28"/>
      <c r="FL631" s="28"/>
      <c r="FM631" s="28"/>
      <c r="FN631" s="28"/>
      <c r="FO631" s="28"/>
      <c r="FP631" s="28"/>
      <c r="FQ631" s="28"/>
      <c r="FR631" s="28"/>
      <c r="FS631" s="28"/>
      <c r="FT631" s="28"/>
      <c r="FU631" s="28"/>
      <c r="FV631" s="28"/>
      <c r="FW631" s="28"/>
      <c r="FX631" s="28"/>
    </row>
    <row r="632" spans="1:180">
      <c r="A632" s="5" t="s">
        <v>271</v>
      </c>
      <c r="B632" s="5" t="s">
        <v>117</v>
      </c>
      <c r="C632" s="34">
        <v>43943</v>
      </c>
      <c r="D632" s="34">
        <v>43951</v>
      </c>
      <c r="E632" s="35">
        <v>-0.21179110928961747</v>
      </c>
      <c r="F632" s="35">
        <v>0.26089143274740634</v>
      </c>
      <c r="G632" s="35">
        <v>0.17225541289972099</v>
      </c>
      <c r="H632" s="35">
        <v>0.97347673508574462</v>
      </c>
      <c r="I632" s="35">
        <v>0.25470526083474532</v>
      </c>
      <c r="J632" s="35">
        <v>6.7463166666666657E-2</v>
      </c>
      <c r="K632" s="35">
        <v>0</v>
      </c>
      <c r="L632" s="35">
        <v>1.34758377014854E-2</v>
      </c>
      <c r="M632" s="35">
        <v>0.30122786654536499</v>
      </c>
      <c r="N632" s="35">
        <v>0.39363742969779714</v>
      </c>
      <c r="O632" s="35">
        <v>6.0761744999999999E-2</v>
      </c>
      <c r="P632" s="35">
        <v>0.22313030892583921</v>
      </c>
      <c r="Q632" s="35">
        <v>0.10267019536560927</v>
      </c>
      <c r="R632" s="35">
        <v>0.12328767123287675</v>
      </c>
      <c r="S632" s="35">
        <v>2.7351919534136395</v>
      </c>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c r="EN632" s="28"/>
      <c r="EO632" s="28"/>
      <c r="EP632" s="28"/>
      <c r="EQ632" s="28"/>
      <c r="ER632" s="28"/>
      <c r="ES632" s="28"/>
      <c r="ET632" s="28"/>
      <c r="EU632" s="28"/>
      <c r="EV632" s="28"/>
      <c r="EW632" s="28"/>
      <c r="EX632" s="28"/>
      <c r="EY632" s="28"/>
      <c r="EZ632" s="28"/>
      <c r="FA632" s="28"/>
      <c r="FB632" s="28"/>
      <c r="FC632" s="28"/>
      <c r="FD632" s="28"/>
      <c r="FE632" s="28"/>
      <c r="FF632" s="28"/>
      <c r="FG632" s="28"/>
      <c r="FH632" s="28"/>
      <c r="FI632" s="28"/>
      <c r="FJ632" s="28"/>
      <c r="FK632" s="28"/>
      <c r="FL632" s="28"/>
      <c r="FM632" s="28"/>
      <c r="FN632" s="28"/>
      <c r="FO632" s="28"/>
      <c r="FP632" s="28"/>
      <c r="FQ632" s="28"/>
      <c r="FR632" s="28"/>
      <c r="FS632" s="28"/>
      <c r="FT632" s="28"/>
      <c r="FU632" s="28"/>
      <c r="FV632" s="28"/>
      <c r="FW632" s="28"/>
      <c r="FX632" s="28"/>
    </row>
    <row r="633" spans="1:180">
      <c r="A633" s="5" t="s">
        <v>271</v>
      </c>
      <c r="B633" s="5" t="s">
        <v>117</v>
      </c>
      <c r="C633" s="34">
        <v>43944</v>
      </c>
      <c r="D633" s="34">
        <v>43951</v>
      </c>
      <c r="E633" s="35">
        <v>-0.21179110928961747</v>
      </c>
      <c r="F633" s="35">
        <v>0.25772394622202638</v>
      </c>
      <c r="G633" s="35">
        <v>0.17225541289972099</v>
      </c>
      <c r="H633" s="35">
        <v>0.97347673508574462</v>
      </c>
      <c r="I633" s="35">
        <v>0.25470526083474532</v>
      </c>
      <c r="J633" s="35">
        <v>6.7463166666666657E-2</v>
      </c>
      <c r="K633" s="35">
        <v>0</v>
      </c>
      <c r="L633" s="35">
        <v>1.34758377014854E-2</v>
      </c>
      <c r="M633" s="35">
        <v>0.30122786654536499</v>
      </c>
      <c r="N633" s="35">
        <v>0.39363742969779714</v>
      </c>
      <c r="O633" s="35">
        <v>5.8555061999999998E-2</v>
      </c>
      <c r="P633" s="35">
        <v>0.22313030892583921</v>
      </c>
      <c r="Q633" s="35">
        <v>9.9412936734405766E-2</v>
      </c>
      <c r="R633" s="35">
        <v>0.12328767123287675</v>
      </c>
      <c r="S633" s="35">
        <v>2.7265605252570557</v>
      </c>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row>
    <row r="634" spans="1:180">
      <c r="A634" s="5" t="s">
        <v>271</v>
      </c>
      <c r="B634" s="5" t="s">
        <v>117</v>
      </c>
      <c r="C634" s="34">
        <v>43945</v>
      </c>
      <c r="D634" s="34">
        <v>43951</v>
      </c>
      <c r="E634" s="35">
        <v>-0.21179110928961747</v>
      </c>
      <c r="F634" s="35">
        <v>0.32865090098613636</v>
      </c>
      <c r="G634" s="35">
        <v>0.17225541289972099</v>
      </c>
      <c r="H634" s="35">
        <v>0.97347673508574462</v>
      </c>
      <c r="I634" s="35">
        <v>0.25470526083474532</v>
      </c>
      <c r="J634" s="35">
        <v>6.7463166666666657E-2</v>
      </c>
      <c r="K634" s="35">
        <v>0</v>
      </c>
      <c r="L634" s="35">
        <v>1.34758377014854E-2</v>
      </c>
      <c r="M634" s="35">
        <v>0.30122786654536499</v>
      </c>
      <c r="N634" s="35">
        <v>0.39363742969779714</v>
      </c>
      <c r="O634" s="35">
        <v>6.3360945000000002E-2</v>
      </c>
      <c r="P634" s="35">
        <v>0.22313030892583921</v>
      </c>
      <c r="Q634" s="35">
        <v>0.10065102814455447</v>
      </c>
      <c r="R634" s="35">
        <v>0.12328767123287675</v>
      </c>
      <c r="S634" s="35">
        <v>2.8035314544313144</v>
      </c>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c r="EO634" s="28"/>
      <c r="EP634" s="28"/>
      <c r="EQ634" s="28"/>
      <c r="ER634" s="28"/>
      <c r="ES634" s="28"/>
      <c r="ET634" s="28"/>
      <c r="EU634" s="28"/>
      <c r="EV634" s="28"/>
      <c r="EW634" s="28"/>
      <c r="EX634" s="28"/>
      <c r="EY634" s="28"/>
      <c r="EZ634" s="28"/>
      <c r="FA634" s="28"/>
      <c r="FB634" s="28"/>
      <c r="FC634" s="28"/>
      <c r="FD634" s="28"/>
      <c r="FE634" s="28"/>
      <c r="FF634" s="28"/>
      <c r="FG634" s="28"/>
      <c r="FH634" s="28"/>
      <c r="FI634" s="28"/>
      <c r="FJ634" s="28"/>
      <c r="FK634" s="28"/>
      <c r="FL634" s="28"/>
      <c r="FM634" s="28"/>
      <c r="FN634" s="28"/>
      <c r="FO634" s="28"/>
      <c r="FP634" s="28"/>
      <c r="FQ634" s="28"/>
      <c r="FR634" s="28"/>
      <c r="FS634" s="28"/>
      <c r="FT634" s="28"/>
      <c r="FU634" s="28"/>
      <c r="FV634" s="28"/>
      <c r="FW634" s="28"/>
      <c r="FX634" s="28"/>
    </row>
    <row r="635" spans="1:180">
      <c r="A635" s="5" t="s">
        <v>271</v>
      </c>
      <c r="B635" s="5" t="s">
        <v>117</v>
      </c>
      <c r="C635" s="34">
        <v>43946</v>
      </c>
      <c r="D635" s="34">
        <v>43951</v>
      </c>
      <c r="E635" s="35">
        <v>-0.21179110928961747</v>
      </c>
      <c r="F635" s="35">
        <v>0.28395105857448638</v>
      </c>
      <c r="G635" s="35">
        <v>0.17225541289972099</v>
      </c>
      <c r="H635" s="35">
        <v>0.97347673508574462</v>
      </c>
      <c r="I635" s="35">
        <v>0.25470526083474532</v>
      </c>
      <c r="J635" s="35">
        <v>6.7463166666666657E-2</v>
      </c>
      <c r="K635" s="35">
        <v>0</v>
      </c>
      <c r="L635" s="35">
        <v>1.34758377014854E-2</v>
      </c>
      <c r="M635" s="35">
        <v>0.30122786654536499</v>
      </c>
      <c r="N635" s="35">
        <v>0.39363742969779714</v>
      </c>
      <c r="O635" s="35">
        <v>2.5384706999999999E-2</v>
      </c>
      <c r="P635" s="35">
        <v>0.22313030892583921</v>
      </c>
      <c r="Q635" s="35">
        <v>0.1022797380413112</v>
      </c>
      <c r="R635" s="35">
        <v>0.12328767123287675</v>
      </c>
      <c r="S635" s="35">
        <v>2.7224840839164215</v>
      </c>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c r="EO635" s="28"/>
      <c r="EP635" s="28"/>
      <c r="EQ635" s="28"/>
      <c r="ER635" s="28"/>
      <c r="ES635" s="28"/>
      <c r="ET635" s="28"/>
      <c r="EU635" s="28"/>
      <c r="EV635" s="28"/>
      <c r="EW635" s="28"/>
      <c r="EX635" s="28"/>
      <c r="EY635" s="28"/>
      <c r="EZ635" s="28"/>
      <c r="FA635" s="28"/>
      <c r="FB635" s="28"/>
      <c r="FC635" s="28"/>
      <c r="FD635" s="28"/>
      <c r="FE635" s="28"/>
      <c r="FF635" s="28"/>
      <c r="FG635" s="28"/>
      <c r="FH635" s="28"/>
      <c r="FI635" s="28"/>
      <c r="FJ635" s="28"/>
      <c r="FK635" s="28"/>
      <c r="FL635" s="28"/>
      <c r="FM635" s="28"/>
      <c r="FN635" s="28"/>
      <c r="FO635" s="28"/>
      <c r="FP635" s="28"/>
      <c r="FQ635" s="28"/>
      <c r="FR635" s="28"/>
      <c r="FS635" s="28"/>
      <c r="FT635" s="28"/>
      <c r="FU635" s="28"/>
      <c r="FV635" s="28"/>
      <c r="FW635" s="28"/>
      <c r="FX635" s="28"/>
    </row>
    <row r="636" spans="1:180">
      <c r="A636" s="5" t="s">
        <v>271</v>
      </c>
      <c r="B636" s="5" t="s">
        <v>117</v>
      </c>
      <c r="C636" s="34">
        <v>43947</v>
      </c>
      <c r="D636" s="34">
        <v>43951</v>
      </c>
      <c r="E636" s="35">
        <v>-0.21179110928961747</v>
      </c>
      <c r="F636" s="35">
        <v>0.35264552652516634</v>
      </c>
      <c r="G636" s="35">
        <v>0.17225541289972099</v>
      </c>
      <c r="H636" s="35">
        <v>0.97347673508574462</v>
      </c>
      <c r="I636" s="35">
        <v>0.25470526083474532</v>
      </c>
      <c r="J636" s="35">
        <v>6.7463166666666657E-2</v>
      </c>
      <c r="K636" s="35">
        <v>0</v>
      </c>
      <c r="L636" s="35">
        <v>1.34758377014854E-2</v>
      </c>
      <c r="M636" s="35">
        <v>0.30122786654536499</v>
      </c>
      <c r="N636" s="35">
        <v>0.39363742969779714</v>
      </c>
      <c r="O636" s="35">
        <v>3.9832353000000001E-2</v>
      </c>
      <c r="P636" s="35">
        <v>0.22313030892583921</v>
      </c>
      <c r="Q636" s="35">
        <v>0.10207587571560099</v>
      </c>
      <c r="R636" s="35">
        <v>0.12328767123287675</v>
      </c>
      <c r="S636" s="35">
        <v>2.8054223355413912</v>
      </c>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c r="EO636" s="28"/>
      <c r="EP636" s="28"/>
      <c r="EQ636" s="28"/>
      <c r="ER636" s="28"/>
      <c r="ES636" s="28"/>
      <c r="ET636" s="28"/>
      <c r="EU636" s="28"/>
      <c r="EV636" s="28"/>
      <c r="EW636" s="28"/>
      <c r="EX636" s="28"/>
      <c r="EY636" s="28"/>
      <c r="EZ636" s="28"/>
      <c r="FA636" s="28"/>
      <c r="FB636" s="28"/>
      <c r="FC636" s="28"/>
      <c r="FD636" s="28"/>
      <c r="FE636" s="28"/>
      <c r="FF636" s="28"/>
      <c r="FG636" s="28"/>
      <c r="FH636" s="28"/>
      <c r="FI636" s="28"/>
      <c r="FJ636" s="28"/>
      <c r="FK636" s="28"/>
      <c r="FL636" s="28"/>
      <c r="FM636" s="28"/>
      <c r="FN636" s="28"/>
      <c r="FO636" s="28"/>
      <c r="FP636" s="28"/>
      <c r="FQ636" s="28"/>
      <c r="FR636" s="28"/>
      <c r="FS636" s="28"/>
      <c r="FT636" s="28"/>
      <c r="FU636" s="28"/>
      <c r="FV636" s="28"/>
      <c r="FW636" s="28"/>
      <c r="FX636" s="28"/>
    </row>
    <row r="637" spans="1:180">
      <c r="A637" s="5" t="s">
        <v>272</v>
      </c>
      <c r="B637" s="5" t="s">
        <v>117</v>
      </c>
      <c r="C637" s="34">
        <v>43948</v>
      </c>
      <c r="D637" s="34">
        <v>43951</v>
      </c>
      <c r="E637" s="35">
        <v>-0.21179110928961747</v>
      </c>
      <c r="F637" s="35">
        <v>0.30043601917745638</v>
      </c>
      <c r="G637" s="35">
        <v>0.17225541289972099</v>
      </c>
      <c r="H637" s="35">
        <v>0.97347673508574462</v>
      </c>
      <c r="I637" s="35">
        <v>0.25470526083474532</v>
      </c>
      <c r="J637" s="35">
        <v>6.7463166666666657E-2</v>
      </c>
      <c r="K637" s="35">
        <v>0</v>
      </c>
      <c r="L637" s="35">
        <v>1.34758377014854E-2</v>
      </c>
      <c r="M637" s="35">
        <v>0.30122786654536499</v>
      </c>
      <c r="N637" s="35">
        <v>0.39363742969779714</v>
      </c>
      <c r="O637" s="35">
        <v>3.9370302000000003E-2</v>
      </c>
      <c r="P637" s="35">
        <v>0.22313030892583921</v>
      </c>
      <c r="Q637" s="35">
        <v>0.10210030685737162</v>
      </c>
      <c r="R637" s="35">
        <v>0.12328767123287675</v>
      </c>
      <c r="S637" s="35">
        <v>2.7527752083354522</v>
      </c>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c r="EO637" s="28"/>
      <c r="EP637" s="28"/>
      <c r="EQ637" s="28"/>
      <c r="ER637" s="28"/>
      <c r="ES637" s="28"/>
      <c r="ET637" s="28"/>
      <c r="EU637" s="28"/>
      <c r="EV637" s="28"/>
      <c r="EW637" s="28"/>
      <c r="EX637" s="28"/>
      <c r="EY637" s="28"/>
      <c r="EZ637" s="28"/>
      <c r="FA637" s="28"/>
      <c r="FB637" s="28"/>
      <c r="FC637" s="28"/>
      <c r="FD637" s="28"/>
      <c r="FE637" s="28"/>
      <c r="FF637" s="28"/>
      <c r="FG637" s="28"/>
      <c r="FH637" s="28"/>
      <c r="FI637" s="28"/>
      <c r="FJ637" s="28"/>
      <c r="FK637" s="28"/>
      <c r="FL637" s="28"/>
      <c r="FM637" s="28"/>
      <c r="FN637" s="28"/>
      <c r="FO637" s="28"/>
      <c r="FP637" s="28"/>
      <c r="FQ637" s="28"/>
      <c r="FR637" s="28"/>
      <c r="FS637" s="28"/>
      <c r="FT637" s="28"/>
      <c r="FU637" s="28"/>
      <c r="FV637" s="28"/>
      <c r="FW637" s="28"/>
      <c r="FX637" s="28"/>
    </row>
    <row r="638" spans="1:180">
      <c r="A638" s="5" t="s">
        <v>272</v>
      </c>
      <c r="B638" s="5" t="s">
        <v>117</v>
      </c>
      <c r="C638" s="34">
        <v>43949</v>
      </c>
      <c r="D638" s="34">
        <v>43951</v>
      </c>
      <c r="E638" s="35">
        <v>-0.21179110928961747</v>
      </c>
      <c r="F638" s="35">
        <v>0.35199270454236636</v>
      </c>
      <c r="G638" s="35">
        <v>0.17225541289972099</v>
      </c>
      <c r="H638" s="35">
        <v>0.97347673508574462</v>
      </c>
      <c r="I638" s="35">
        <v>0.25470526083474532</v>
      </c>
      <c r="J638" s="35">
        <v>6.7463166666666657E-2</v>
      </c>
      <c r="K638" s="35">
        <v>0</v>
      </c>
      <c r="L638" s="35">
        <v>1.34758377014854E-2</v>
      </c>
      <c r="M638" s="35">
        <v>0.30122786654536499</v>
      </c>
      <c r="N638" s="35">
        <v>0.39363742969779714</v>
      </c>
      <c r="O638" s="35">
        <v>1.9547883000000002E-2</v>
      </c>
      <c r="P638" s="35">
        <v>0.22313030892583921</v>
      </c>
      <c r="Q638" s="35">
        <v>0.10090200838163385</v>
      </c>
      <c r="R638" s="35">
        <v>0.12328767123287675</v>
      </c>
      <c r="S638" s="35">
        <v>2.7833111762246237</v>
      </c>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c r="EO638" s="28"/>
      <c r="EP638" s="28"/>
      <c r="EQ638" s="28"/>
      <c r="ER638" s="28"/>
      <c r="ES638" s="28"/>
      <c r="ET638" s="28"/>
      <c r="EU638" s="28"/>
      <c r="EV638" s="28"/>
      <c r="EW638" s="28"/>
      <c r="EX638" s="28"/>
      <c r="EY638" s="28"/>
      <c r="EZ638" s="28"/>
      <c r="FA638" s="28"/>
      <c r="FB638" s="28"/>
      <c r="FC638" s="28"/>
      <c r="FD638" s="28"/>
      <c r="FE638" s="28"/>
      <c r="FF638" s="28"/>
      <c r="FG638" s="28"/>
      <c r="FH638" s="28"/>
      <c r="FI638" s="28"/>
      <c r="FJ638" s="28"/>
      <c r="FK638" s="28"/>
      <c r="FL638" s="28"/>
      <c r="FM638" s="28"/>
      <c r="FN638" s="28"/>
      <c r="FO638" s="28"/>
      <c r="FP638" s="28"/>
      <c r="FQ638" s="28"/>
      <c r="FR638" s="28"/>
      <c r="FS638" s="28"/>
      <c r="FT638" s="28"/>
      <c r="FU638" s="28"/>
      <c r="FV638" s="28"/>
      <c r="FW638" s="28"/>
      <c r="FX638" s="28"/>
    </row>
    <row r="639" spans="1:180">
      <c r="A639" s="5" t="s">
        <v>272</v>
      </c>
      <c r="B639" s="5" t="s">
        <v>117</v>
      </c>
      <c r="C639" s="34">
        <v>43950</v>
      </c>
      <c r="D639" s="34">
        <v>43951</v>
      </c>
      <c r="E639" s="35">
        <v>-0.21179110928961747</v>
      </c>
      <c r="F639" s="35">
        <v>0.31288275703061635</v>
      </c>
      <c r="G639" s="35">
        <v>0.17225541289972099</v>
      </c>
      <c r="H639" s="35">
        <v>0.97347673508574462</v>
      </c>
      <c r="I639" s="35">
        <v>0.25470526083474532</v>
      </c>
      <c r="J639" s="35">
        <v>6.7463166666666657E-2</v>
      </c>
      <c r="K639" s="35">
        <v>0</v>
      </c>
      <c r="L639" s="35">
        <v>1.34758377014854E-2</v>
      </c>
      <c r="M639" s="35">
        <v>0.30122786654536499</v>
      </c>
      <c r="N639" s="35">
        <v>0.39363742969779714</v>
      </c>
      <c r="O639" s="35">
        <v>2.1048372000000003E-2</v>
      </c>
      <c r="P639" s="35">
        <v>0.22313030892583921</v>
      </c>
      <c r="Q639" s="35">
        <v>0.10242894332064154</v>
      </c>
      <c r="R639" s="35">
        <v>0.12328767123287675</v>
      </c>
      <c r="S639" s="35">
        <v>2.7472286526518817</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c r="EO639" s="28"/>
      <c r="EP639" s="28"/>
      <c r="EQ639" s="28"/>
      <c r="ER639" s="28"/>
      <c r="ES639" s="28"/>
      <c r="ET639" s="28"/>
      <c r="EU639" s="28"/>
      <c r="EV639" s="28"/>
      <c r="EW639" s="28"/>
      <c r="EX639" s="28"/>
      <c r="EY639" s="28"/>
      <c r="EZ639" s="28"/>
      <c r="FA639" s="28"/>
      <c r="FB639" s="28"/>
      <c r="FC639" s="28"/>
      <c r="FD639" s="28"/>
      <c r="FE639" s="28"/>
      <c r="FF639" s="28"/>
      <c r="FG639" s="28"/>
      <c r="FH639" s="28"/>
      <c r="FI639" s="28"/>
      <c r="FJ639" s="28"/>
      <c r="FK639" s="28"/>
      <c r="FL639" s="28"/>
      <c r="FM639" s="28"/>
      <c r="FN639" s="28"/>
      <c r="FO639" s="28"/>
      <c r="FP639" s="28"/>
      <c r="FQ639" s="28"/>
      <c r="FR639" s="28"/>
      <c r="FS639" s="28"/>
      <c r="FT639" s="28"/>
      <c r="FU639" s="28"/>
      <c r="FV639" s="28"/>
      <c r="FW639" s="28"/>
      <c r="FX639" s="28"/>
    </row>
    <row r="640" spans="1:180">
      <c r="A640" s="5" t="s">
        <v>272</v>
      </c>
      <c r="B640" s="5" t="s">
        <v>117</v>
      </c>
      <c r="C640" s="34">
        <v>43951</v>
      </c>
      <c r="D640" s="34">
        <v>43951</v>
      </c>
      <c r="E640" s="35">
        <v>-0.21179110928961747</v>
      </c>
      <c r="F640" s="35">
        <v>0.25357043422202635</v>
      </c>
      <c r="G640" s="35">
        <v>0.17225541289972099</v>
      </c>
      <c r="H640" s="35">
        <v>0.97347673508574462</v>
      </c>
      <c r="I640" s="35">
        <v>0.25470526083474532</v>
      </c>
      <c r="J640" s="35">
        <v>6.7463166666666657E-2</v>
      </c>
      <c r="K640" s="35">
        <v>0</v>
      </c>
      <c r="L640" s="35">
        <v>1.34758377014854E-2</v>
      </c>
      <c r="M640" s="35">
        <v>0.30122786654536499</v>
      </c>
      <c r="N640" s="35">
        <v>0.39363742969779714</v>
      </c>
      <c r="O640" s="35">
        <v>2.4124886999999998E-2</v>
      </c>
      <c r="P640" s="35">
        <v>0.22313030892583921</v>
      </c>
      <c r="Q640" s="35">
        <v>0.10167412589434548</v>
      </c>
      <c r="R640" s="35">
        <v>0.12328767123287675</v>
      </c>
      <c r="S640" s="35">
        <v>2.6902380274169961</v>
      </c>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c r="EN640" s="28"/>
      <c r="EO640" s="28"/>
      <c r="EP640" s="28"/>
      <c r="EQ640" s="28"/>
      <c r="ER640" s="28"/>
      <c r="ES640" s="28"/>
      <c r="ET640" s="28"/>
      <c r="EU640" s="28"/>
      <c r="EV640" s="28"/>
      <c r="EW640" s="28"/>
      <c r="EX640" s="28"/>
      <c r="EY640" s="28"/>
      <c r="EZ640" s="28"/>
      <c r="FA640" s="28"/>
      <c r="FB640" s="28"/>
      <c r="FC640" s="28"/>
      <c r="FD640" s="28"/>
      <c r="FE640" s="28"/>
      <c r="FF640" s="28"/>
      <c r="FG640" s="28"/>
      <c r="FH640" s="28"/>
      <c r="FI640" s="28"/>
      <c r="FJ640" s="28"/>
      <c r="FK640" s="28"/>
      <c r="FL640" s="28"/>
      <c r="FM640" s="28"/>
      <c r="FN640" s="28"/>
      <c r="FO640" s="28"/>
      <c r="FP640" s="28"/>
      <c r="FQ640" s="28"/>
      <c r="FR640" s="28"/>
      <c r="FS640" s="28"/>
      <c r="FT640" s="28"/>
      <c r="FU640" s="28"/>
      <c r="FV640" s="28"/>
      <c r="FW640" s="28"/>
      <c r="FX640" s="28"/>
    </row>
    <row r="641" spans="1:180">
      <c r="A641" s="5" t="s">
        <v>272</v>
      </c>
      <c r="B641" s="5" t="s">
        <v>123</v>
      </c>
      <c r="C641" s="34">
        <v>43952</v>
      </c>
      <c r="D641" s="34">
        <v>43982</v>
      </c>
      <c r="E641" s="35">
        <v>-0.14044849638639167</v>
      </c>
      <c r="F641" s="35">
        <v>0.26674936360701096</v>
      </c>
      <c r="G641" s="35">
        <v>0.179865239817563</v>
      </c>
      <c r="H641" s="35">
        <v>0.89968952433305638</v>
      </c>
      <c r="I641" s="35">
        <v>0.29618719631861623</v>
      </c>
      <c r="J641" s="35">
        <v>7.7528258064516131E-2</v>
      </c>
      <c r="K641" s="35">
        <v>0</v>
      </c>
      <c r="L641" s="35">
        <v>2.8886661594210255E-2</v>
      </c>
      <c r="M641" s="35">
        <v>0.28945767625617203</v>
      </c>
      <c r="N641" s="35">
        <v>0.40585440586391069</v>
      </c>
      <c r="O641" s="35">
        <v>9.9086490000000013E-2</v>
      </c>
      <c r="P641" s="35">
        <v>0.24166488363041699</v>
      </c>
      <c r="Q641" s="35">
        <v>9.3079297070645495E-2</v>
      </c>
      <c r="R641" s="35">
        <v>0.12328767123287675</v>
      </c>
      <c r="S641" s="35">
        <v>2.8608881714026029</v>
      </c>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c r="EN641" s="28"/>
      <c r="EO641" s="28"/>
      <c r="EP641" s="28"/>
      <c r="EQ641" s="28"/>
      <c r="ER641" s="28"/>
      <c r="ES641" s="28"/>
      <c r="ET641" s="28"/>
      <c r="EU641" s="28"/>
      <c r="EV641" s="28"/>
      <c r="EW641" s="28"/>
      <c r="EX641" s="28"/>
      <c r="EY641" s="28"/>
      <c r="EZ641" s="28"/>
      <c r="FA641" s="28"/>
      <c r="FB641" s="28"/>
      <c r="FC641" s="28"/>
      <c r="FD641" s="28"/>
      <c r="FE641" s="28"/>
      <c r="FF641" s="28"/>
      <c r="FG641" s="28"/>
      <c r="FH641" s="28"/>
      <c r="FI641" s="28"/>
      <c r="FJ641" s="28"/>
      <c r="FK641" s="28"/>
      <c r="FL641" s="28"/>
      <c r="FM641" s="28"/>
      <c r="FN641" s="28"/>
      <c r="FO641" s="28"/>
      <c r="FP641" s="28"/>
      <c r="FQ641" s="28"/>
      <c r="FR641" s="28"/>
      <c r="FS641" s="28"/>
      <c r="FT641" s="28"/>
      <c r="FU641" s="28"/>
      <c r="FV641" s="28"/>
      <c r="FW641" s="28"/>
      <c r="FX641" s="28"/>
    </row>
    <row r="642" spans="1:180">
      <c r="A642" s="5" t="s">
        <v>272</v>
      </c>
      <c r="B642" s="5" t="s">
        <v>123</v>
      </c>
      <c r="C642" s="34">
        <v>43953</v>
      </c>
      <c r="D642" s="34">
        <v>43982</v>
      </c>
      <c r="E642" s="35">
        <v>-0.14044849638639167</v>
      </c>
      <c r="F642" s="35">
        <v>0.32242733255978095</v>
      </c>
      <c r="G642" s="35">
        <v>0.179865239817563</v>
      </c>
      <c r="H642" s="35">
        <v>0.89968952433305638</v>
      </c>
      <c r="I642" s="35">
        <v>0.29618719631861623</v>
      </c>
      <c r="J642" s="35">
        <v>7.7528258064516131E-2</v>
      </c>
      <c r="K642" s="35">
        <v>0</v>
      </c>
      <c r="L642" s="35">
        <v>2.8886661594210255E-2</v>
      </c>
      <c r="M642" s="35">
        <v>0.28945767625617203</v>
      </c>
      <c r="N642" s="35">
        <v>0.40585440586391069</v>
      </c>
      <c r="O642" s="35">
        <v>2.4527952000000002E-2</v>
      </c>
      <c r="P642" s="35">
        <v>0.24166488363041699</v>
      </c>
      <c r="Q642" s="35">
        <v>9.38243236355778E-2</v>
      </c>
      <c r="R642" s="35">
        <v>0.12328767123287675</v>
      </c>
      <c r="S642" s="35">
        <v>2.842752628920306</v>
      </c>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c r="EN642" s="28"/>
      <c r="EO642" s="28"/>
      <c r="EP642" s="28"/>
      <c r="EQ642" s="28"/>
      <c r="ER642" s="28"/>
      <c r="ES642" s="28"/>
      <c r="ET642" s="28"/>
      <c r="EU642" s="28"/>
      <c r="EV642" s="28"/>
      <c r="EW642" s="28"/>
      <c r="EX642" s="28"/>
      <c r="EY642" s="28"/>
      <c r="EZ642" s="28"/>
      <c r="FA642" s="28"/>
      <c r="FB642" s="28"/>
      <c r="FC642" s="28"/>
      <c r="FD642" s="28"/>
      <c r="FE642" s="28"/>
      <c r="FF642" s="28"/>
      <c r="FG642" s="28"/>
      <c r="FH642" s="28"/>
      <c r="FI642" s="28"/>
      <c r="FJ642" s="28"/>
      <c r="FK642" s="28"/>
      <c r="FL642" s="28"/>
      <c r="FM642" s="28"/>
      <c r="FN642" s="28"/>
      <c r="FO642" s="28"/>
      <c r="FP642" s="28"/>
      <c r="FQ642" s="28"/>
      <c r="FR642" s="28"/>
      <c r="FS642" s="28"/>
      <c r="FT642" s="28"/>
      <c r="FU642" s="28"/>
      <c r="FV642" s="28"/>
      <c r="FW642" s="28"/>
      <c r="FX642" s="28"/>
    </row>
    <row r="643" spans="1:180">
      <c r="A643" s="5" t="s">
        <v>272</v>
      </c>
      <c r="B643" s="5" t="s">
        <v>123</v>
      </c>
      <c r="C643" s="34">
        <v>43954</v>
      </c>
      <c r="D643" s="34">
        <v>43982</v>
      </c>
      <c r="E643" s="35">
        <v>-0.14044849638639167</v>
      </c>
      <c r="F643" s="35">
        <v>0.27089142451753095</v>
      </c>
      <c r="G643" s="35">
        <v>0.179865239817563</v>
      </c>
      <c r="H643" s="35">
        <v>0.89968952433305638</v>
      </c>
      <c r="I643" s="35">
        <v>0.29618719631861623</v>
      </c>
      <c r="J643" s="35">
        <v>7.7528258064516131E-2</v>
      </c>
      <c r="K643" s="35">
        <v>0</v>
      </c>
      <c r="L643" s="35">
        <v>2.8886661594210255E-2</v>
      </c>
      <c r="M643" s="35">
        <v>0.28945767625617203</v>
      </c>
      <c r="N643" s="35">
        <v>0.40585440586391075</v>
      </c>
      <c r="O643" s="35">
        <v>2.5025476000000001E-2</v>
      </c>
      <c r="P643" s="35">
        <v>0.24166488363041699</v>
      </c>
      <c r="Q643" s="35">
        <v>9.3695235449854752E-2</v>
      </c>
      <c r="R643" s="35">
        <v>0.12328767123287675</v>
      </c>
      <c r="S643" s="35">
        <v>2.7915851566923324</v>
      </c>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c r="EN643" s="28"/>
      <c r="EO643" s="28"/>
      <c r="EP643" s="28"/>
      <c r="EQ643" s="28"/>
      <c r="ER643" s="28"/>
      <c r="ES643" s="28"/>
      <c r="ET643" s="28"/>
      <c r="EU643" s="28"/>
      <c r="EV643" s="28"/>
      <c r="EW643" s="28"/>
      <c r="EX643" s="28"/>
      <c r="EY643" s="28"/>
      <c r="EZ643" s="28"/>
      <c r="FA643" s="28"/>
      <c r="FB643" s="28"/>
      <c r="FC643" s="28"/>
      <c r="FD643" s="28"/>
      <c r="FE643" s="28"/>
      <c r="FF643" s="28"/>
      <c r="FG643" s="28"/>
      <c r="FH643" s="28"/>
      <c r="FI643" s="28"/>
      <c r="FJ643" s="28"/>
      <c r="FK643" s="28"/>
      <c r="FL643" s="28"/>
      <c r="FM643" s="28"/>
      <c r="FN643" s="28"/>
      <c r="FO643" s="28"/>
      <c r="FP643" s="28"/>
      <c r="FQ643" s="28"/>
      <c r="FR643" s="28"/>
      <c r="FS643" s="28"/>
      <c r="FT643" s="28"/>
      <c r="FU643" s="28"/>
      <c r="FV643" s="28"/>
      <c r="FW643" s="28"/>
      <c r="FX643" s="28"/>
    </row>
    <row r="644" spans="1:180">
      <c r="A644" s="5" t="s">
        <v>273</v>
      </c>
      <c r="B644" s="5" t="s">
        <v>123</v>
      </c>
      <c r="C644" s="34">
        <v>43955</v>
      </c>
      <c r="D644" s="34">
        <v>43982</v>
      </c>
      <c r="E644" s="35">
        <v>-0.14044849638639167</v>
      </c>
      <c r="F644" s="35">
        <v>0.25604369111760095</v>
      </c>
      <c r="G644" s="35">
        <v>0.179865239817563</v>
      </c>
      <c r="H644" s="35">
        <v>0.89968952433305638</v>
      </c>
      <c r="I644" s="35">
        <v>0.29618719631861623</v>
      </c>
      <c r="J644" s="35">
        <v>7.7528258064516131E-2</v>
      </c>
      <c r="K644" s="35">
        <v>0</v>
      </c>
      <c r="L644" s="35">
        <v>2.8886661594210255E-2</v>
      </c>
      <c r="M644" s="35">
        <v>0.28945767625617203</v>
      </c>
      <c r="N644" s="35">
        <v>0.40585440586391075</v>
      </c>
      <c r="O644" s="35">
        <v>2.0135073999999999E-2</v>
      </c>
      <c r="P644" s="35">
        <v>0.24166488363041699</v>
      </c>
      <c r="Q644" s="35">
        <v>9.3256388839523585E-2</v>
      </c>
      <c r="R644" s="35">
        <v>0.12328767123287675</v>
      </c>
      <c r="S644" s="35">
        <v>2.7714081746820716</v>
      </c>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c r="EO644" s="28"/>
      <c r="EP644" s="28"/>
      <c r="EQ644" s="28"/>
      <c r="ER644" s="28"/>
      <c r="ES644" s="28"/>
      <c r="ET644" s="28"/>
      <c r="EU644" s="28"/>
      <c r="EV644" s="28"/>
      <c r="EW644" s="28"/>
      <c r="EX644" s="28"/>
      <c r="EY644" s="28"/>
      <c r="EZ644" s="28"/>
      <c r="FA644" s="28"/>
      <c r="FB644" s="28"/>
      <c r="FC644" s="28"/>
      <c r="FD644" s="28"/>
      <c r="FE644" s="28"/>
      <c r="FF644" s="28"/>
      <c r="FG644" s="28"/>
      <c r="FH644" s="28"/>
      <c r="FI644" s="28"/>
      <c r="FJ644" s="28"/>
      <c r="FK644" s="28"/>
      <c r="FL644" s="28"/>
      <c r="FM644" s="28"/>
      <c r="FN644" s="28"/>
      <c r="FO644" s="28"/>
      <c r="FP644" s="28"/>
      <c r="FQ644" s="28"/>
      <c r="FR644" s="28"/>
      <c r="FS644" s="28"/>
      <c r="FT644" s="28"/>
      <c r="FU644" s="28"/>
      <c r="FV644" s="28"/>
      <c r="FW644" s="28"/>
      <c r="FX644" s="28"/>
    </row>
    <row r="645" spans="1:180">
      <c r="A645" s="5" t="s">
        <v>273</v>
      </c>
      <c r="B645" s="5" t="s">
        <v>123</v>
      </c>
      <c r="C645" s="34">
        <v>43956</v>
      </c>
      <c r="D645" s="34">
        <v>43982</v>
      </c>
      <c r="E645" s="35">
        <v>-0.14044849638639167</v>
      </c>
      <c r="F645" s="35">
        <v>0.25728255153365098</v>
      </c>
      <c r="G645" s="35">
        <v>0.179865239817563</v>
      </c>
      <c r="H645" s="35">
        <v>0.89968952433305638</v>
      </c>
      <c r="I645" s="35">
        <v>0.29618719631861623</v>
      </c>
      <c r="J645" s="35">
        <v>7.7528258064516131E-2</v>
      </c>
      <c r="K645" s="35">
        <v>0</v>
      </c>
      <c r="L645" s="35">
        <v>2.8886661594210255E-2</v>
      </c>
      <c r="M645" s="35">
        <v>0.28945767625617203</v>
      </c>
      <c r="N645" s="35">
        <v>0.40585440586391069</v>
      </c>
      <c r="O645" s="35">
        <v>1.6002063000000004E-2</v>
      </c>
      <c r="P645" s="35">
        <v>0.24166488363041699</v>
      </c>
      <c r="Q645" s="35">
        <v>9.3019276813594509E-2</v>
      </c>
      <c r="R645" s="35">
        <v>0.12328767123287675</v>
      </c>
      <c r="S645" s="35">
        <v>2.7682769120721926</v>
      </c>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c r="EO645" s="28"/>
      <c r="EP645" s="28"/>
      <c r="EQ645" s="28"/>
      <c r="ER645" s="28"/>
      <c r="ES645" s="28"/>
      <c r="ET645" s="28"/>
      <c r="EU645" s="28"/>
      <c r="EV645" s="28"/>
      <c r="EW645" s="28"/>
      <c r="EX645" s="28"/>
      <c r="EY645" s="28"/>
      <c r="EZ645" s="28"/>
      <c r="FA645" s="28"/>
      <c r="FB645" s="28"/>
      <c r="FC645" s="28"/>
      <c r="FD645" s="28"/>
      <c r="FE645" s="28"/>
      <c r="FF645" s="28"/>
      <c r="FG645" s="28"/>
      <c r="FH645" s="28"/>
      <c r="FI645" s="28"/>
      <c r="FJ645" s="28"/>
      <c r="FK645" s="28"/>
      <c r="FL645" s="28"/>
      <c r="FM645" s="28"/>
      <c r="FN645" s="28"/>
      <c r="FO645" s="28"/>
      <c r="FP645" s="28"/>
      <c r="FQ645" s="28"/>
      <c r="FR645" s="28"/>
      <c r="FS645" s="28"/>
      <c r="FT645" s="28"/>
      <c r="FU645" s="28"/>
      <c r="FV645" s="28"/>
      <c r="FW645" s="28"/>
      <c r="FX645" s="28"/>
    </row>
    <row r="646" spans="1:180">
      <c r="A646" s="5" t="s">
        <v>273</v>
      </c>
      <c r="B646" s="5" t="s">
        <v>123</v>
      </c>
      <c r="C646" s="34">
        <v>43957</v>
      </c>
      <c r="D646" s="34">
        <v>43982</v>
      </c>
      <c r="E646" s="35">
        <v>-0.14044849638639167</v>
      </c>
      <c r="F646" s="35">
        <v>0.25658635525494095</v>
      </c>
      <c r="G646" s="35">
        <v>0.179865239817563</v>
      </c>
      <c r="H646" s="35">
        <v>0.89968952433305638</v>
      </c>
      <c r="I646" s="35">
        <v>0.29618719631861623</v>
      </c>
      <c r="J646" s="35">
        <v>7.7528258064516131E-2</v>
      </c>
      <c r="K646" s="35">
        <v>0</v>
      </c>
      <c r="L646" s="35">
        <v>2.8886661594210255E-2</v>
      </c>
      <c r="M646" s="35">
        <v>0.28945767625617203</v>
      </c>
      <c r="N646" s="35">
        <v>0.40585440586391075</v>
      </c>
      <c r="O646" s="35">
        <v>1.7924557000000001E-2</v>
      </c>
      <c r="P646" s="35">
        <v>0.24166488363041699</v>
      </c>
      <c r="Q646" s="35">
        <v>9.3257486599756884E-2</v>
      </c>
      <c r="R646" s="35">
        <v>0.12328767123287675</v>
      </c>
      <c r="S646" s="35">
        <v>2.769741419579645</v>
      </c>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c r="EO646" s="28"/>
      <c r="EP646" s="28"/>
      <c r="EQ646" s="28"/>
      <c r="ER646" s="28"/>
      <c r="ES646" s="28"/>
      <c r="ET646" s="28"/>
      <c r="EU646" s="28"/>
      <c r="EV646" s="28"/>
      <c r="EW646" s="28"/>
      <c r="EX646" s="28"/>
      <c r="EY646" s="28"/>
      <c r="EZ646" s="28"/>
      <c r="FA646" s="28"/>
      <c r="FB646" s="28"/>
      <c r="FC646" s="28"/>
      <c r="FD646" s="28"/>
      <c r="FE646" s="28"/>
      <c r="FF646" s="28"/>
      <c r="FG646" s="28"/>
      <c r="FH646" s="28"/>
      <c r="FI646" s="28"/>
      <c r="FJ646" s="28"/>
      <c r="FK646" s="28"/>
      <c r="FL646" s="28"/>
      <c r="FM646" s="28"/>
      <c r="FN646" s="28"/>
      <c r="FO646" s="28"/>
      <c r="FP646" s="28"/>
      <c r="FQ646" s="28"/>
      <c r="FR646" s="28"/>
      <c r="FS646" s="28"/>
      <c r="FT646" s="28"/>
      <c r="FU646" s="28"/>
      <c r="FV646" s="28"/>
      <c r="FW646" s="28"/>
      <c r="FX646" s="28"/>
    </row>
    <row r="647" spans="1:180">
      <c r="A647" s="5" t="s">
        <v>273</v>
      </c>
      <c r="B647" s="5" t="s">
        <v>123</v>
      </c>
      <c r="C647" s="34">
        <v>43958</v>
      </c>
      <c r="D647" s="34">
        <v>43982</v>
      </c>
      <c r="E647" s="35">
        <v>-0.14044849638639167</v>
      </c>
      <c r="F647" s="35">
        <v>0.26748696442688097</v>
      </c>
      <c r="G647" s="35">
        <v>0.179865239817563</v>
      </c>
      <c r="H647" s="35">
        <v>0.89968952433305638</v>
      </c>
      <c r="I647" s="35">
        <v>0.29618719631861623</v>
      </c>
      <c r="J647" s="35">
        <v>7.7528258064516131E-2</v>
      </c>
      <c r="K647" s="35">
        <v>0</v>
      </c>
      <c r="L647" s="35">
        <v>2.8886661594210255E-2</v>
      </c>
      <c r="M647" s="35">
        <v>0.28945767625617203</v>
      </c>
      <c r="N647" s="35">
        <v>0.40585440586391075</v>
      </c>
      <c r="O647" s="35">
        <v>2.7324036000000003E-2</v>
      </c>
      <c r="P647" s="35">
        <v>0.24166488363041699</v>
      </c>
      <c r="Q647" s="35">
        <v>9.7127119787392996E-2</v>
      </c>
      <c r="R647" s="35">
        <v>0.12328767123287675</v>
      </c>
      <c r="S647" s="35">
        <v>2.7939111409392208</v>
      </c>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c r="EO647" s="28"/>
      <c r="EP647" s="28"/>
      <c r="EQ647" s="28"/>
      <c r="ER647" s="28"/>
      <c r="ES647" s="28"/>
      <c r="ET647" s="28"/>
      <c r="EU647" s="28"/>
      <c r="EV647" s="28"/>
      <c r="EW647" s="28"/>
      <c r="EX647" s="28"/>
      <c r="EY647" s="28"/>
      <c r="EZ647" s="28"/>
      <c r="FA647" s="28"/>
      <c r="FB647" s="28"/>
      <c r="FC647" s="28"/>
      <c r="FD647" s="28"/>
      <c r="FE647" s="28"/>
      <c r="FF647" s="28"/>
      <c r="FG647" s="28"/>
      <c r="FH647" s="28"/>
      <c r="FI647" s="28"/>
      <c r="FJ647" s="28"/>
      <c r="FK647" s="28"/>
      <c r="FL647" s="28"/>
      <c r="FM647" s="28"/>
      <c r="FN647" s="28"/>
      <c r="FO647" s="28"/>
      <c r="FP647" s="28"/>
      <c r="FQ647" s="28"/>
      <c r="FR647" s="28"/>
      <c r="FS647" s="28"/>
      <c r="FT647" s="28"/>
      <c r="FU647" s="28"/>
      <c r="FV647" s="28"/>
      <c r="FW647" s="28"/>
      <c r="FX647" s="28"/>
    </row>
    <row r="648" spans="1:180">
      <c r="A648" s="5" t="s">
        <v>273</v>
      </c>
      <c r="B648" s="5" t="s">
        <v>123</v>
      </c>
      <c r="C648" s="34">
        <v>43959</v>
      </c>
      <c r="D648" s="34">
        <v>43982</v>
      </c>
      <c r="E648" s="35">
        <v>-0.14044849638639167</v>
      </c>
      <c r="F648" s="35">
        <v>0.27119235953093096</v>
      </c>
      <c r="G648" s="35">
        <v>0.179865239817563</v>
      </c>
      <c r="H648" s="35">
        <v>0.89968952433305638</v>
      </c>
      <c r="I648" s="35">
        <v>0.29618719631861623</v>
      </c>
      <c r="J648" s="35">
        <v>7.7528258064516131E-2</v>
      </c>
      <c r="K648" s="35">
        <v>0</v>
      </c>
      <c r="L648" s="35">
        <v>2.8886661594210255E-2</v>
      </c>
      <c r="M648" s="35">
        <v>0.28945767625617203</v>
      </c>
      <c r="N648" s="35">
        <v>0.40585440586391075</v>
      </c>
      <c r="O648" s="35">
        <v>3.0843908999999999E-2</v>
      </c>
      <c r="P648" s="35">
        <v>0.24166488363041699</v>
      </c>
      <c r="Q648" s="35">
        <v>9.3631066979943847E-2</v>
      </c>
      <c r="R648" s="35">
        <v>0.12328767123287675</v>
      </c>
      <c r="S648" s="35">
        <v>2.7976403562358221</v>
      </c>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c r="EO648" s="28"/>
      <c r="EP648" s="28"/>
      <c r="EQ648" s="28"/>
      <c r="ER648" s="28"/>
      <c r="ES648" s="28"/>
      <c r="ET648" s="28"/>
      <c r="EU648" s="28"/>
      <c r="EV648" s="28"/>
      <c r="EW648" s="28"/>
      <c r="EX648" s="28"/>
      <c r="EY648" s="28"/>
      <c r="EZ648" s="28"/>
      <c r="FA648" s="28"/>
      <c r="FB648" s="28"/>
      <c r="FC648" s="28"/>
      <c r="FD648" s="28"/>
      <c r="FE648" s="28"/>
      <c r="FF648" s="28"/>
      <c r="FG648" s="28"/>
      <c r="FH648" s="28"/>
      <c r="FI648" s="28"/>
      <c r="FJ648" s="28"/>
      <c r="FK648" s="28"/>
      <c r="FL648" s="28"/>
      <c r="FM648" s="28"/>
      <c r="FN648" s="28"/>
      <c r="FO648" s="28"/>
      <c r="FP648" s="28"/>
      <c r="FQ648" s="28"/>
      <c r="FR648" s="28"/>
      <c r="FS648" s="28"/>
      <c r="FT648" s="28"/>
      <c r="FU648" s="28"/>
      <c r="FV648" s="28"/>
      <c r="FW648" s="28"/>
      <c r="FX648" s="28"/>
    </row>
    <row r="649" spans="1:180">
      <c r="A649" s="5" t="s">
        <v>273</v>
      </c>
      <c r="B649" s="5" t="s">
        <v>123</v>
      </c>
      <c r="C649" s="34">
        <v>43960</v>
      </c>
      <c r="D649" s="34">
        <v>43982</v>
      </c>
      <c r="E649" s="35">
        <v>-0.14044849638639167</v>
      </c>
      <c r="F649" s="35">
        <v>0.37324233545609098</v>
      </c>
      <c r="G649" s="35">
        <v>0.179865239817563</v>
      </c>
      <c r="H649" s="35">
        <v>0.89968952433305638</v>
      </c>
      <c r="I649" s="35">
        <v>0.29618719631861623</v>
      </c>
      <c r="J649" s="35">
        <v>7.7528258064516131E-2</v>
      </c>
      <c r="K649" s="35">
        <v>0</v>
      </c>
      <c r="L649" s="35">
        <v>2.8886661594210255E-2</v>
      </c>
      <c r="M649" s="35">
        <v>0.28945767625617203</v>
      </c>
      <c r="N649" s="35">
        <v>0.40585440586391075</v>
      </c>
      <c r="O649" s="35">
        <v>5.9671026000000002E-2</v>
      </c>
      <c r="P649" s="35">
        <v>0.24166488363041699</v>
      </c>
      <c r="Q649" s="35">
        <v>0.10069715377170897</v>
      </c>
      <c r="R649" s="35">
        <v>0.12328767123287675</v>
      </c>
      <c r="S649" s="35">
        <v>2.9355835359527465</v>
      </c>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c r="EO649" s="28"/>
      <c r="EP649" s="28"/>
      <c r="EQ649" s="28"/>
      <c r="ER649" s="28"/>
      <c r="ES649" s="28"/>
      <c r="ET649" s="28"/>
      <c r="EU649" s="28"/>
      <c r="EV649" s="28"/>
      <c r="EW649" s="28"/>
      <c r="EX649" s="28"/>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row>
    <row r="650" spans="1:180">
      <c r="A650" s="5" t="s">
        <v>273</v>
      </c>
      <c r="B650" s="5" t="s">
        <v>123</v>
      </c>
      <c r="C650" s="34">
        <v>43961</v>
      </c>
      <c r="D650" s="34">
        <v>43982</v>
      </c>
      <c r="E650" s="35">
        <v>-0.14044849638639167</v>
      </c>
      <c r="F650" s="35">
        <v>0.27077661245640094</v>
      </c>
      <c r="G650" s="35">
        <v>0.179865239817563</v>
      </c>
      <c r="H650" s="35">
        <v>0.89968952433305638</v>
      </c>
      <c r="I650" s="35">
        <v>0.29618719631861623</v>
      </c>
      <c r="J650" s="35">
        <v>7.7528258064516131E-2</v>
      </c>
      <c r="K650" s="35">
        <v>0</v>
      </c>
      <c r="L650" s="35">
        <v>2.8886661594210255E-2</v>
      </c>
      <c r="M650" s="35">
        <v>0.28945767625617203</v>
      </c>
      <c r="N650" s="35">
        <v>0.40585440586391075</v>
      </c>
      <c r="O650" s="35">
        <v>1.450764E-2</v>
      </c>
      <c r="P650" s="35">
        <v>0.24166488363041699</v>
      </c>
      <c r="Q650" s="35">
        <v>0.10151162378846565</v>
      </c>
      <c r="R650" s="35">
        <v>0.12328767123287675</v>
      </c>
      <c r="S650" s="35">
        <v>2.7887688969698137</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c r="EO650" s="28"/>
      <c r="EP650" s="28"/>
      <c r="EQ650" s="28"/>
      <c r="ER650" s="28"/>
      <c r="ES650" s="28"/>
      <c r="ET650" s="28"/>
      <c r="EU650" s="28"/>
      <c r="EV650" s="28"/>
      <c r="EW650" s="28"/>
      <c r="EX650" s="28"/>
      <c r="EY650" s="28"/>
      <c r="EZ650" s="28"/>
      <c r="FA650" s="28"/>
      <c r="FB650" s="28"/>
      <c r="FC650" s="28"/>
      <c r="FD650" s="28"/>
      <c r="FE650" s="28"/>
      <c r="FF650" s="28"/>
      <c r="FG650" s="28"/>
      <c r="FH650" s="28"/>
      <c r="FI650" s="28"/>
      <c r="FJ650" s="28"/>
      <c r="FK650" s="28"/>
      <c r="FL650" s="28"/>
      <c r="FM650" s="28"/>
      <c r="FN650" s="28"/>
      <c r="FO650" s="28"/>
      <c r="FP650" s="28"/>
      <c r="FQ650" s="28"/>
      <c r="FR650" s="28"/>
      <c r="FS650" s="28"/>
      <c r="FT650" s="28"/>
      <c r="FU650" s="28"/>
      <c r="FV650" s="28"/>
      <c r="FW650" s="28"/>
      <c r="FX650" s="28"/>
    </row>
    <row r="651" spans="1:180">
      <c r="A651" s="5" t="s">
        <v>274</v>
      </c>
      <c r="B651" s="5" t="s">
        <v>123</v>
      </c>
      <c r="C651" s="34">
        <v>43962</v>
      </c>
      <c r="D651" s="34">
        <v>43982</v>
      </c>
      <c r="E651" s="35">
        <v>-0.14044849638639167</v>
      </c>
      <c r="F651" s="35">
        <v>0.35900054778777096</v>
      </c>
      <c r="G651" s="35">
        <v>0.179865239817563</v>
      </c>
      <c r="H651" s="35">
        <v>0.89968952433305638</v>
      </c>
      <c r="I651" s="35">
        <v>0.29618719631861623</v>
      </c>
      <c r="J651" s="35">
        <v>7.7528258064516131E-2</v>
      </c>
      <c r="K651" s="35">
        <v>0</v>
      </c>
      <c r="L651" s="35">
        <v>2.8886661594210255E-2</v>
      </c>
      <c r="M651" s="35">
        <v>0.28945767625617203</v>
      </c>
      <c r="N651" s="35">
        <v>0.40585440586391075</v>
      </c>
      <c r="O651" s="35">
        <v>1.3458672000000001E-2</v>
      </c>
      <c r="P651" s="35">
        <v>0.24166488363041699</v>
      </c>
      <c r="Q651" s="35">
        <v>9.8988015979253927E-2</v>
      </c>
      <c r="R651" s="35">
        <v>0.12328767123287675</v>
      </c>
      <c r="S651" s="35">
        <v>2.8734202564919715</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c r="EN651" s="28"/>
      <c r="EO651" s="28"/>
      <c r="EP651" s="28"/>
      <c r="EQ651" s="28"/>
      <c r="ER651" s="28"/>
      <c r="ES651" s="28"/>
      <c r="ET651" s="28"/>
      <c r="EU651" s="28"/>
      <c r="EV651" s="28"/>
      <c r="EW651" s="28"/>
      <c r="EX651" s="28"/>
      <c r="EY651" s="28"/>
      <c r="EZ651" s="28"/>
      <c r="FA651" s="28"/>
      <c r="FB651" s="28"/>
      <c r="FC651" s="28"/>
      <c r="FD651" s="28"/>
      <c r="FE651" s="28"/>
      <c r="FF651" s="28"/>
      <c r="FG651" s="28"/>
      <c r="FH651" s="28"/>
      <c r="FI651" s="28"/>
      <c r="FJ651" s="28"/>
      <c r="FK651" s="28"/>
      <c r="FL651" s="28"/>
      <c r="FM651" s="28"/>
      <c r="FN651" s="28"/>
      <c r="FO651" s="28"/>
      <c r="FP651" s="28"/>
      <c r="FQ651" s="28"/>
      <c r="FR651" s="28"/>
      <c r="FS651" s="28"/>
      <c r="FT651" s="28"/>
      <c r="FU651" s="28"/>
      <c r="FV651" s="28"/>
      <c r="FW651" s="28"/>
      <c r="FX651" s="28"/>
    </row>
    <row r="652" spans="1:180">
      <c r="A652" s="5" t="s">
        <v>274</v>
      </c>
      <c r="B652" s="5" t="s">
        <v>123</v>
      </c>
      <c r="C652" s="34">
        <v>43963</v>
      </c>
      <c r="D652" s="34">
        <v>43982</v>
      </c>
      <c r="E652" s="35">
        <v>-0.14044849638639167</v>
      </c>
      <c r="F652" s="35">
        <v>0.26528405514772097</v>
      </c>
      <c r="G652" s="35">
        <v>0.179865239817563</v>
      </c>
      <c r="H652" s="35">
        <v>0.89968952433305638</v>
      </c>
      <c r="I652" s="35">
        <v>0.29618719631861623</v>
      </c>
      <c r="J652" s="35">
        <v>7.7528258064516131E-2</v>
      </c>
      <c r="K652" s="35">
        <v>0</v>
      </c>
      <c r="L652" s="35">
        <v>2.8886661594210255E-2</v>
      </c>
      <c r="M652" s="35">
        <v>0.28945767625617203</v>
      </c>
      <c r="N652" s="35">
        <v>0.40585440586391069</v>
      </c>
      <c r="O652" s="35">
        <v>1.5503276000000002E-2</v>
      </c>
      <c r="P652" s="35">
        <v>0.24166488363041699</v>
      </c>
      <c r="Q652" s="35">
        <v>9.6450033174835761E-2</v>
      </c>
      <c r="R652" s="35">
        <v>0.12328767123287675</v>
      </c>
      <c r="S652" s="35">
        <v>2.7792103850475036</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c r="EK652" s="28"/>
      <c r="EL652" s="28"/>
      <c r="EM652" s="28"/>
      <c r="EN652" s="28"/>
      <c r="EO652" s="28"/>
      <c r="EP652" s="28"/>
      <c r="EQ652" s="28"/>
      <c r="ER652" s="28"/>
      <c r="ES652" s="28"/>
      <c r="ET652" s="28"/>
      <c r="EU652" s="28"/>
      <c r="EV652" s="28"/>
      <c r="EW652" s="28"/>
      <c r="EX652" s="28"/>
      <c r="EY652" s="28"/>
      <c r="EZ652" s="28"/>
      <c r="FA652" s="28"/>
      <c r="FB652" s="28"/>
      <c r="FC652" s="28"/>
      <c r="FD652" s="28"/>
      <c r="FE652" s="28"/>
      <c r="FF652" s="28"/>
      <c r="FG652" s="28"/>
      <c r="FH652" s="28"/>
      <c r="FI652" s="28"/>
      <c r="FJ652" s="28"/>
      <c r="FK652" s="28"/>
      <c r="FL652" s="28"/>
      <c r="FM652" s="28"/>
      <c r="FN652" s="28"/>
      <c r="FO652" s="28"/>
      <c r="FP652" s="28"/>
      <c r="FQ652" s="28"/>
      <c r="FR652" s="28"/>
      <c r="FS652" s="28"/>
      <c r="FT652" s="28"/>
      <c r="FU652" s="28"/>
      <c r="FV652" s="28"/>
      <c r="FW652" s="28"/>
      <c r="FX652" s="28"/>
    </row>
    <row r="653" spans="1:180">
      <c r="A653" s="5" t="s">
        <v>274</v>
      </c>
      <c r="B653" s="5" t="s">
        <v>123</v>
      </c>
      <c r="C653" s="34">
        <v>43964</v>
      </c>
      <c r="D653" s="34">
        <v>43982</v>
      </c>
      <c r="E653" s="35">
        <v>-0.14044849638639167</v>
      </c>
      <c r="F653" s="35">
        <v>0.28900896160701095</v>
      </c>
      <c r="G653" s="35">
        <v>0.179865239817563</v>
      </c>
      <c r="H653" s="35">
        <v>0.89968952433305638</v>
      </c>
      <c r="I653" s="35">
        <v>0.29618719631861623</v>
      </c>
      <c r="J653" s="35">
        <v>7.7528258064516131E-2</v>
      </c>
      <c r="K653" s="35">
        <v>0</v>
      </c>
      <c r="L653" s="35">
        <v>2.8886661594210255E-2</v>
      </c>
      <c r="M653" s="35">
        <v>0.28945767625617203</v>
      </c>
      <c r="N653" s="35">
        <v>0.40585440586391075</v>
      </c>
      <c r="O653" s="35">
        <v>1.3206411000000001E-2</v>
      </c>
      <c r="P653" s="35">
        <v>0.24166488363041699</v>
      </c>
      <c r="Q653" s="35">
        <v>9.3905598308247171E-2</v>
      </c>
      <c r="R653" s="35">
        <v>0.12328767123287675</v>
      </c>
      <c r="S653" s="35">
        <v>2.7980939916402052</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c r="EN653" s="28"/>
      <c r="EO653" s="28"/>
      <c r="EP653" s="28"/>
      <c r="EQ653" s="28"/>
      <c r="ER653" s="28"/>
      <c r="ES653" s="28"/>
      <c r="ET653" s="28"/>
      <c r="EU653" s="28"/>
      <c r="EV653" s="28"/>
      <c r="EW653" s="28"/>
      <c r="EX653" s="28"/>
      <c r="EY653" s="28"/>
      <c r="EZ653" s="28"/>
      <c r="FA653" s="28"/>
      <c r="FB653" s="28"/>
      <c r="FC653" s="28"/>
      <c r="FD653" s="28"/>
      <c r="FE653" s="28"/>
      <c r="FF653" s="28"/>
      <c r="FG653" s="28"/>
      <c r="FH653" s="28"/>
      <c r="FI653" s="28"/>
      <c r="FJ653" s="28"/>
      <c r="FK653" s="28"/>
      <c r="FL653" s="28"/>
      <c r="FM653" s="28"/>
      <c r="FN653" s="28"/>
      <c r="FO653" s="28"/>
      <c r="FP653" s="28"/>
      <c r="FQ653" s="28"/>
      <c r="FR653" s="28"/>
      <c r="FS653" s="28"/>
      <c r="FT653" s="28"/>
      <c r="FU653" s="28"/>
      <c r="FV653" s="28"/>
      <c r="FW653" s="28"/>
      <c r="FX653" s="28"/>
    </row>
    <row r="654" spans="1:180">
      <c r="A654" s="5" t="s">
        <v>274</v>
      </c>
      <c r="B654" s="5" t="s">
        <v>123</v>
      </c>
      <c r="C654" s="34">
        <v>43965</v>
      </c>
      <c r="D654" s="34">
        <v>43982</v>
      </c>
      <c r="E654" s="35">
        <v>-0.14044849638639167</v>
      </c>
      <c r="F654" s="35">
        <v>0.26349580335909095</v>
      </c>
      <c r="G654" s="35">
        <v>0.179865239817563</v>
      </c>
      <c r="H654" s="35">
        <v>0.89968952433305638</v>
      </c>
      <c r="I654" s="35">
        <v>0.29618719631861623</v>
      </c>
      <c r="J654" s="35">
        <v>7.7528258064516131E-2</v>
      </c>
      <c r="K654" s="35">
        <v>0</v>
      </c>
      <c r="L654" s="35">
        <v>2.8886661594210255E-2</v>
      </c>
      <c r="M654" s="35">
        <v>0.28945767625617203</v>
      </c>
      <c r="N654" s="35">
        <v>0.40585440586391069</v>
      </c>
      <c r="O654" s="35">
        <v>1.9198188000000001E-2</v>
      </c>
      <c r="P654" s="35">
        <v>0.24166488363041699</v>
      </c>
      <c r="Q654" s="35">
        <v>9.3658279085422097E-2</v>
      </c>
      <c r="R654" s="35">
        <v>0.12328767123287675</v>
      </c>
      <c r="S654" s="35">
        <v>2.7783252911694594</v>
      </c>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c r="EN654" s="28"/>
      <c r="EO654" s="28"/>
      <c r="EP654" s="28"/>
      <c r="EQ654" s="28"/>
      <c r="ER654" s="28"/>
      <c r="ES654" s="28"/>
      <c r="ET654" s="28"/>
      <c r="EU654" s="28"/>
      <c r="EV654" s="28"/>
      <c r="EW654" s="28"/>
      <c r="EX654" s="28"/>
      <c r="EY654" s="28"/>
      <c r="EZ654" s="28"/>
      <c r="FA654" s="28"/>
      <c r="FB654" s="28"/>
      <c r="FC654" s="28"/>
      <c r="FD654" s="28"/>
      <c r="FE654" s="28"/>
      <c r="FF654" s="28"/>
      <c r="FG654" s="28"/>
      <c r="FH654" s="28"/>
      <c r="FI654" s="28"/>
      <c r="FJ654" s="28"/>
      <c r="FK654" s="28"/>
      <c r="FL654" s="28"/>
      <c r="FM654" s="28"/>
      <c r="FN654" s="28"/>
      <c r="FO654" s="28"/>
      <c r="FP654" s="28"/>
      <c r="FQ654" s="28"/>
      <c r="FR654" s="28"/>
      <c r="FS654" s="28"/>
      <c r="FT654" s="28"/>
      <c r="FU654" s="28"/>
      <c r="FV654" s="28"/>
      <c r="FW654" s="28"/>
      <c r="FX654" s="28"/>
    </row>
    <row r="655" spans="1:180">
      <c r="A655" s="5" t="s">
        <v>274</v>
      </c>
      <c r="B655" s="5" t="s">
        <v>123</v>
      </c>
      <c r="C655" s="34">
        <v>43966</v>
      </c>
      <c r="D655" s="34">
        <v>43982</v>
      </c>
      <c r="E655" s="35">
        <v>-0.14044849638639167</v>
      </c>
      <c r="F655" s="35">
        <v>0.25882258760701093</v>
      </c>
      <c r="G655" s="35">
        <v>0.179865239817563</v>
      </c>
      <c r="H655" s="35">
        <v>0.89968952433305638</v>
      </c>
      <c r="I655" s="35">
        <v>0.29618719631861623</v>
      </c>
      <c r="J655" s="35">
        <v>7.7528258064516131E-2</v>
      </c>
      <c r="K655" s="35">
        <v>0</v>
      </c>
      <c r="L655" s="35">
        <v>2.8886661594210255E-2</v>
      </c>
      <c r="M655" s="35">
        <v>0.28945767625617203</v>
      </c>
      <c r="N655" s="35">
        <v>0.40585440586391069</v>
      </c>
      <c r="O655" s="35">
        <v>4.0143446999999999E-2</v>
      </c>
      <c r="P655" s="35">
        <v>0.24166488363041699</v>
      </c>
      <c r="Q655" s="35">
        <v>9.2866029836454783E-2</v>
      </c>
      <c r="R655" s="35">
        <v>0.12328767123287675</v>
      </c>
      <c r="S655" s="35">
        <v>2.7938050851684131</v>
      </c>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c r="EN655" s="28"/>
      <c r="EO655" s="28"/>
      <c r="EP655" s="28"/>
      <c r="EQ655" s="28"/>
      <c r="ER655" s="28"/>
      <c r="ES655" s="28"/>
      <c r="ET655" s="28"/>
      <c r="EU655" s="28"/>
      <c r="EV655" s="28"/>
      <c r="EW655" s="28"/>
      <c r="EX655" s="28"/>
      <c r="EY655" s="28"/>
      <c r="EZ655" s="28"/>
      <c r="FA655" s="28"/>
      <c r="FB655" s="28"/>
      <c r="FC655" s="28"/>
      <c r="FD655" s="28"/>
      <c r="FE655" s="28"/>
      <c r="FF655" s="28"/>
      <c r="FG655" s="28"/>
      <c r="FH655" s="28"/>
      <c r="FI655" s="28"/>
      <c r="FJ655" s="28"/>
      <c r="FK655" s="28"/>
      <c r="FL655" s="28"/>
      <c r="FM655" s="28"/>
      <c r="FN655" s="28"/>
      <c r="FO655" s="28"/>
      <c r="FP655" s="28"/>
      <c r="FQ655" s="28"/>
      <c r="FR655" s="28"/>
      <c r="FS655" s="28"/>
      <c r="FT655" s="28"/>
      <c r="FU655" s="28"/>
      <c r="FV655" s="28"/>
      <c r="FW655" s="28"/>
      <c r="FX655" s="28"/>
    </row>
    <row r="656" spans="1:180">
      <c r="A656" s="5" t="s">
        <v>274</v>
      </c>
      <c r="B656" s="5" t="s">
        <v>123</v>
      </c>
      <c r="C656" s="34">
        <v>43967</v>
      </c>
      <c r="D656" s="34">
        <v>43982</v>
      </c>
      <c r="E656" s="35">
        <v>-0.14044849638639167</v>
      </c>
      <c r="F656" s="35">
        <v>0.26083599310015093</v>
      </c>
      <c r="G656" s="35">
        <v>0.179865239817563</v>
      </c>
      <c r="H656" s="35">
        <v>0.89968952433305638</v>
      </c>
      <c r="I656" s="35">
        <v>0.29618719631861623</v>
      </c>
      <c r="J656" s="35">
        <v>7.7528258064516131E-2</v>
      </c>
      <c r="K656" s="35">
        <v>0</v>
      </c>
      <c r="L656" s="35">
        <v>2.8886661594210255E-2</v>
      </c>
      <c r="M656" s="35">
        <v>0.28945767625617203</v>
      </c>
      <c r="N656" s="35">
        <v>0.40585440586391069</v>
      </c>
      <c r="O656" s="35">
        <v>2.5626559000000004E-2</v>
      </c>
      <c r="P656" s="35">
        <v>0.24166488363041699</v>
      </c>
      <c r="Q656" s="35">
        <v>9.2706412482619585E-2</v>
      </c>
      <c r="R656" s="35">
        <v>0.12328767123287675</v>
      </c>
      <c r="S656" s="35">
        <v>2.7811419853077175</v>
      </c>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c r="EN656" s="28"/>
      <c r="EO656" s="28"/>
      <c r="EP656" s="28"/>
      <c r="EQ656" s="28"/>
      <c r="ER656" s="28"/>
      <c r="ES656" s="28"/>
      <c r="ET656" s="28"/>
      <c r="EU656" s="28"/>
      <c r="EV656" s="28"/>
      <c r="EW656" s="28"/>
      <c r="EX656" s="28"/>
      <c r="EY656" s="28"/>
      <c r="EZ656" s="28"/>
      <c r="FA656" s="28"/>
      <c r="FB656" s="28"/>
      <c r="FC656" s="28"/>
      <c r="FD656" s="28"/>
      <c r="FE656" s="28"/>
      <c r="FF656" s="28"/>
      <c r="FG656" s="28"/>
      <c r="FH656" s="28"/>
      <c r="FI656" s="28"/>
      <c r="FJ656" s="28"/>
      <c r="FK656" s="28"/>
      <c r="FL656" s="28"/>
      <c r="FM656" s="28"/>
      <c r="FN656" s="28"/>
      <c r="FO656" s="28"/>
      <c r="FP656" s="28"/>
      <c r="FQ656" s="28"/>
      <c r="FR656" s="28"/>
      <c r="FS656" s="28"/>
      <c r="FT656" s="28"/>
      <c r="FU656" s="28"/>
      <c r="FV656" s="28"/>
      <c r="FW656" s="28"/>
      <c r="FX656" s="28"/>
    </row>
    <row r="657" spans="1:180">
      <c r="A657" s="5" t="s">
        <v>274</v>
      </c>
      <c r="B657" s="5" t="s">
        <v>123</v>
      </c>
      <c r="C657" s="34">
        <v>43968</v>
      </c>
      <c r="D657" s="34">
        <v>43982</v>
      </c>
      <c r="E657" s="35">
        <v>-0.14044849638639167</v>
      </c>
      <c r="F657" s="35">
        <v>0.26237758660701094</v>
      </c>
      <c r="G657" s="35">
        <v>0.179865239817563</v>
      </c>
      <c r="H657" s="35">
        <v>0.89968952433305638</v>
      </c>
      <c r="I657" s="35">
        <v>0.29618719631861623</v>
      </c>
      <c r="J657" s="35">
        <v>7.7528258064516131E-2</v>
      </c>
      <c r="K657" s="35">
        <v>0</v>
      </c>
      <c r="L657" s="35">
        <v>2.8886661594210255E-2</v>
      </c>
      <c r="M657" s="35">
        <v>0.28945767625617203</v>
      </c>
      <c r="N657" s="35">
        <v>0.40585440586391075</v>
      </c>
      <c r="O657" s="35">
        <v>2.0685091000000003E-2</v>
      </c>
      <c r="P657" s="35">
        <v>0.24166488363041699</v>
      </c>
      <c r="Q657" s="35">
        <v>9.3021981685699792E-2</v>
      </c>
      <c r="R657" s="35">
        <v>0.12328767123287675</v>
      </c>
      <c r="S657" s="35">
        <v>2.7780576800176573</v>
      </c>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c r="EN657" s="28"/>
      <c r="EO657" s="28"/>
      <c r="EP657" s="28"/>
      <c r="EQ657" s="28"/>
      <c r="ER657" s="28"/>
      <c r="ES657" s="28"/>
      <c r="ET657" s="28"/>
      <c r="EU657" s="28"/>
      <c r="EV657" s="28"/>
      <c r="EW657" s="28"/>
      <c r="EX657" s="28"/>
      <c r="EY657" s="28"/>
      <c r="EZ657" s="28"/>
      <c r="FA657" s="28"/>
      <c r="FB657" s="28"/>
      <c r="FC657" s="28"/>
      <c r="FD657" s="28"/>
      <c r="FE657" s="28"/>
      <c r="FF657" s="28"/>
      <c r="FG657" s="28"/>
      <c r="FH657" s="28"/>
      <c r="FI657" s="28"/>
      <c r="FJ657" s="28"/>
      <c r="FK657" s="28"/>
      <c r="FL657" s="28"/>
      <c r="FM657" s="28"/>
      <c r="FN657" s="28"/>
      <c r="FO657" s="28"/>
      <c r="FP657" s="28"/>
      <c r="FQ657" s="28"/>
      <c r="FR657" s="28"/>
      <c r="FS657" s="28"/>
      <c r="FT657" s="28"/>
      <c r="FU657" s="28"/>
      <c r="FV657" s="28"/>
      <c r="FW657" s="28"/>
      <c r="FX657" s="28"/>
    </row>
    <row r="658" spans="1:180">
      <c r="A658" s="5" t="s">
        <v>275</v>
      </c>
      <c r="B658" s="5" t="s">
        <v>123</v>
      </c>
      <c r="C658" s="34">
        <v>43969</v>
      </c>
      <c r="D658" s="34">
        <v>43982</v>
      </c>
      <c r="E658" s="35">
        <v>-0.14044849638639167</v>
      </c>
      <c r="F658" s="35">
        <v>0.25701109907431097</v>
      </c>
      <c r="G658" s="35">
        <v>0.179865239817563</v>
      </c>
      <c r="H658" s="35">
        <v>0.89968952433305638</v>
      </c>
      <c r="I658" s="35">
        <v>0.29618719631861623</v>
      </c>
      <c r="J658" s="35">
        <v>7.7528258064516131E-2</v>
      </c>
      <c r="K658" s="35">
        <v>0</v>
      </c>
      <c r="L658" s="35">
        <v>2.8886661594210255E-2</v>
      </c>
      <c r="M658" s="35">
        <v>0.28945767625617203</v>
      </c>
      <c r="N658" s="35">
        <v>0.40585440586391075</v>
      </c>
      <c r="O658" s="35">
        <v>1.8391437000000004E-2</v>
      </c>
      <c r="P658" s="35">
        <v>0.24166488363041699</v>
      </c>
      <c r="Q658" s="35">
        <v>9.3450643084971585E-2</v>
      </c>
      <c r="R658" s="35">
        <v>0.12328767123287675</v>
      </c>
      <c r="S658" s="35">
        <v>2.7708261998842296</v>
      </c>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c r="EN658" s="28"/>
      <c r="EO658" s="28"/>
      <c r="EP658" s="28"/>
      <c r="EQ658" s="28"/>
      <c r="ER658" s="28"/>
      <c r="ES658" s="28"/>
      <c r="ET658" s="28"/>
      <c r="EU658" s="28"/>
      <c r="EV658" s="28"/>
      <c r="EW658" s="28"/>
      <c r="EX658" s="28"/>
      <c r="EY658" s="28"/>
      <c r="EZ658" s="28"/>
      <c r="FA658" s="28"/>
      <c r="FB658" s="28"/>
      <c r="FC658" s="28"/>
      <c r="FD658" s="28"/>
      <c r="FE658" s="28"/>
      <c r="FF658" s="28"/>
      <c r="FG658" s="28"/>
      <c r="FH658" s="28"/>
      <c r="FI658" s="28"/>
      <c r="FJ658" s="28"/>
      <c r="FK658" s="28"/>
      <c r="FL658" s="28"/>
      <c r="FM658" s="28"/>
      <c r="FN658" s="28"/>
      <c r="FO658" s="28"/>
      <c r="FP658" s="28"/>
      <c r="FQ658" s="28"/>
      <c r="FR658" s="28"/>
      <c r="FS658" s="28"/>
      <c r="FT658" s="28"/>
      <c r="FU658" s="28"/>
      <c r="FV658" s="28"/>
      <c r="FW658" s="28"/>
      <c r="FX658" s="28"/>
    </row>
    <row r="659" spans="1:180">
      <c r="A659" s="5" t="s">
        <v>275</v>
      </c>
      <c r="B659" s="5" t="s">
        <v>123</v>
      </c>
      <c r="C659" s="34">
        <v>43970</v>
      </c>
      <c r="D659" s="34">
        <v>43982</v>
      </c>
      <c r="E659" s="35">
        <v>-0.14044849638639167</v>
      </c>
      <c r="F659" s="35">
        <v>0.30343781811322096</v>
      </c>
      <c r="G659" s="35">
        <v>0.179865239817563</v>
      </c>
      <c r="H659" s="35">
        <v>0.89968952433305638</v>
      </c>
      <c r="I659" s="35">
        <v>0.29618719631861623</v>
      </c>
      <c r="J659" s="35">
        <v>7.7528258064516131E-2</v>
      </c>
      <c r="K659" s="35">
        <v>0</v>
      </c>
      <c r="L659" s="35">
        <v>2.8886661594210255E-2</v>
      </c>
      <c r="M659" s="35">
        <v>0.28945767625617203</v>
      </c>
      <c r="N659" s="35">
        <v>0.40585440586391069</v>
      </c>
      <c r="O659" s="35">
        <v>1.8330713999999998E-2</v>
      </c>
      <c r="P659" s="35">
        <v>0.24166488363041699</v>
      </c>
      <c r="Q659" s="35">
        <v>9.3865208182148954E-2</v>
      </c>
      <c r="R659" s="35">
        <v>0.12328767123287675</v>
      </c>
      <c r="S659" s="35">
        <v>2.817606761020317</v>
      </c>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c r="EN659" s="28"/>
      <c r="EO659" s="28"/>
      <c r="EP659" s="28"/>
      <c r="EQ659" s="28"/>
      <c r="ER659" s="28"/>
      <c r="ES659" s="28"/>
      <c r="ET659" s="28"/>
      <c r="EU659" s="28"/>
      <c r="EV659" s="28"/>
      <c r="EW659" s="28"/>
      <c r="EX659" s="28"/>
      <c r="EY659" s="28"/>
      <c r="EZ659" s="28"/>
      <c r="FA659" s="28"/>
      <c r="FB659" s="28"/>
      <c r="FC659" s="28"/>
      <c r="FD659" s="28"/>
      <c r="FE659" s="28"/>
      <c r="FF659" s="28"/>
      <c r="FG659" s="28"/>
      <c r="FH659" s="28"/>
      <c r="FI659" s="28"/>
      <c r="FJ659" s="28"/>
      <c r="FK659" s="28"/>
      <c r="FL659" s="28"/>
      <c r="FM659" s="28"/>
      <c r="FN659" s="28"/>
      <c r="FO659" s="28"/>
      <c r="FP659" s="28"/>
      <c r="FQ659" s="28"/>
      <c r="FR659" s="28"/>
      <c r="FS659" s="28"/>
      <c r="FT659" s="28"/>
      <c r="FU659" s="28"/>
      <c r="FV659" s="28"/>
      <c r="FW659" s="28"/>
      <c r="FX659" s="28"/>
    </row>
    <row r="660" spans="1:180">
      <c r="A660" s="5" t="s">
        <v>275</v>
      </c>
      <c r="B660" s="5" t="s">
        <v>123</v>
      </c>
      <c r="C660" s="34">
        <v>43971</v>
      </c>
      <c r="D660" s="34">
        <v>43982</v>
      </c>
      <c r="E660" s="35">
        <v>-0.14044849638639167</v>
      </c>
      <c r="F660" s="35">
        <v>0.26227846112685094</v>
      </c>
      <c r="G660" s="35">
        <v>0.179865239817563</v>
      </c>
      <c r="H660" s="35">
        <v>0.89968952433305638</v>
      </c>
      <c r="I660" s="35">
        <v>0.29618719631861623</v>
      </c>
      <c r="J660" s="35">
        <v>7.7528258064516131E-2</v>
      </c>
      <c r="K660" s="35">
        <v>0</v>
      </c>
      <c r="L660" s="35">
        <v>2.8886661594210255E-2</v>
      </c>
      <c r="M660" s="35">
        <v>0.28945767625617203</v>
      </c>
      <c r="N660" s="35">
        <v>0.40585440586391075</v>
      </c>
      <c r="O660" s="35">
        <v>2.0574675000000001E-2</v>
      </c>
      <c r="P660" s="35">
        <v>0.24166488363041699</v>
      </c>
      <c r="Q660" s="35">
        <v>9.3469762590508154E-2</v>
      </c>
      <c r="R660" s="35">
        <v>0.12328767123287675</v>
      </c>
      <c r="S660" s="35">
        <v>2.7782959194423062</v>
      </c>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c r="EN660" s="28"/>
      <c r="EO660" s="28"/>
      <c r="EP660" s="28"/>
      <c r="EQ660" s="28"/>
      <c r="ER660" s="28"/>
      <c r="ES660" s="28"/>
      <c r="ET660" s="28"/>
      <c r="EU660" s="28"/>
      <c r="EV660" s="28"/>
      <c r="EW660" s="28"/>
      <c r="EX660" s="28"/>
      <c r="EY660" s="28"/>
      <c r="EZ660" s="28"/>
      <c r="FA660" s="28"/>
      <c r="FB660" s="28"/>
      <c r="FC660" s="28"/>
      <c r="FD660" s="28"/>
      <c r="FE660" s="28"/>
      <c r="FF660" s="28"/>
      <c r="FG660" s="28"/>
      <c r="FH660" s="28"/>
      <c r="FI660" s="28"/>
      <c r="FJ660" s="28"/>
      <c r="FK660" s="28"/>
      <c r="FL660" s="28"/>
      <c r="FM660" s="28"/>
      <c r="FN660" s="28"/>
      <c r="FO660" s="28"/>
      <c r="FP660" s="28"/>
      <c r="FQ660" s="28"/>
      <c r="FR660" s="28"/>
      <c r="FS660" s="28"/>
      <c r="FT660" s="28"/>
      <c r="FU660" s="28"/>
      <c r="FV660" s="28"/>
      <c r="FW660" s="28"/>
      <c r="FX660" s="28"/>
    </row>
    <row r="661" spans="1:180">
      <c r="A661" s="5" t="s">
        <v>275</v>
      </c>
      <c r="B661" s="5" t="s">
        <v>123</v>
      </c>
      <c r="C661" s="34">
        <v>43972</v>
      </c>
      <c r="D661" s="34">
        <v>43982</v>
      </c>
      <c r="E661" s="35">
        <v>-0.14044849638639167</v>
      </c>
      <c r="F661" s="35">
        <v>0.29486914800158093</v>
      </c>
      <c r="G661" s="35">
        <v>0.179865239817563</v>
      </c>
      <c r="H661" s="35">
        <v>0.89968952433305638</v>
      </c>
      <c r="I661" s="35">
        <v>0.29618719631861623</v>
      </c>
      <c r="J661" s="35">
        <v>7.7528258064516131E-2</v>
      </c>
      <c r="K661" s="35">
        <v>0</v>
      </c>
      <c r="L661" s="35">
        <v>2.8886661594210255E-2</v>
      </c>
      <c r="M661" s="35">
        <v>0.28945767625617203</v>
      </c>
      <c r="N661" s="35">
        <v>0.40585440586391069</v>
      </c>
      <c r="O661" s="35">
        <v>1.4239458E-2</v>
      </c>
      <c r="P661" s="35">
        <v>0.24166488363041699</v>
      </c>
      <c r="Q661" s="35">
        <v>9.4282181324058661E-2</v>
      </c>
      <c r="R661" s="35">
        <v>0.12328767123287675</v>
      </c>
      <c r="S661" s="35">
        <v>2.8053638080505863</v>
      </c>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c r="EN661" s="28"/>
      <c r="EO661" s="28"/>
      <c r="EP661" s="28"/>
      <c r="EQ661" s="28"/>
      <c r="ER661" s="28"/>
      <c r="ES661" s="28"/>
      <c r="ET661" s="28"/>
      <c r="EU661" s="28"/>
      <c r="EV661" s="28"/>
      <c r="EW661" s="28"/>
      <c r="EX661" s="28"/>
      <c r="EY661" s="28"/>
      <c r="EZ661" s="28"/>
      <c r="FA661" s="28"/>
      <c r="FB661" s="28"/>
      <c r="FC661" s="28"/>
      <c r="FD661" s="28"/>
      <c r="FE661" s="28"/>
      <c r="FF661" s="28"/>
      <c r="FG661" s="28"/>
      <c r="FH661" s="28"/>
      <c r="FI661" s="28"/>
      <c r="FJ661" s="28"/>
      <c r="FK661" s="28"/>
      <c r="FL661" s="28"/>
      <c r="FM661" s="28"/>
      <c r="FN661" s="28"/>
      <c r="FO661" s="28"/>
      <c r="FP661" s="28"/>
      <c r="FQ661" s="28"/>
      <c r="FR661" s="28"/>
      <c r="FS661" s="28"/>
      <c r="FT661" s="28"/>
      <c r="FU661" s="28"/>
      <c r="FV661" s="28"/>
      <c r="FW661" s="28"/>
      <c r="FX661" s="28"/>
    </row>
    <row r="662" spans="1:180">
      <c r="A662" s="5" t="s">
        <v>275</v>
      </c>
      <c r="B662" s="5" t="s">
        <v>123</v>
      </c>
      <c r="C662" s="34">
        <v>43973</v>
      </c>
      <c r="D662" s="34">
        <v>43982</v>
      </c>
      <c r="E662" s="35">
        <v>-0.14044849638639167</v>
      </c>
      <c r="F662" s="35">
        <v>0.26465753160701094</v>
      </c>
      <c r="G662" s="35">
        <v>0.179865239817563</v>
      </c>
      <c r="H662" s="35">
        <v>0.89968952433305638</v>
      </c>
      <c r="I662" s="35">
        <v>0.29618719631861623</v>
      </c>
      <c r="J662" s="35">
        <v>7.7528258064516131E-2</v>
      </c>
      <c r="K662" s="35">
        <v>0</v>
      </c>
      <c r="L662" s="35">
        <v>2.8886661594210255E-2</v>
      </c>
      <c r="M662" s="35">
        <v>0.28945767625617203</v>
      </c>
      <c r="N662" s="35">
        <v>0.40585440586391075</v>
      </c>
      <c r="O662" s="35">
        <v>4.7146680000000003E-2</v>
      </c>
      <c r="P662" s="35">
        <v>0.24166488363041699</v>
      </c>
      <c r="Q662" s="35">
        <v>9.3840858840526717E-2</v>
      </c>
      <c r="R662" s="35">
        <v>0.12328767123287675</v>
      </c>
      <c r="S662" s="35">
        <v>2.8076180911724848</v>
      </c>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c r="EN662" s="28"/>
      <c r="EO662" s="28"/>
      <c r="EP662" s="28"/>
      <c r="EQ662" s="28"/>
      <c r="ER662" s="28"/>
      <c r="ES662" s="28"/>
      <c r="ET662" s="28"/>
      <c r="EU662" s="28"/>
      <c r="EV662" s="28"/>
      <c r="EW662" s="28"/>
      <c r="EX662" s="28"/>
      <c r="EY662" s="28"/>
      <c r="EZ662" s="28"/>
      <c r="FA662" s="28"/>
      <c r="FB662" s="28"/>
      <c r="FC662" s="28"/>
      <c r="FD662" s="28"/>
      <c r="FE662" s="28"/>
      <c r="FF662" s="28"/>
      <c r="FG662" s="28"/>
      <c r="FH662" s="28"/>
      <c r="FI662" s="28"/>
      <c r="FJ662" s="28"/>
      <c r="FK662" s="28"/>
      <c r="FL662" s="28"/>
      <c r="FM662" s="28"/>
      <c r="FN662" s="28"/>
      <c r="FO662" s="28"/>
      <c r="FP662" s="28"/>
      <c r="FQ662" s="28"/>
      <c r="FR662" s="28"/>
      <c r="FS662" s="28"/>
      <c r="FT662" s="28"/>
      <c r="FU662" s="28"/>
      <c r="FV662" s="28"/>
      <c r="FW662" s="28"/>
      <c r="FX662" s="28"/>
    </row>
    <row r="663" spans="1:180">
      <c r="A663" s="5" t="s">
        <v>275</v>
      </c>
      <c r="B663" s="5" t="s">
        <v>123</v>
      </c>
      <c r="C663" s="34">
        <v>43974</v>
      </c>
      <c r="D663" s="34">
        <v>43982</v>
      </c>
      <c r="E663" s="35">
        <v>-0.14044849638639167</v>
      </c>
      <c r="F663" s="35">
        <v>0.25577389860701094</v>
      </c>
      <c r="G663" s="35">
        <v>0.179865239817563</v>
      </c>
      <c r="H663" s="35">
        <v>0.89968952433305638</v>
      </c>
      <c r="I663" s="35">
        <v>0.29618719631861623</v>
      </c>
      <c r="J663" s="35">
        <v>7.7528258064516131E-2</v>
      </c>
      <c r="K663" s="35">
        <v>0</v>
      </c>
      <c r="L663" s="35">
        <v>2.8886661594210255E-2</v>
      </c>
      <c r="M663" s="35">
        <v>0.28945767625617203</v>
      </c>
      <c r="N663" s="35">
        <v>0.40585440586391075</v>
      </c>
      <c r="O663" s="35">
        <v>1.8315837000000001E-2</v>
      </c>
      <c r="P663" s="35">
        <v>0.24166488363041699</v>
      </c>
      <c r="Q663" s="35">
        <v>9.4039510552714048E-2</v>
      </c>
      <c r="R663" s="35">
        <v>0.12328767123287675</v>
      </c>
      <c r="S663" s="35">
        <v>2.7701022668846713</v>
      </c>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c r="EN663" s="28"/>
      <c r="EO663" s="28"/>
      <c r="EP663" s="28"/>
      <c r="EQ663" s="28"/>
      <c r="ER663" s="28"/>
      <c r="ES663" s="28"/>
      <c r="ET663" s="28"/>
      <c r="EU663" s="28"/>
      <c r="EV663" s="28"/>
      <c r="EW663" s="28"/>
      <c r="EX663" s="28"/>
      <c r="EY663" s="28"/>
      <c r="EZ663" s="28"/>
      <c r="FA663" s="28"/>
      <c r="FB663" s="28"/>
      <c r="FC663" s="28"/>
      <c r="FD663" s="28"/>
      <c r="FE663" s="28"/>
      <c r="FF663" s="28"/>
      <c r="FG663" s="28"/>
      <c r="FH663" s="28"/>
      <c r="FI663" s="28"/>
      <c r="FJ663" s="28"/>
      <c r="FK663" s="28"/>
      <c r="FL663" s="28"/>
      <c r="FM663" s="28"/>
      <c r="FN663" s="28"/>
      <c r="FO663" s="28"/>
      <c r="FP663" s="28"/>
      <c r="FQ663" s="28"/>
      <c r="FR663" s="28"/>
      <c r="FS663" s="28"/>
      <c r="FT663" s="28"/>
      <c r="FU663" s="28"/>
      <c r="FV663" s="28"/>
      <c r="FW663" s="28"/>
      <c r="FX663" s="28"/>
    </row>
    <row r="664" spans="1:180">
      <c r="A664" s="5" t="s">
        <v>275</v>
      </c>
      <c r="B664" s="5" t="s">
        <v>123</v>
      </c>
      <c r="C664" s="34">
        <v>43975</v>
      </c>
      <c r="D664" s="34">
        <v>43982</v>
      </c>
      <c r="E664" s="35">
        <v>-0.14044849638639167</v>
      </c>
      <c r="F664" s="35">
        <v>0.25577389860701094</v>
      </c>
      <c r="G664" s="35">
        <v>0.179865239817563</v>
      </c>
      <c r="H664" s="35">
        <v>0.89968952433305638</v>
      </c>
      <c r="I664" s="35">
        <v>0.29618719631861623</v>
      </c>
      <c r="J664" s="35">
        <v>7.7528258064516131E-2</v>
      </c>
      <c r="K664" s="35">
        <v>0</v>
      </c>
      <c r="L664" s="35">
        <v>2.8886661594210255E-2</v>
      </c>
      <c r="M664" s="35">
        <v>0.28945767625617203</v>
      </c>
      <c r="N664" s="35">
        <v>0.40585440586391069</v>
      </c>
      <c r="O664" s="35">
        <v>1.6246296E-2</v>
      </c>
      <c r="P664" s="35">
        <v>0.24166488363041699</v>
      </c>
      <c r="Q664" s="35">
        <v>9.2772334651529689E-2</v>
      </c>
      <c r="R664" s="35">
        <v>0.12328767123287675</v>
      </c>
      <c r="S664" s="35">
        <v>2.7667655499834871</v>
      </c>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c r="EN664" s="28"/>
      <c r="EO664" s="28"/>
      <c r="EP664" s="28"/>
      <c r="EQ664" s="28"/>
      <c r="ER664" s="28"/>
      <c r="ES664" s="28"/>
      <c r="ET664" s="28"/>
      <c r="EU664" s="28"/>
      <c r="EV664" s="28"/>
      <c r="EW664" s="28"/>
      <c r="EX664" s="28"/>
      <c r="EY664" s="28"/>
      <c r="EZ664" s="28"/>
      <c r="FA664" s="28"/>
      <c r="FB664" s="28"/>
      <c r="FC664" s="28"/>
      <c r="FD664" s="28"/>
      <c r="FE664" s="28"/>
      <c r="FF664" s="28"/>
      <c r="FG664" s="28"/>
      <c r="FH664" s="28"/>
      <c r="FI664" s="28"/>
      <c r="FJ664" s="28"/>
      <c r="FK664" s="28"/>
      <c r="FL664" s="28"/>
      <c r="FM664" s="28"/>
      <c r="FN664" s="28"/>
      <c r="FO664" s="28"/>
      <c r="FP664" s="28"/>
      <c r="FQ664" s="28"/>
      <c r="FR664" s="28"/>
      <c r="FS664" s="28"/>
      <c r="FT664" s="28"/>
      <c r="FU664" s="28"/>
      <c r="FV664" s="28"/>
      <c r="FW664" s="28"/>
      <c r="FX664" s="28"/>
    </row>
    <row r="665" spans="1:180">
      <c r="A665" s="5" t="s">
        <v>276</v>
      </c>
      <c r="B665" s="5" t="s">
        <v>123</v>
      </c>
      <c r="C665" s="34">
        <v>43976</v>
      </c>
      <c r="D665" s="34">
        <v>43982</v>
      </c>
      <c r="E665" s="35">
        <v>-0.14044849638639167</v>
      </c>
      <c r="F665" s="35">
        <v>0.26162662660701097</v>
      </c>
      <c r="G665" s="35">
        <v>0.179865239817563</v>
      </c>
      <c r="H665" s="35">
        <v>0.89968952433305638</v>
      </c>
      <c r="I665" s="35">
        <v>0.29618719631861623</v>
      </c>
      <c r="J665" s="35">
        <v>7.7528258064516131E-2</v>
      </c>
      <c r="K665" s="35">
        <v>0</v>
      </c>
      <c r="L665" s="35">
        <v>2.8886661594210255E-2</v>
      </c>
      <c r="M665" s="35">
        <v>0.28945767625617203</v>
      </c>
      <c r="N665" s="35">
        <v>0.40585440586391075</v>
      </c>
      <c r="O665" s="35">
        <v>2.2405122E-2</v>
      </c>
      <c r="P665" s="35">
        <v>0.24166488363041699</v>
      </c>
      <c r="Q665" s="35">
        <v>9.6247463338681796E-2</v>
      </c>
      <c r="R665" s="35">
        <v>0.12328767123287675</v>
      </c>
      <c r="S665" s="35">
        <v>2.7822522326706394</v>
      </c>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c r="EN665" s="28"/>
      <c r="EO665" s="28"/>
      <c r="EP665" s="28"/>
      <c r="EQ665" s="28"/>
      <c r="ER665" s="28"/>
      <c r="ES665" s="28"/>
      <c r="ET665" s="28"/>
      <c r="EU665" s="28"/>
      <c r="EV665" s="28"/>
      <c r="EW665" s="28"/>
      <c r="EX665" s="28"/>
      <c r="EY665" s="28"/>
      <c r="EZ665" s="28"/>
      <c r="FA665" s="28"/>
      <c r="FB665" s="28"/>
      <c r="FC665" s="28"/>
      <c r="FD665" s="28"/>
      <c r="FE665" s="28"/>
      <c r="FF665" s="28"/>
      <c r="FG665" s="28"/>
      <c r="FH665" s="28"/>
      <c r="FI665" s="28"/>
      <c r="FJ665" s="28"/>
      <c r="FK665" s="28"/>
      <c r="FL665" s="28"/>
      <c r="FM665" s="28"/>
      <c r="FN665" s="28"/>
      <c r="FO665" s="28"/>
      <c r="FP665" s="28"/>
      <c r="FQ665" s="28"/>
      <c r="FR665" s="28"/>
      <c r="FS665" s="28"/>
      <c r="FT665" s="28"/>
      <c r="FU665" s="28"/>
      <c r="FV665" s="28"/>
      <c r="FW665" s="28"/>
      <c r="FX665" s="28"/>
    </row>
    <row r="666" spans="1:180">
      <c r="A666" s="5" t="s">
        <v>276</v>
      </c>
      <c r="B666" s="5" t="s">
        <v>123</v>
      </c>
      <c r="C666" s="34">
        <v>43977</v>
      </c>
      <c r="D666" s="34">
        <v>43982</v>
      </c>
      <c r="E666" s="35">
        <v>-0.14044849638639167</v>
      </c>
      <c r="F666" s="35">
        <v>0.26508118952029097</v>
      </c>
      <c r="G666" s="35">
        <v>0.179865239817563</v>
      </c>
      <c r="H666" s="35">
        <v>0.89968952433305638</v>
      </c>
      <c r="I666" s="35">
        <v>0.29618719631861623</v>
      </c>
      <c r="J666" s="35">
        <v>7.7528258064516131E-2</v>
      </c>
      <c r="K666" s="35">
        <v>0</v>
      </c>
      <c r="L666" s="35">
        <v>2.8886661594210255E-2</v>
      </c>
      <c r="M666" s="35">
        <v>0.28945767625617203</v>
      </c>
      <c r="N666" s="35">
        <v>0.40585440586391075</v>
      </c>
      <c r="O666" s="35">
        <v>1.5739533000000003E-2</v>
      </c>
      <c r="P666" s="35">
        <v>0.24166488363041699</v>
      </c>
      <c r="Q666" s="35">
        <v>9.3951322874621698E-2</v>
      </c>
      <c r="R666" s="35">
        <v>0.12328767123287675</v>
      </c>
      <c r="S666" s="35">
        <v>2.7767450661198598</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c r="EN666" s="28"/>
      <c r="EO666" s="28"/>
      <c r="EP666" s="28"/>
      <c r="EQ666" s="28"/>
      <c r="ER666" s="28"/>
      <c r="ES666" s="28"/>
      <c r="ET666" s="28"/>
      <c r="EU666" s="28"/>
      <c r="EV666" s="28"/>
      <c r="EW666" s="28"/>
      <c r="EX666" s="28"/>
      <c r="EY666" s="28"/>
      <c r="EZ666" s="28"/>
      <c r="FA666" s="28"/>
      <c r="FB666" s="28"/>
      <c r="FC666" s="28"/>
      <c r="FD666" s="28"/>
      <c r="FE666" s="28"/>
      <c r="FF666" s="28"/>
      <c r="FG666" s="28"/>
      <c r="FH666" s="28"/>
      <c r="FI666" s="28"/>
      <c r="FJ666" s="28"/>
      <c r="FK666" s="28"/>
      <c r="FL666" s="28"/>
      <c r="FM666" s="28"/>
      <c r="FN666" s="28"/>
      <c r="FO666" s="28"/>
      <c r="FP666" s="28"/>
      <c r="FQ666" s="28"/>
      <c r="FR666" s="28"/>
      <c r="FS666" s="28"/>
      <c r="FT666" s="28"/>
      <c r="FU666" s="28"/>
      <c r="FV666" s="28"/>
      <c r="FW666" s="28"/>
      <c r="FX666" s="28"/>
    </row>
    <row r="667" spans="1:180">
      <c r="A667" s="5" t="s">
        <v>276</v>
      </c>
      <c r="B667" s="5" t="s">
        <v>123</v>
      </c>
      <c r="C667" s="34">
        <v>43978</v>
      </c>
      <c r="D667" s="34">
        <v>43982</v>
      </c>
      <c r="E667" s="35">
        <v>-0.14044849638639167</v>
      </c>
      <c r="F667" s="35">
        <v>0.27230335261941097</v>
      </c>
      <c r="G667" s="35">
        <v>0.179865239817563</v>
      </c>
      <c r="H667" s="35">
        <v>0.89968952433305638</v>
      </c>
      <c r="I667" s="35">
        <v>0.29618719631861623</v>
      </c>
      <c r="J667" s="35">
        <v>7.7528258064516131E-2</v>
      </c>
      <c r="K667" s="35">
        <v>0</v>
      </c>
      <c r="L667" s="35">
        <v>2.8886661594210255E-2</v>
      </c>
      <c r="M667" s="35">
        <v>0.28945767625617203</v>
      </c>
      <c r="N667" s="35">
        <v>0.40585440586391075</v>
      </c>
      <c r="O667" s="35">
        <v>1.8441018000000003E-2</v>
      </c>
      <c r="P667" s="35">
        <v>0.24166488363041699</v>
      </c>
      <c r="Q667" s="35">
        <v>9.6496772781821005E-2</v>
      </c>
      <c r="R667" s="35">
        <v>0.12328767123287675</v>
      </c>
      <c r="S667" s="35">
        <v>2.7892141641261787</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c r="EN667" s="28"/>
      <c r="EO667" s="28"/>
      <c r="EP667" s="28"/>
      <c r="EQ667" s="28"/>
      <c r="ER667" s="28"/>
      <c r="ES667" s="28"/>
      <c r="ET667" s="28"/>
      <c r="EU667" s="28"/>
      <c r="EV667" s="28"/>
      <c r="EW667" s="28"/>
      <c r="EX667" s="28"/>
      <c r="EY667" s="28"/>
      <c r="EZ667" s="28"/>
      <c r="FA667" s="28"/>
      <c r="FB667" s="28"/>
      <c r="FC667" s="28"/>
      <c r="FD667" s="28"/>
      <c r="FE667" s="28"/>
      <c r="FF667" s="28"/>
      <c r="FG667" s="28"/>
      <c r="FH667" s="28"/>
      <c r="FI667" s="28"/>
      <c r="FJ667" s="28"/>
      <c r="FK667" s="28"/>
      <c r="FL667" s="28"/>
      <c r="FM667" s="28"/>
      <c r="FN667" s="28"/>
      <c r="FO667" s="28"/>
      <c r="FP667" s="28"/>
      <c r="FQ667" s="28"/>
      <c r="FR667" s="28"/>
      <c r="FS667" s="28"/>
      <c r="FT667" s="28"/>
      <c r="FU667" s="28"/>
      <c r="FV667" s="28"/>
      <c r="FW667" s="28"/>
      <c r="FX667" s="28"/>
    </row>
    <row r="668" spans="1:180">
      <c r="A668" s="5" t="s">
        <v>276</v>
      </c>
      <c r="B668" s="5" t="s">
        <v>123</v>
      </c>
      <c r="C668" s="34">
        <v>43979</v>
      </c>
      <c r="D668" s="34">
        <v>43982</v>
      </c>
      <c r="E668" s="35">
        <v>-0.14044849638639167</v>
      </c>
      <c r="F668" s="35">
        <v>0.29472805533309099</v>
      </c>
      <c r="G668" s="35">
        <v>0.179865239817563</v>
      </c>
      <c r="H668" s="35">
        <v>0.89968952433305638</v>
      </c>
      <c r="I668" s="35">
        <v>0.29618719631861623</v>
      </c>
      <c r="J668" s="35">
        <v>7.7528258064516131E-2</v>
      </c>
      <c r="K668" s="35">
        <v>0</v>
      </c>
      <c r="L668" s="35">
        <v>2.8886661594210255E-2</v>
      </c>
      <c r="M668" s="35">
        <v>0.28945767625617203</v>
      </c>
      <c r="N668" s="35">
        <v>0.40585440586391069</v>
      </c>
      <c r="O668" s="35">
        <v>3.0936879000000004E-2</v>
      </c>
      <c r="P668" s="35">
        <v>0.24166488363041699</v>
      </c>
      <c r="Q668" s="35">
        <v>9.7405789006085527E-2</v>
      </c>
      <c r="R668" s="35">
        <v>0.12328767123287675</v>
      </c>
      <c r="S668" s="35">
        <v>2.8250437440641232</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c r="EN668" s="28"/>
      <c r="EO668" s="28"/>
      <c r="EP668" s="28"/>
      <c r="EQ668" s="28"/>
      <c r="ER668" s="28"/>
      <c r="ES668" s="28"/>
      <c r="ET668" s="28"/>
      <c r="EU668" s="28"/>
      <c r="EV668" s="28"/>
      <c r="EW668" s="28"/>
      <c r="EX668" s="28"/>
      <c r="EY668" s="28"/>
      <c r="EZ668" s="28"/>
      <c r="FA668" s="28"/>
      <c r="FB668" s="28"/>
      <c r="FC668" s="28"/>
      <c r="FD668" s="28"/>
      <c r="FE668" s="28"/>
      <c r="FF668" s="28"/>
      <c r="FG668" s="28"/>
      <c r="FH668" s="28"/>
      <c r="FI668" s="28"/>
      <c r="FJ668" s="28"/>
      <c r="FK668" s="28"/>
      <c r="FL668" s="28"/>
      <c r="FM668" s="28"/>
      <c r="FN668" s="28"/>
      <c r="FO668" s="28"/>
      <c r="FP668" s="28"/>
      <c r="FQ668" s="28"/>
      <c r="FR668" s="28"/>
      <c r="FS668" s="28"/>
      <c r="FT668" s="28"/>
      <c r="FU668" s="28"/>
      <c r="FV668" s="28"/>
      <c r="FW668" s="28"/>
      <c r="FX668" s="28"/>
    </row>
    <row r="669" spans="1:180">
      <c r="A669" s="5" t="s">
        <v>276</v>
      </c>
      <c r="B669" s="5" t="s">
        <v>123</v>
      </c>
      <c r="C669" s="34">
        <v>43980</v>
      </c>
      <c r="D669" s="34">
        <v>43982</v>
      </c>
      <c r="E669" s="35">
        <v>-0.14044849638639167</v>
      </c>
      <c r="F669" s="35">
        <v>0.35028114760701096</v>
      </c>
      <c r="G669" s="35">
        <v>0.179865239817563</v>
      </c>
      <c r="H669" s="35">
        <v>0.89968952433305638</v>
      </c>
      <c r="I669" s="35">
        <v>0.29618719631861623</v>
      </c>
      <c r="J669" s="35">
        <v>7.7528258064516131E-2</v>
      </c>
      <c r="K669" s="35">
        <v>0</v>
      </c>
      <c r="L669" s="35">
        <v>2.8886661594210255E-2</v>
      </c>
      <c r="M669" s="35">
        <v>0.28945767625617203</v>
      </c>
      <c r="N669" s="35">
        <v>0.40585440586391069</v>
      </c>
      <c r="O669" s="35">
        <v>3.0239073000000005E-2</v>
      </c>
      <c r="P669" s="35">
        <v>0.24166488363041699</v>
      </c>
      <c r="Q669" s="35">
        <v>0.10094481071066733</v>
      </c>
      <c r="R669" s="35">
        <v>0.12328767123287675</v>
      </c>
      <c r="S669" s="35">
        <v>2.8834380520426253</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c r="EN669" s="28"/>
      <c r="EO669" s="28"/>
      <c r="EP669" s="28"/>
      <c r="EQ669" s="28"/>
      <c r="ER669" s="28"/>
      <c r="ES669" s="28"/>
      <c r="ET669" s="28"/>
      <c r="EU669" s="28"/>
      <c r="EV669" s="28"/>
      <c r="EW669" s="28"/>
      <c r="EX669" s="28"/>
      <c r="EY669" s="28"/>
      <c r="EZ669" s="28"/>
      <c r="FA669" s="28"/>
      <c r="FB669" s="28"/>
      <c r="FC669" s="28"/>
      <c r="FD669" s="28"/>
      <c r="FE669" s="28"/>
      <c r="FF669" s="28"/>
      <c r="FG669" s="28"/>
      <c r="FH669" s="28"/>
      <c r="FI669" s="28"/>
      <c r="FJ669" s="28"/>
      <c r="FK669" s="28"/>
      <c r="FL669" s="28"/>
      <c r="FM669" s="28"/>
      <c r="FN669" s="28"/>
      <c r="FO669" s="28"/>
      <c r="FP669" s="28"/>
      <c r="FQ669" s="28"/>
      <c r="FR669" s="28"/>
      <c r="FS669" s="28"/>
      <c r="FT669" s="28"/>
      <c r="FU669" s="28"/>
      <c r="FV669" s="28"/>
      <c r="FW669" s="28"/>
      <c r="FX669" s="28"/>
    </row>
    <row r="670" spans="1:180">
      <c r="A670" s="5" t="s">
        <v>276</v>
      </c>
      <c r="B670" s="5" t="s">
        <v>123</v>
      </c>
      <c r="C670" s="34">
        <v>43981</v>
      </c>
      <c r="D670" s="34">
        <v>43982</v>
      </c>
      <c r="E670" s="35">
        <v>-0.14044849638639167</v>
      </c>
      <c r="F670" s="35">
        <v>0.45106639022866096</v>
      </c>
      <c r="G670" s="35">
        <v>0.179865239817563</v>
      </c>
      <c r="H670" s="35">
        <v>0.89968952433305638</v>
      </c>
      <c r="I670" s="35">
        <v>0.29618719631861623</v>
      </c>
      <c r="J670" s="35">
        <v>7.7528258064516131E-2</v>
      </c>
      <c r="K670" s="35">
        <v>0</v>
      </c>
      <c r="L670" s="35">
        <v>2.8886661594210255E-2</v>
      </c>
      <c r="M670" s="35">
        <v>0.28945767625617203</v>
      </c>
      <c r="N670" s="35">
        <v>0.40585440586391075</v>
      </c>
      <c r="O670" s="35">
        <v>7.0175303999999994E-2</v>
      </c>
      <c r="P670" s="35">
        <v>0.24166488363041699</v>
      </c>
      <c r="Q670" s="35">
        <v>0.1043663099782903</v>
      </c>
      <c r="R670" s="35">
        <v>0.12328767123287675</v>
      </c>
      <c r="S670" s="35">
        <v>3.027581024931898</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c r="EN670" s="28"/>
      <c r="EO670" s="28"/>
      <c r="EP670" s="28"/>
      <c r="EQ670" s="28"/>
      <c r="ER670" s="28"/>
      <c r="ES670" s="28"/>
      <c r="ET670" s="28"/>
      <c r="EU670" s="28"/>
      <c r="EV670" s="28"/>
      <c r="EW670" s="28"/>
      <c r="EX670" s="28"/>
      <c r="EY670" s="28"/>
      <c r="EZ670" s="28"/>
      <c r="FA670" s="28"/>
      <c r="FB670" s="28"/>
      <c r="FC670" s="28"/>
      <c r="FD670" s="28"/>
      <c r="FE670" s="28"/>
      <c r="FF670" s="28"/>
      <c r="FG670" s="28"/>
      <c r="FH670" s="28"/>
      <c r="FI670" s="28"/>
      <c r="FJ670" s="28"/>
      <c r="FK670" s="28"/>
      <c r="FL670" s="28"/>
      <c r="FM670" s="28"/>
      <c r="FN670" s="28"/>
      <c r="FO670" s="28"/>
      <c r="FP670" s="28"/>
      <c r="FQ670" s="28"/>
      <c r="FR670" s="28"/>
      <c r="FS670" s="28"/>
      <c r="FT670" s="28"/>
      <c r="FU670" s="28"/>
      <c r="FV670" s="28"/>
      <c r="FW670" s="28"/>
      <c r="FX670" s="28"/>
    </row>
    <row r="671" spans="1:180">
      <c r="A671" s="5" t="s">
        <v>276</v>
      </c>
      <c r="B671" s="5" t="s">
        <v>123</v>
      </c>
      <c r="C671" s="34">
        <v>43982</v>
      </c>
      <c r="D671" s="34">
        <v>43982</v>
      </c>
      <c r="E671" s="35">
        <v>-0.14044849638639167</v>
      </c>
      <c r="F671" s="35">
        <v>0.39542553092985094</v>
      </c>
      <c r="G671" s="35">
        <v>0.179865239817563</v>
      </c>
      <c r="H671" s="35">
        <v>0.89968952433305638</v>
      </c>
      <c r="I671" s="35">
        <v>0.29618719631861623</v>
      </c>
      <c r="J671" s="35">
        <v>7.7528258064516131E-2</v>
      </c>
      <c r="K671" s="35">
        <v>0</v>
      </c>
      <c r="L671" s="35">
        <v>2.8886661594210255E-2</v>
      </c>
      <c r="M671" s="35">
        <v>0.28945767625617203</v>
      </c>
      <c r="N671" s="35">
        <v>0.40585440586391075</v>
      </c>
      <c r="O671" s="35">
        <v>4.5513963000000004E-2</v>
      </c>
      <c r="P671" s="35">
        <v>0.24166488363041699</v>
      </c>
      <c r="Q671" s="35">
        <v>0.10336315835984058</v>
      </c>
      <c r="R671" s="35">
        <v>0.12328767123287675</v>
      </c>
      <c r="S671" s="35">
        <v>2.9462756730146378</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c r="EN671" s="28"/>
      <c r="EO671" s="28"/>
      <c r="EP671" s="28"/>
      <c r="EQ671" s="28"/>
      <c r="ER671" s="28"/>
      <c r="ES671" s="28"/>
      <c r="ET671" s="28"/>
      <c r="EU671" s="28"/>
      <c r="EV671" s="28"/>
      <c r="EW671" s="28"/>
      <c r="EX671" s="28"/>
      <c r="EY671" s="28"/>
      <c r="EZ671" s="28"/>
      <c r="FA671" s="28"/>
      <c r="FB671" s="28"/>
      <c r="FC671" s="28"/>
      <c r="FD671" s="28"/>
      <c r="FE671" s="28"/>
      <c r="FF671" s="28"/>
      <c r="FG671" s="28"/>
      <c r="FH671" s="28"/>
      <c r="FI671" s="28"/>
      <c r="FJ671" s="28"/>
      <c r="FK671" s="28"/>
      <c r="FL671" s="28"/>
      <c r="FM671" s="28"/>
      <c r="FN671" s="28"/>
      <c r="FO671" s="28"/>
      <c r="FP671" s="28"/>
      <c r="FQ671" s="28"/>
      <c r="FR671" s="28"/>
      <c r="FS671" s="28"/>
      <c r="FT671" s="28"/>
      <c r="FU671" s="28"/>
      <c r="FV671" s="28"/>
      <c r="FW671" s="28"/>
      <c r="FX671" s="28"/>
    </row>
    <row r="672" spans="1:180">
      <c r="A672" s="5" t="s">
        <v>277</v>
      </c>
      <c r="B672" s="5" t="s">
        <v>124</v>
      </c>
      <c r="C672" s="34">
        <v>43983</v>
      </c>
      <c r="D672" s="34">
        <v>44012</v>
      </c>
      <c r="E672" s="35">
        <v>-0.12260544262295081</v>
      </c>
      <c r="F672" s="35">
        <v>0.19445709538320616</v>
      </c>
      <c r="G672" s="35">
        <v>0.181158929566649</v>
      </c>
      <c r="H672" s="35">
        <v>0.85567353508574462</v>
      </c>
      <c r="I672" s="35">
        <v>0.35897069912280699</v>
      </c>
      <c r="J672" s="35">
        <v>9.2761866666666651E-2</v>
      </c>
      <c r="K672" s="35">
        <v>0</v>
      </c>
      <c r="L672" s="35">
        <v>5.4795439260481395E-2</v>
      </c>
      <c r="M672" s="35">
        <v>0.29378158899231099</v>
      </c>
      <c r="N672" s="35">
        <v>0.39749036052781134</v>
      </c>
      <c r="O672" s="35">
        <v>0.15421858199999999</v>
      </c>
      <c r="P672" s="35">
        <v>0.23464652040202963</v>
      </c>
      <c r="Q672" s="35">
        <v>8.8155259455567431E-2</v>
      </c>
      <c r="R672" s="35">
        <v>0.12328767123287675</v>
      </c>
      <c r="S672" s="35">
        <v>2.9067921050732002</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c r="EN672" s="28"/>
      <c r="EO672" s="28"/>
      <c r="EP672" s="28"/>
      <c r="EQ672" s="28"/>
      <c r="ER672" s="28"/>
      <c r="ES672" s="28"/>
      <c r="ET672" s="28"/>
      <c r="EU672" s="28"/>
      <c r="EV672" s="28"/>
      <c r="EW672" s="28"/>
      <c r="EX672" s="28"/>
      <c r="EY672" s="28"/>
      <c r="EZ672" s="28"/>
      <c r="FA672" s="28"/>
      <c r="FB672" s="28"/>
      <c r="FC672" s="28"/>
      <c r="FD672" s="28"/>
      <c r="FE672" s="28"/>
      <c r="FF672" s="28"/>
      <c r="FG672" s="28"/>
      <c r="FH672" s="28"/>
      <c r="FI672" s="28"/>
      <c r="FJ672" s="28"/>
      <c r="FK672" s="28"/>
      <c r="FL672" s="28"/>
      <c r="FM672" s="28"/>
      <c r="FN672" s="28"/>
      <c r="FO672" s="28"/>
      <c r="FP672" s="28"/>
      <c r="FQ672" s="28"/>
      <c r="FR672" s="28"/>
      <c r="FS672" s="28"/>
      <c r="FT672" s="28"/>
      <c r="FU672" s="28"/>
      <c r="FV672" s="28"/>
      <c r="FW672" s="28"/>
      <c r="FX672" s="28"/>
    </row>
    <row r="673" spans="1:180">
      <c r="A673" s="5" t="s">
        <v>277</v>
      </c>
      <c r="B673" s="5" t="s">
        <v>124</v>
      </c>
      <c r="C673" s="34">
        <v>43984</v>
      </c>
      <c r="D673" s="34">
        <v>44012</v>
      </c>
      <c r="E673" s="35">
        <v>-0.12260544262295081</v>
      </c>
      <c r="F673" s="35">
        <v>0.19445709538320616</v>
      </c>
      <c r="G673" s="35">
        <v>0.181158929566649</v>
      </c>
      <c r="H673" s="35">
        <v>0.85567353508574462</v>
      </c>
      <c r="I673" s="35">
        <v>0.35897069912280699</v>
      </c>
      <c r="J673" s="35">
        <v>9.2761866666666651E-2</v>
      </c>
      <c r="K673" s="35">
        <v>0</v>
      </c>
      <c r="L673" s="35">
        <v>5.4795439260481395E-2</v>
      </c>
      <c r="M673" s="35">
        <v>0.29378158899231099</v>
      </c>
      <c r="N673" s="35">
        <v>0.39749036052781134</v>
      </c>
      <c r="O673" s="35">
        <v>2.5517124000000002E-2</v>
      </c>
      <c r="P673" s="35">
        <v>0.23464652040202963</v>
      </c>
      <c r="Q673" s="35">
        <v>8.4215557362863361E-2</v>
      </c>
      <c r="R673" s="35">
        <v>0.12328767123287675</v>
      </c>
      <c r="S673" s="35">
        <v>2.7741509449804962</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c r="EN673" s="28"/>
      <c r="EO673" s="28"/>
      <c r="EP673" s="28"/>
      <c r="EQ673" s="28"/>
      <c r="ER673" s="28"/>
      <c r="ES673" s="28"/>
      <c r="ET673" s="28"/>
      <c r="EU673" s="28"/>
      <c r="EV673" s="28"/>
      <c r="EW673" s="28"/>
      <c r="EX673" s="28"/>
      <c r="EY673" s="28"/>
      <c r="EZ673" s="28"/>
      <c r="FA673" s="28"/>
      <c r="FB673" s="28"/>
      <c r="FC673" s="28"/>
      <c r="FD673" s="28"/>
      <c r="FE673" s="28"/>
      <c r="FF673" s="28"/>
      <c r="FG673" s="28"/>
      <c r="FH673" s="28"/>
      <c r="FI673" s="28"/>
      <c r="FJ673" s="28"/>
      <c r="FK673" s="28"/>
      <c r="FL673" s="28"/>
      <c r="FM673" s="28"/>
      <c r="FN673" s="28"/>
      <c r="FO673" s="28"/>
      <c r="FP673" s="28"/>
      <c r="FQ673" s="28"/>
      <c r="FR673" s="28"/>
      <c r="FS673" s="28"/>
      <c r="FT673" s="28"/>
      <c r="FU673" s="28"/>
      <c r="FV673" s="28"/>
      <c r="FW673" s="28"/>
      <c r="FX673" s="28"/>
    </row>
    <row r="674" spans="1:180">
      <c r="A674" s="5" t="s">
        <v>277</v>
      </c>
      <c r="B674" s="5" t="s">
        <v>124</v>
      </c>
      <c r="C674" s="34">
        <v>43985</v>
      </c>
      <c r="D674" s="34">
        <v>44012</v>
      </c>
      <c r="E674" s="35">
        <v>-0.12260544262295081</v>
      </c>
      <c r="F674" s="35">
        <v>0.19445709538320616</v>
      </c>
      <c r="G674" s="35">
        <v>0.181158929566649</v>
      </c>
      <c r="H674" s="35">
        <v>0.85567353508574462</v>
      </c>
      <c r="I674" s="35">
        <v>0.35897069912280699</v>
      </c>
      <c r="J674" s="35">
        <v>9.2761866666666651E-2</v>
      </c>
      <c r="K674" s="35">
        <v>0</v>
      </c>
      <c r="L674" s="35">
        <v>5.4795439260481395E-2</v>
      </c>
      <c r="M674" s="35">
        <v>0.29378158899231099</v>
      </c>
      <c r="N674" s="35">
        <v>0.39749036052781134</v>
      </c>
      <c r="O674" s="35">
        <v>1.421181E-2</v>
      </c>
      <c r="P674" s="35">
        <v>0.23464652040202963</v>
      </c>
      <c r="Q674" s="35">
        <v>8.7160892505076443E-2</v>
      </c>
      <c r="R674" s="35">
        <v>0.12328767123287675</v>
      </c>
      <c r="S674" s="35">
        <v>2.7657909661227094</v>
      </c>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c r="EN674" s="28"/>
      <c r="EO674" s="28"/>
      <c r="EP674" s="28"/>
      <c r="EQ674" s="28"/>
      <c r="ER674" s="28"/>
      <c r="ES674" s="28"/>
      <c r="ET674" s="28"/>
      <c r="EU674" s="28"/>
      <c r="EV674" s="28"/>
      <c r="EW674" s="28"/>
      <c r="EX674" s="28"/>
      <c r="EY674" s="28"/>
      <c r="EZ674" s="28"/>
      <c r="FA674" s="28"/>
      <c r="FB674" s="28"/>
      <c r="FC674" s="28"/>
      <c r="FD674" s="28"/>
      <c r="FE674" s="28"/>
      <c r="FF674" s="28"/>
      <c r="FG674" s="28"/>
      <c r="FH674" s="28"/>
      <c r="FI674" s="28"/>
      <c r="FJ674" s="28"/>
      <c r="FK674" s="28"/>
      <c r="FL674" s="28"/>
      <c r="FM674" s="28"/>
      <c r="FN674" s="28"/>
      <c r="FO674" s="28"/>
      <c r="FP674" s="28"/>
      <c r="FQ674" s="28"/>
      <c r="FR674" s="28"/>
      <c r="FS674" s="28"/>
      <c r="FT674" s="28"/>
      <c r="FU674" s="28"/>
      <c r="FV674" s="28"/>
      <c r="FW674" s="28"/>
      <c r="FX674" s="28"/>
    </row>
    <row r="675" spans="1:180">
      <c r="A675" s="5" t="s">
        <v>277</v>
      </c>
      <c r="B675" s="5" t="s">
        <v>124</v>
      </c>
      <c r="C675" s="34">
        <v>43986</v>
      </c>
      <c r="D675" s="34">
        <v>44012</v>
      </c>
      <c r="E675" s="35">
        <v>-0.12260544262295081</v>
      </c>
      <c r="F675" s="35">
        <v>0.19445709538320616</v>
      </c>
      <c r="G675" s="35">
        <v>0.181158929566649</v>
      </c>
      <c r="H675" s="35">
        <v>0.85567353508574462</v>
      </c>
      <c r="I675" s="35">
        <v>0.35897069912280699</v>
      </c>
      <c r="J675" s="35">
        <v>9.2761866666666651E-2</v>
      </c>
      <c r="K675" s="35">
        <v>0</v>
      </c>
      <c r="L675" s="35">
        <v>5.4795439260481395E-2</v>
      </c>
      <c r="M675" s="35">
        <v>0.29378158899231099</v>
      </c>
      <c r="N675" s="35">
        <v>0.39749036052781134</v>
      </c>
      <c r="O675" s="35">
        <v>3.0989232000000005E-2</v>
      </c>
      <c r="P675" s="35">
        <v>0.23464652040202963</v>
      </c>
      <c r="Q675" s="35">
        <v>8.8595958655793533E-2</v>
      </c>
      <c r="R675" s="35">
        <v>0.12328767123287675</v>
      </c>
      <c r="S675" s="35">
        <v>2.7840034542734267</v>
      </c>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c r="EN675" s="28"/>
      <c r="EO675" s="28"/>
      <c r="EP675" s="28"/>
      <c r="EQ675" s="28"/>
      <c r="ER675" s="28"/>
      <c r="ES675" s="28"/>
      <c r="ET675" s="28"/>
      <c r="EU675" s="28"/>
      <c r="EV675" s="28"/>
      <c r="EW675" s="28"/>
      <c r="EX675" s="28"/>
      <c r="EY675" s="28"/>
      <c r="EZ675" s="28"/>
      <c r="FA675" s="28"/>
      <c r="FB675" s="28"/>
      <c r="FC675" s="28"/>
      <c r="FD675" s="28"/>
      <c r="FE675" s="28"/>
      <c r="FF675" s="28"/>
      <c r="FG675" s="28"/>
      <c r="FH675" s="28"/>
      <c r="FI675" s="28"/>
      <c r="FJ675" s="28"/>
      <c r="FK675" s="28"/>
      <c r="FL675" s="28"/>
      <c r="FM675" s="28"/>
      <c r="FN675" s="28"/>
      <c r="FO675" s="28"/>
      <c r="FP675" s="28"/>
      <c r="FQ675" s="28"/>
      <c r="FR675" s="28"/>
      <c r="FS675" s="28"/>
      <c r="FT675" s="28"/>
      <c r="FU675" s="28"/>
      <c r="FV675" s="28"/>
      <c r="FW675" s="28"/>
      <c r="FX675" s="28"/>
    </row>
    <row r="676" spans="1:180">
      <c r="A676" s="5" t="s">
        <v>277</v>
      </c>
      <c r="B676" s="5" t="s">
        <v>124</v>
      </c>
      <c r="C676" s="34">
        <v>43987</v>
      </c>
      <c r="D676" s="34">
        <v>44012</v>
      </c>
      <c r="E676" s="35">
        <v>-0.12260544262295081</v>
      </c>
      <c r="F676" s="35">
        <v>0.19445709538320616</v>
      </c>
      <c r="G676" s="35">
        <v>0.181158929566649</v>
      </c>
      <c r="H676" s="35">
        <v>0.85567353508574462</v>
      </c>
      <c r="I676" s="35">
        <v>0.35897069912280699</v>
      </c>
      <c r="J676" s="35">
        <v>9.2761866666666651E-2</v>
      </c>
      <c r="K676" s="35">
        <v>0</v>
      </c>
      <c r="L676" s="35">
        <v>5.4795439260481395E-2</v>
      </c>
      <c r="M676" s="35">
        <v>0.29378158899231099</v>
      </c>
      <c r="N676" s="35">
        <v>0.39749036052781139</v>
      </c>
      <c r="O676" s="35">
        <v>3.0171204E-2</v>
      </c>
      <c r="P676" s="35">
        <v>0.23464652040202963</v>
      </c>
      <c r="Q676" s="35">
        <v>9.1106338097224043E-2</v>
      </c>
      <c r="R676" s="35">
        <v>0.12328767123287675</v>
      </c>
      <c r="S676" s="35">
        <v>2.7856958057148571</v>
      </c>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c r="EN676" s="28"/>
      <c r="EO676" s="28"/>
      <c r="EP676" s="28"/>
      <c r="EQ676" s="28"/>
      <c r="ER676" s="28"/>
      <c r="ES676" s="28"/>
      <c r="ET676" s="28"/>
      <c r="EU676" s="28"/>
      <c r="EV676" s="28"/>
      <c r="EW676" s="28"/>
      <c r="EX676" s="28"/>
      <c r="EY676" s="28"/>
      <c r="EZ676" s="28"/>
      <c r="FA676" s="28"/>
      <c r="FB676" s="28"/>
      <c r="FC676" s="28"/>
      <c r="FD676" s="28"/>
      <c r="FE676" s="28"/>
      <c r="FF676" s="28"/>
      <c r="FG676" s="28"/>
      <c r="FH676" s="28"/>
      <c r="FI676" s="28"/>
      <c r="FJ676" s="28"/>
      <c r="FK676" s="28"/>
      <c r="FL676" s="28"/>
      <c r="FM676" s="28"/>
      <c r="FN676" s="28"/>
      <c r="FO676" s="28"/>
      <c r="FP676" s="28"/>
      <c r="FQ676" s="28"/>
      <c r="FR676" s="28"/>
      <c r="FS676" s="28"/>
      <c r="FT676" s="28"/>
      <c r="FU676" s="28"/>
      <c r="FV676" s="28"/>
      <c r="FW676" s="28"/>
      <c r="FX676" s="28"/>
    </row>
    <row r="677" spans="1:180">
      <c r="A677" s="5" t="s">
        <v>277</v>
      </c>
      <c r="B677" s="5" t="s">
        <v>124</v>
      </c>
      <c r="C677" s="34">
        <v>43988</v>
      </c>
      <c r="D677" s="34">
        <v>44012</v>
      </c>
      <c r="E677" s="35">
        <v>-0.12260544262295081</v>
      </c>
      <c r="F677" s="35">
        <v>0.19445709538320616</v>
      </c>
      <c r="G677" s="35">
        <v>0.181158929566649</v>
      </c>
      <c r="H677" s="35">
        <v>0.85567353508574462</v>
      </c>
      <c r="I677" s="35">
        <v>0.35897069912280699</v>
      </c>
      <c r="J677" s="35">
        <v>9.2761866666666651E-2</v>
      </c>
      <c r="K677" s="35">
        <v>0</v>
      </c>
      <c r="L677" s="35">
        <v>5.4795439260481395E-2</v>
      </c>
      <c r="M677" s="35">
        <v>0.29378158899231099</v>
      </c>
      <c r="N677" s="35">
        <v>0.39749036052781139</v>
      </c>
      <c r="O677" s="35">
        <v>3.1840794000000006E-2</v>
      </c>
      <c r="P677" s="35">
        <v>0.23464652040202963</v>
      </c>
      <c r="Q677" s="35">
        <v>8.1925780571043882E-2</v>
      </c>
      <c r="R677" s="35">
        <v>0.12328767123287675</v>
      </c>
      <c r="S677" s="35">
        <v>2.7781848381886767</v>
      </c>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c r="EN677" s="28"/>
      <c r="EO677" s="28"/>
      <c r="EP677" s="28"/>
      <c r="EQ677" s="28"/>
      <c r="ER677" s="28"/>
      <c r="ES677" s="28"/>
      <c r="ET677" s="28"/>
      <c r="EU677" s="28"/>
      <c r="EV677" s="28"/>
      <c r="EW677" s="28"/>
      <c r="EX677" s="28"/>
      <c r="EY677" s="28"/>
      <c r="EZ677" s="28"/>
      <c r="FA677" s="28"/>
      <c r="FB677" s="28"/>
      <c r="FC677" s="28"/>
      <c r="FD677" s="28"/>
      <c r="FE677" s="28"/>
      <c r="FF677" s="28"/>
      <c r="FG677" s="28"/>
      <c r="FH677" s="28"/>
      <c r="FI677" s="28"/>
      <c r="FJ677" s="28"/>
      <c r="FK677" s="28"/>
      <c r="FL677" s="28"/>
      <c r="FM677" s="28"/>
      <c r="FN677" s="28"/>
      <c r="FO677" s="28"/>
      <c r="FP677" s="28"/>
      <c r="FQ677" s="28"/>
      <c r="FR677" s="28"/>
      <c r="FS677" s="28"/>
      <c r="FT677" s="28"/>
      <c r="FU677" s="28"/>
      <c r="FV677" s="28"/>
      <c r="FW677" s="28"/>
      <c r="FX677" s="28"/>
    </row>
    <row r="678" spans="1:180">
      <c r="A678" s="5" t="s">
        <v>277</v>
      </c>
      <c r="B678" s="5" t="s">
        <v>124</v>
      </c>
      <c r="C678" s="34">
        <v>43989</v>
      </c>
      <c r="D678" s="34">
        <v>44012</v>
      </c>
      <c r="E678" s="35">
        <v>-0.12260544262295081</v>
      </c>
      <c r="F678" s="35">
        <v>0.19445709538320616</v>
      </c>
      <c r="G678" s="35">
        <v>0.181158929566649</v>
      </c>
      <c r="H678" s="35">
        <v>0.85567353508574462</v>
      </c>
      <c r="I678" s="35">
        <v>0.35897069912280699</v>
      </c>
      <c r="J678" s="35">
        <v>9.2761866666666651E-2</v>
      </c>
      <c r="K678" s="35">
        <v>0</v>
      </c>
      <c r="L678" s="35">
        <v>5.4795439260481395E-2</v>
      </c>
      <c r="M678" s="35">
        <v>0.29378158899231099</v>
      </c>
      <c r="N678" s="35">
        <v>0.39749036052781139</v>
      </c>
      <c r="O678" s="35">
        <v>2.7473940000000002E-2</v>
      </c>
      <c r="P678" s="35">
        <v>0.23464652040202963</v>
      </c>
      <c r="Q678" s="35">
        <v>8.1796052978408196E-2</v>
      </c>
      <c r="R678" s="35">
        <v>0.12328767123287675</v>
      </c>
      <c r="S678" s="35">
        <v>2.7736882565960412</v>
      </c>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28"/>
      <c r="DX678" s="28"/>
      <c r="DY678" s="28"/>
      <c r="DZ678" s="28"/>
      <c r="EA678" s="28"/>
      <c r="EB678" s="28"/>
      <c r="EC678" s="28"/>
      <c r="ED678" s="28"/>
      <c r="EE678" s="28"/>
      <c r="EF678" s="28"/>
      <c r="EG678" s="28"/>
      <c r="EH678" s="28"/>
      <c r="EI678" s="28"/>
      <c r="EJ678" s="28"/>
      <c r="EK678" s="28"/>
      <c r="EL678" s="28"/>
      <c r="EM678" s="28"/>
      <c r="EN678" s="28"/>
      <c r="EO678" s="28"/>
      <c r="EP678" s="28"/>
      <c r="EQ678" s="28"/>
      <c r="ER678" s="28"/>
      <c r="ES678" s="28"/>
      <c r="ET678" s="28"/>
      <c r="EU678" s="28"/>
      <c r="EV678" s="28"/>
      <c r="EW678" s="28"/>
      <c r="EX678" s="28"/>
      <c r="EY678" s="28"/>
      <c r="EZ678" s="28"/>
      <c r="FA678" s="28"/>
      <c r="FB678" s="28"/>
      <c r="FC678" s="28"/>
      <c r="FD678" s="28"/>
      <c r="FE678" s="28"/>
      <c r="FF678" s="28"/>
      <c r="FG678" s="28"/>
      <c r="FH678" s="28"/>
      <c r="FI678" s="28"/>
      <c r="FJ678" s="28"/>
      <c r="FK678" s="28"/>
      <c r="FL678" s="28"/>
      <c r="FM678" s="28"/>
      <c r="FN678" s="28"/>
      <c r="FO678" s="28"/>
      <c r="FP678" s="28"/>
      <c r="FQ678" s="28"/>
      <c r="FR678" s="28"/>
      <c r="FS678" s="28"/>
      <c r="FT678" s="28"/>
      <c r="FU678" s="28"/>
      <c r="FV678" s="28"/>
      <c r="FW678" s="28"/>
      <c r="FX678" s="28"/>
    </row>
    <row r="679" spans="1:180">
      <c r="A679" s="5" t="s">
        <v>278</v>
      </c>
      <c r="B679" s="5" t="s">
        <v>124</v>
      </c>
      <c r="C679" s="34">
        <v>43990</v>
      </c>
      <c r="D679" s="34">
        <v>44012</v>
      </c>
      <c r="E679" s="35">
        <v>-0.12260544262295081</v>
      </c>
      <c r="F679" s="35">
        <v>0.19445709538320616</v>
      </c>
      <c r="G679" s="35">
        <v>0.181158929566649</v>
      </c>
      <c r="H679" s="35">
        <v>0.85567353508574462</v>
      </c>
      <c r="I679" s="35">
        <v>0.35897069912280699</v>
      </c>
      <c r="J679" s="35">
        <v>9.2761866666666651E-2</v>
      </c>
      <c r="K679" s="35">
        <v>0</v>
      </c>
      <c r="L679" s="35">
        <v>5.4795439260481395E-2</v>
      </c>
      <c r="M679" s="35">
        <v>0.29378158899231099</v>
      </c>
      <c r="N679" s="35">
        <v>0.39749036052781139</v>
      </c>
      <c r="O679" s="35">
        <v>3.2800167000000005E-2</v>
      </c>
      <c r="P679" s="35">
        <v>0.23464652040202963</v>
      </c>
      <c r="Q679" s="35">
        <v>8.085514474039239E-2</v>
      </c>
      <c r="R679" s="35">
        <v>0.12328767123287675</v>
      </c>
      <c r="S679" s="35">
        <v>2.7780735753580252</v>
      </c>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28"/>
      <c r="DX679" s="28"/>
      <c r="DY679" s="28"/>
      <c r="DZ679" s="28"/>
      <c r="EA679" s="28"/>
      <c r="EB679" s="28"/>
      <c r="EC679" s="28"/>
      <c r="ED679" s="28"/>
      <c r="EE679" s="28"/>
      <c r="EF679" s="28"/>
      <c r="EG679" s="28"/>
      <c r="EH679" s="28"/>
      <c r="EI679" s="28"/>
      <c r="EJ679" s="28"/>
      <c r="EK679" s="28"/>
      <c r="EL679" s="28"/>
      <c r="EM679" s="28"/>
      <c r="EN679" s="28"/>
      <c r="EO679" s="28"/>
      <c r="EP679" s="28"/>
      <c r="EQ679" s="28"/>
      <c r="ER679" s="28"/>
      <c r="ES679" s="28"/>
      <c r="ET679" s="28"/>
      <c r="EU679" s="28"/>
      <c r="EV679" s="28"/>
      <c r="EW679" s="28"/>
      <c r="EX679" s="28"/>
      <c r="EY679" s="28"/>
      <c r="EZ679" s="28"/>
      <c r="FA679" s="28"/>
      <c r="FB679" s="28"/>
      <c r="FC679" s="28"/>
      <c r="FD679" s="28"/>
      <c r="FE679" s="28"/>
      <c r="FF679" s="28"/>
      <c r="FG679" s="28"/>
      <c r="FH679" s="28"/>
      <c r="FI679" s="28"/>
      <c r="FJ679" s="28"/>
      <c r="FK679" s="28"/>
      <c r="FL679" s="28"/>
      <c r="FM679" s="28"/>
      <c r="FN679" s="28"/>
      <c r="FO679" s="28"/>
      <c r="FP679" s="28"/>
      <c r="FQ679" s="28"/>
      <c r="FR679" s="28"/>
      <c r="FS679" s="28"/>
      <c r="FT679" s="28"/>
      <c r="FU679" s="28"/>
      <c r="FV679" s="28"/>
      <c r="FW679" s="28"/>
      <c r="FX679" s="28"/>
    </row>
    <row r="680" spans="1:180">
      <c r="A680" s="5" t="s">
        <v>278</v>
      </c>
      <c r="B680" s="5" t="s">
        <v>124</v>
      </c>
      <c r="C680" s="34">
        <v>43991</v>
      </c>
      <c r="D680" s="34">
        <v>44012</v>
      </c>
      <c r="E680" s="35">
        <v>-0.12260544262295081</v>
      </c>
      <c r="F680" s="35">
        <v>0.19445709538320616</v>
      </c>
      <c r="G680" s="35">
        <v>0.181158929566649</v>
      </c>
      <c r="H680" s="35">
        <v>0.85567353508574462</v>
      </c>
      <c r="I680" s="35">
        <v>0.35897069912280699</v>
      </c>
      <c r="J680" s="35">
        <v>9.2761866666666651E-2</v>
      </c>
      <c r="K680" s="35">
        <v>0</v>
      </c>
      <c r="L680" s="35">
        <v>5.4795439260481395E-2</v>
      </c>
      <c r="M680" s="35">
        <v>0.29378158899231099</v>
      </c>
      <c r="N680" s="35">
        <v>0.39749036052781134</v>
      </c>
      <c r="O680" s="35">
        <v>2.4421617E-2</v>
      </c>
      <c r="P680" s="35">
        <v>0.23464652040202963</v>
      </c>
      <c r="Q680" s="35">
        <v>8.2323213057248129E-2</v>
      </c>
      <c r="R680" s="35">
        <v>0.12328767123287675</v>
      </c>
      <c r="S680" s="35">
        <v>2.7711630936748808</v>
      </c>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28"/>
      <c r="DX680" s="28"/>
      <c r="DY680" s="28"/>
      <c r="DZ680" s="28"/>
      <c r="EA680" s="28"/>
      <c r="EB680" s="28"/>
      <c r="EC680" s="28"/>
      <c r="ED680" s="28"/>
      <c r="EE680" s="28"/>
      <c r="EF680" s="28"/>
      <c r="EG680" s="28"/>
      <c r="EH680" s="28"/>
      <c r="EI680" s="28"/>
      <c r="EJ680" s="28"/>
      <c r="EK680" s="28"/>
      <c r="EL680" s="28"/>
      <c r="EM680" s="28"/>
      <c r="EN680" s="28"/>
      <c r="EO680" s="28"/>
      <c r="EP680" s="28"/>
      <c r="EQ680" s="28"/>
      <c r="ER680" s="28"/>
      <c r="ES680" s="28"/>
      <c r="ET680" s="28"/>
      <c r="EU680" s="28"/>
      <c r="EV680" s="28"/>
      <c r="EW680" s="28"/>
      <c r="EX680" s="28"/>
      <c r="EY680" s="28"/>
      <c r="EZ680" s="28"/>
      <c r="FA680" s="28"/>
      <c r="FB680" s="28"/>
      <c r="FC680" s="28"/>
      <c r="FD680" s="28"/>
      <c r="FE680" s="28"/>
      <c r="FF680" s="28"/>
      <c r="FG680" s="28"/>
      <c r="FH680" s="28"/>
      <c r="FI680" s="28"/>
      <c r="FJ680" s="28"/>
      <c r="FK680" s="28"/>
      <c r="FL680" s="28"/>
      <c r="FM680" s="28"/>
      <c r="FN680" s="28"/>
      <c r="FO680" s="28"/>
      <c r="FP680" s="28"/>
      <c r="FQ680" s="28"/>
      <c r="FR680" s="28"/>
      <c r="FS680" s="28"/>
      <c r="FT680" s="28"/>
      <c r="FU680" s="28"/>
      <c r="FV680" s="28"/>
      <c r="FW680" s="28"/>
      <c r="FX680" s="28"/>
    </row>
    <row r="681" spans="1:180">
      <c r="A681" s="5" t="s">
        <v>278</v>
      </c>
      <c r="B681" s="5" t="s">
        <v>124</v>
      </c>
      <c r="C681" s="34">
        <v>43992</v>
      </c>
      <c r="D681" s="34">
        <v>44012</v>
      </c>
      <c r="E681" s="35">
        <v>-0.12260544262295081</v>
      </c>
      <c r="F681" s="35">
        <v>0.19445709538320616</v>
      </c>
      <c r="G681" s="35">
        <v>0.181158929566649</v>
      </c>
      <c r="H681" s="35">
        <v>0.85567353508574462</v>
      </c>
      <c r="I681" s="35">
        <v>0.35897069912280699</v>
      </c>
      <c r="J681" s="35">
        <v>9.2761866666666651E-2</v>
      </c>
      <c r="K681" s="35">
        <v>0</v>
      </c>
      <c r="L681" s="35">
        <v>5.4795439260481395E-2</v>
      </c>
      <c r="M681" s="35">
        <v>0.29378158899231099</v>
      </c>
      <c r="N681" s="35">
        <v>0.39749036052781134</v>
      </c>
      <c r="O681" s="35">
        <v>2.7108891000000003E-2</v>
      </c>
      <c r="P681" s="35">
        <v>0.23464652040202963</v>
      </c>
      <c r="Q681" s="35">
        <v>8.4297677330619145E-2</v>
      </c>
      <c r="R681" s="35">
        <v>0.12328767123287675</v>
      </c>
      <c r="S681" s="35">
        <v>2.7758248319482521</v>
      </c>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28"/>
      <c r="DX681" s="28"/>
      <c r="DY681" s="28"/>
      <c r="DZ681" s="28"/>
      <c r="EA681" s="28"/>
      <c r="EB681" s="28"/>
      <c r="EC681" s="28"/>
      <c r="ED681" s="28"/>
      <c r="EE681" s="28"/>
      <c r="EF681" s="28"/>
      <c r="EG681" s="28"/>
      <c r="EH681" s="28"/>
      <c r="EI681" s="28"/>
      <c r="EJ681" s="28"/>
      <c r="EK681" s="28"/>
      <c r="EL681" s="28"/>
      <c r="EM681" s="28"/>
      <c r="EN681" s="28"/>
      <c r="EO681" s="28"/>
      <c r="EP681" s="28"/>
      <c r="EQ681" s="28"/>
      <c r="ER681" s="28"/>
      <c r="ES681" s="28"/>
      <c r="ET681" s="28"/>
      <c r="EU681" s="28"/>
      <c r="EV681" s="28"/>
      <c r="EW681" s="28"/>
      <c r="EX681" s="28"/>
      <c r="EY681" s="28"/>
      <c r="EZ681" s="28"/>
      <c r="FA681" s="28"/>
      <c r="FB681" s="28"/>
      <c r="FC681" s="28"/>
      <c r="FD681" s="28"/>
      <c r="FE681" s="28"/>
      <c r="FF681" s="28"/>
      <c r="FG681" s="28"/>
      <c r="FH681" s="28"/>
      <c r="FI681" s="28"/>
      <c r="FJ681" s="28"/>
      <c r="FK681" s="28"/>
      <c r="FL681" s="28"/>
      <c r="FM681" s="28"/>
      <c r="FN681" s="28"/>
      <c r="FO681" s="28"/>
      <c r="FP681" s="28"/>
      <c r="FQ681" s="28"/>
      <c r="FR681" s="28"/>
      <c r="FS681" s="28"/>
      <c r="FT681" s="28"/>
      <c r="FU681" s="28"/>
      <c r="FV681" s="28"/>
      <c r="FW681" s="28"/>
      <c r="FX681" s="28"/>
    </row>
    <row r="682" spans="1:180">
      <c r="A682" s="5" t="s">
        <v>278</v>
      </c>
      <c r="B682" s="5" t="s">
        <v>124</v>
      </c>
      <c r="C682" s="34">
        <v>43993</v>
      </c>
      <c r="D682" s="34">
        <v>44012</v>
      </c>
      <c r="E682" s="35">
        <v>-0.12260544262295081</v>
      </c>
      <c r="F682" s="35">
        <v>0.19445709538320616</v>
      </c>
      <c r="G682" s="35">
        <v>0.181158929566649</v>
      </c>
      <c r="H682" s="35">
        <v>0.85567353508574462</v>
      </c>
      <c r="I682" s="35">
        <v>0.35897069912280699</v>
      </c>
      <c r="J682" s="35">
        <v>9.2761866666666651E-2</v>
      </c>
      <c r="K682" s="35">
        <v>0</v>
      </c>
      <c r="L682" s="35">
        <v>5.4795439260481395E-2</v>
      </c>
      <c r="M682" s="35">
        <v>0.29378158899231099</v>
      </c>
      <c r="N682" s="35">
        <v>0.39749036052781139</v>
      </c>
      <c r="O682" s="35">
        <v>3.2834087999999997E-2</v>
      </c>
      <c r="P682" s="35">
        <v>0.23464652040202963</v>
      </c>
      <c r="Q682" s="35">
        <v>8.636742305201428E-2</v>
      </c>
      <c r="R682" s="35">
        <v>0.12328767123287675</v>
      </c>
      <c r="S682" s="35">
        <v>2.7836197746696474</v>
      </c>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28"/>
      <c r="DO682" s="28"/>
      <c r="DP682" s="28"/>
      <c r="DQ682" s="28"/>
      <c r="DR682" s="28"/>
      <c r="DS682" s="28"/>
      <c r="DT682" s="28"/>
      <c r="DU682" s="28"/>
      <c r="DV682" s="28"/>
      <c r="DW682" s="28"/>
      <c r="DX682" s="28"/>
      <c r="DY682" s="28"/>
      <c r="DZ682" s="28"/>
      <c r="EA682" s="28"/>
      <c r="EB682" s="28"/>
      <c r="EC682" s="28"/>
      <c r="ED682" s="28"/>
      <c r="EE682" s="28"/>
      <c r="EF682" s="28"/>
      <c r="EG682" s="28"/>
      <c r="EH682" s="28"/>
      <c r="EI682" s="28"/>
      <c r="EJ682" s="28"/>
      <c r="EK682" s="28"/>
      <c r="EL682" s="28"/>
      <c r="EM682" s="28"/>
      <c r="EN682" s="28"/>
      <c r="EO682" s="28"/>
      <c r="EP682" s="28"/>
      <c r="EQ682" s="28"/>
      <c r="ER682" s="28"/>
      <c r="ES682" s="28"/>
      <c r="ET682" s="28"/>
      <c r="EU682" s="28"/>
      <c r="EV682" s="28"/>
      <c r="EW682" s="28"/>
      <c r="EX682" s="28"/>
      <c r="EY682" s="28"/>
      <c r="EZ682" s="28"/>
      <c r="FA682" s="28"/>
      <c r="FB682" s="28"/>
      <c r="FC682" s="28"/>
      <c r="FD682" s="28"/>
      <c r="FE682" s="28"/>
      <c r="FF682" s="28"/>
      <c r="FG682" s="28"/>
      <c r="FH682" s="28"/>
      <c r="FI682" s="28"/>
      <c r="FJ682" s="28"/>
      <c r="FK682" s="28"/>
      <c r="FL682" s="28"/>
      <c r="FM682" s="28"/>
      <c r="FN682" s="28"/>
      <c r="FO682" s="28"/>
      <c r="FP682" s="28"/>
      <c r="FQ682" s="28"/>
      <c r="FR682" s="28"/>
      <c r="FS682" s="28"/>
      <c r="FT682" s="28"/>
      <c r="FU682" s="28"/>
      <c r="FV682" s="28"/>
      <c r="FW682" s="28"/>
      <c r="FX682" s="28"/>
    </row>
    <row r="683" spans="1:180">
      <c r="A683" s="5" t="s">
        <v>278</v>
      </c>
      <c r="B683" s="5" t="s">
        <v>124</v>
      </c>
      <c r="C683" s="34">
        <v>43994</v>
      </c>
      <c r="D683" s="34">
        <v>44012</v>
      </c>
      <c r="E683" s="35">
        <v>-0.12260544262295081</v>
      </c>
      <c r="F683" s="35">
        <v>0.19445709538320616</v>
      </c>
      <c r="G683" s="35">
        <v>0.181158929566649</v>
      </c>
      <c r="H683" s="35">
        <v>0.85567353508574462</v>
      </c>
      <c r="I683" s="35">
        <v>0.35897069912280699</v>
      </c>
      <c r="J683" s="35">
        <v>9.2761866666666651E-2</v>
      </c>
      <c r="K683" s="35">
        <v>0</v>
      </c>
      <c r="L683" s="35">
        <v>5.4795439260481395E-2</v>
      </c>
      <c r="M683" s="35">
        <v>0.29378158899231099</v>
      </c>
      <c r="N683" s="35">
        <v>0.39749036052781139</v>
      </c>
      <c r="O683" s="35">
        <v>2.6965134000000002E-2</v>
      </c>
      <c r="P683" s="35">
        <v>0.23464652040202963</v>
      </c>
      <c r="Q683" s="35">
        <v>8.8564413782586754E-2</v>
      </c>
      <c r="R683" s="35">
        <v>0.12328767123287675</v>
      </c>
      <c r="S683" s="35">
        <v>2.7799478114002198</v>
      </c>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28"/>
      <c r="DX683" s="28"/>
      <c r="DY683" s="28"/>
      <c r="DZ683" s="28"/>
      <c r="EA683" s="28"/>
      <c r="EB683" s="28"/>
      <c r="EC683" s="28"/>
      <c r="ED683" s="28"/>
      <c r="EE683" s="28"/>
      <c r="EF683" s="28"/>
      <c r="EG683" s="28"/>
      <c r="EH683" s="28"/>
      <c r="EI683" s="28"/>
      <c r="EJ683" s="28"/>
      <c r="EK683" s="28"/>
      <c r="EL683" s="28"/>
      <c r="EM683" s="28"/>
      <c r="EN683" s="28"/>
      <c r="EO683" s="28"/>
      <c r="EP683" s="28"/>
      <c r="EQ683" s="28"/>
      <c r="ER683" s="28"/>
      <c r="ES683" s="28"/>
      <c r="ET683" s="28"/>
      <c r="EU683" s="28"/>
      <c r="EV683" s="28"/>
      <c r="EW683" s="28"/>
      <c r="EX683" s="28"/>
      <c r="EY683" s="28"/>
      <c r="EZ683" s="28"/>
      <c r="FA683" s="28"/>
      <c r="FB683" s="28"/>
      <c r="FC683" s="28"/>
      <c r="FD683" s="28"/>
      <c r="FE683" s="28"/>
      <c r="FF683" s="28"/>
      <c r="FG683" s="28"/>
      <c r="FH683" s="28"/>
      <c r="FI683" s="28"/>
      <c r="FJ683" s="28"/>
      <c r="FK683" s="28"/>
      <c r="FL683" s="28"/>
      <c r="FM683" s="28"/>
      <c r="FN683" s="28"/>
      <c r="FO683" s="28"/>
      <c r="FP683" s="28"/>
      <c r="FQ683" s="28"/>
      <c r="FR683" s="28"/>
      <c r="FS683" s="28"/>
      <c r="FT683" s="28"/>
      <c r="FU683" s="28"/>
      <c r="FV683" s="28"/>
      <c r="FW683" s="28"/>
      <c r="FX683" s="28"/>
    </row>
    <row r="684" spans="1:180">
      <c r="A684" s="5" t="s">
        <v>278</v>
      </c>
      <c r="B684" s="5" t="s">
        <v>124</v>
      </c>
      <c r="C684" s="34">
        <v>43995</v>
      </c>
      <c r="D684" s="34">
        <v>44012</v>
      </c>
      <c r="E684" s="35">
        <v>-0.12260544262295081</v>
      </c>
      <c r="F684" s="35">
        <v>0.19445709538320616</v>
      </c>
      <c r="G684" s="35">
        <v>0.181158929566649</v>
      </c>
      <c r="H684" s="35">
        <v>0.85567353508574462</v>
      </c>
      <c r="I684" s="35">
        <v>0.35897069912280699</v>
      </c>
      <c r="J684" s="35">
        <v>9.2761866666666651E-2</v>
      </c>
      <c r="K684" s="35">
        <v>0</v>
      </c>
      <c r="L684" s="35">
        <v>5.4795439260481395E-2</v>
      </c>
      <c r="M684" s="35">
        <v>0.29378158899231099</v>
      </c>
      <c r="N684" s="35">
        <v>0.39749036052781139</v>
      </c>
      <c r="O684" s="35">
        <v>2.6679357000000001E-2</v>
      </c>
      <c r="P684" s="35">
        <v>0.23464652040202963</v>
      </c>
      <c r="Q684" s="35">
        <v>8.9974199096935117E-2</v>
      </c>
      <c r="R684" s="35">
        <v>0.12328767123287675</v>
      </c>
      <c r="S684" s="35">
        <v>2.7810718197145681</v>
      </c>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28"/>
      <c r="DX684" s="28"/>
      <c r="DY684" s="28"/>
      <c r="DZ684" s="28"/>
      <c r="EA684" s="28"/>
      <c r="EB684" s="28"/>
      <c r="EC684" s="28"/>
      <c r="ED684" s="28"/>
      <c r="EE684" s="28"/>
      <c r="EF684" s="28"/>
      <c r="EG684" s="28"/>
      <c r="EH684" s="28"/>
      <c r="EI684" s="28"/>
      <c r="EJ684" s="28"/>
      <c r="EK684" s="28"/>
      <c r="EL684" s="28"/>
      <c r="EM684" s="28"/>
      <c r="EN684" s="28"/>
      <c r="EO684" s="28"/>
      <c r="EP684" s="28"/>
      <c r="EQ684" s="28"/>
      <c r="ER684" s="28"/>
      <c r="ES684" s="28"/>
      <c r="ET684" s="28"/>
      <c r="EU684" s="28"/>
      <c r="EV684" s="28"/>
      <c r="EW684" s="28"/>
      <c r="EX684" s="28"/>
      <c r="EY684" s="28"/>
      <c r="EZ684" s="28"/>
      <c r="FA684" s="28"/>
      <c r="FB684" s="28"/>
      <c r="FC684" s="28"/>
      <c r="FD684" s="28"/>
      <c r="FE684" s="28"/>
      <c r="FF684" s="28"/>
      <c r="FG684" s="28"/>
      <c r="FH684" s="28"/>
      <c r="FI684" s="28"/>
      <c r="FJ684" s="28"/>
      <c r="FK684" s="28"/>
      <c r="FL684" s="28"/>
      <c r="FM684" s="28"/>
      <c r="FN684" s="28"/>
      <c r="FO684" s="28"/>
      <c r="FP684" s="28"/>
      <c r="FQ684" s="28"/>
      <c r="FR684" s="28"/>
      <c r="FS684" s="28"/>
      <c r="FT684" s="28"/>
      <c r="FU684" s="28"/>
      <c r="FV684" s="28"/>
      <c r="FW684" s="28"/>
      <c r="FX684" s="28"/>
    </row>
    <row r="685" spans="1:180">
      <c r="A685" s="5" t="s">
        <v>278</v>
      </c>
      <c r="B685" s="5" t="s">
        <v>124</v>
      </c>
      <c r="C685" s="34">
        <v>43996</v>
      </c>
      <c r="D685" s="34">
        <v>44012</v>
      </c>
      <c r="E685" s="35">
        <v>-0.12260544262295081</v>
      </c>
      <c r="F685" s="35">
        <v>0.19445709538320616</v>
      </c>
      <c r="G685" s="35">
        <v>0.181158929566649</v>
      </c>
      <c r="H685" s="35">
        <v>0.85567353508574462</v>
      </c>
      <c r="I685" s="35">
        <v>0.35897069912280699</v>
      </c>
      <c r="J685" s="35">
        <v>9.2761866666666651E-2</v>
      </c>
      <c r="K685" s="35">
        <v>0</v>
      </c>
      <c r="L685" s="35">
        <v>5.4795439260481395E-2</v>
      </c>
      <c r="M685" s="35">
        <v>0.29378158899231099</v>
      </c>
      <c r="N685" s="35">
        <v>0.39749036052781139</v>
      </c>
      <c r="O685" s="35">
        <v>2.0661848999999999E-2</v>
      </c>
      <c r="P685" s="35">
        <v>0.23464652040202963</v>
      </c>
      <c r="Q685" s="35">
        <v>8.2178775751568858E-2</v>
      </c>
      <c r="R685" s="35">
        <v>0.12328767123287675</v>
      </c>
      <c r="S685" s="35">
        <v>2.7672588883692022</v>
      </c>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28"/>
      <c r="DX685" s="28"/>
      <c r="DY685" s="28"/>
      <c r="DZ685" s="28"/>
      <c r="EA685" s="28"/>
      <c r="EB685" s="28"/>
      <c r="EC685" s="28"/>
      <c r="ED685" s="28"/>
      <c r="EE685" s="28"/>
      <c r="EF685" s="28"/>
      <c r="EG685" s="28"/>
      <c r="EH685" s="28"/>
      <c r="EI685" s="28"/>
      <c r="EJ685" s="28"/>
      <c r="EK685" s="28"/>
      <c r="EL685" s="28"/>
      <c r="EM685" s="28"/>
      <c r="EN685" s="28"/>
      <c r="EO685" s="28"/>
      <c r="EP685" s="28"/>
      <c r="EQ685" s="28"/>
      <c r="ER685" s="28"/>
      <c r="ES685" s="28"/>
      <c r="ET685" s="28"/>
      <c r="EU685" s="28"/>
      <c r="EV685" s="28"/>
      <c r="EW685" s="28"/>
      <c r="EX685" s="28"/>
      <c r="EY685" s="28"/>
      <c r="EZ685" s="28"/>
      <c r="FA685" s="28"/>
      <c r="FB685" s="28"/>
      <c r="FC685" s="28"/>
      <c r="FD685" s="28"/>
      <c r="FE685" s="28"/>
      <c r="FF685" s="28"/>
      <c r="FG685" s="28"/>
      <c r="FH685" s="28"/>
      <c r="FI685" s="28"/>
      <c r="FJ685" s="28"/>
      <c r="FK685" s="28"/>
      <c r="FL685" s="28"/>
      <c r="FM685" s="28"/>
      <c r="FN685" s="28"/>
      <c r="FO685" s="28"/>
      <c r="FP685" s="28"/>
      <c r="FQ685" s="28"/>
      <c r="FR685" s="28"/>
      <c r="FS685" s="28"/>
      <c r="FT685" s="28"/>
      <c r="FU685" s="28"/>
      <c r="FV685" s="28"/>
      <c r="FW685" s="28"/>
      <c r="FX685" s="28"/>
    </row>
    <row r="686" spans="1:180">
      <c r="A686" s="5" t="s">
        <v>279</v>
      </c>
      <c r="B686" s="5" t="s">
        <v>124</v>
      </c>
      <c r="C686" s="34">
        <v>43997</v>
      </c>
      <c r="D686" s="34">
        <v>44012</v>
      </c>
      <c r="E686" s="35">
        <v>-0.12260544262295081</v>
      </c>
      <c r="F686" s="35">
        <v>0.19445709538320616</v>
      </c>
      <c r="G686" s="35">
        <v>0.181158929566649</v>
      </c>
      <c r="H686" s="35">
        <v>0.85567353508574462</v>
      </c>
      <c r="I686" s="35">
        <v>0.35897069912280699</v>
      </c>
      <c r="J686" s="35">
        <v>9.2761866666666651E-2</v>
      </c>
      <c r="K686" s="35">
        <v>0</v>
      </c>
      <c r="L686" s="35">
        <v>5.4795439260481395E-2</v>
      </c>
      <c r="M686" s="35">
        <v>0.29378158899231099</v>
      </c>
      <c r="N686" s="35">
        <v>0.39749036052781139</v>
      </c>
      <c r="O686" s="35">
        <v>2.6377681000000004E-2</v>
      </c>
      <c r="P686" s="35">
        <v>0.23464652040202963</v>
      </c>
      <c r="Q686" s="35">
        <v>8.4026490582632188E-2</v>
      </c>
      <c r="R686" s="35">
        <v>0.12328767123287675</v>
      </c>
      <c r="S686" s="35">
        <v>2.7748224352002651</v>
      </c>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28"/>
      <c r="DX686" s="28"/>
      <c r="DY686" s="28"/>
      <c r="DZ686" s="28"/>
      <c r="EA686" s="28"/>
      <c r="EB686" s="28"/>
      <c r="EC686" s="28"/>
      <c r="ED686" s="28"/>
      <c r="EE686" s="28"/>
      <c r="EF686" s="28"/>
      <c r="EG686" s="28"/>
      <c r="EH686" s="28"/>
      <c r="EI686" s="28"/>
      <c r="EJ686" s="28"/>
      <c r="EK686" s="28"/>
      <c r="EL686" s="28"/>
      <c r="EM686" s="28"/>
      <c r="EN686" s="28"/>
      <c r="EO686" s="28"/>
      <c r="EP686" s="28"/>
      <c r="EQ686" s="28"/>
      <c r="ER686" s="28"/>
      <c r="ES686" s="28"/>
      <c r="ET686" s="28"/>
      <c r="EU686" s="28"/>
      <c r="EV686" s="28"/>
      <c r="EW686" s="28"/>
      <c r="EX686" s="28"/>
      <c r="EY686" s="28"/>
      <c r="EZ686" s="28"/>
      <c r="FA686" s="28"/>
      <c r="FB686" s="28"/>
      <c r="FC686" s="28"/>
      <c r="FD686" s="28"/>
      <c r="FE686" s="28"/>
      <c r="FF686" s="28"/>
      <c r="FG686" s="28"/>
      <c r="FH686" s="28"/>
      <c r="FI686" s="28"/>
      <c r="FJ686" s="28"/>
      <c r="FK686" s="28"/>
      <c r="FL686" s="28"/>
      <c r="FM686" s="28"/>
      <c r="FN686" s="28"/>
      <c r="FO686" s="28"/>
      <c r="FP686" s="28"/>
      <c r="FQ686" s="28"/>
      <c r="FR686" s="28"/>
      <c r="FS686" s="28"/>
      <c r="FT686" s="28"/>
      <c r="FU686" s="28"/>
      <c r="FV686" s="28"/>
      <c r="FW686" s="28"/>
      <c r="FX686" s="28"/>
    </row>
    <row r="687" spans="1:180">
      <c r="A687" s="5" t="s">
        <v>279</v>
      </c>
      <c r="B687" s="5" t="s">
        <v>124</v>
      </c>
      <c r="C687" s="34">
        <v>43998</v>
      </c>
      <c r="D687" s="34">
        <v>44012</v>
      </c>
      <c r="E687" s="35">
        <v>-0.12260544262295081</v>
      </c>
      <c r="F687" s="35">
        <v>0.19445709538320616</v>
      </c>
      <c r="G687" s="35">
        <v>0.181158929566649</v>
      </c>
      <c r="H687" s="35">
        <v>0.85567353508574462</v>
      </c>
      <c r="I687" s="35">
        <v>0.35897069912280699</v>
      </c>
      <c r="J687" s="35">
        <v>9.2761866666666651E-2</v>
      </c>
      <c r="K687" s="35">
        <v>0</v>
      </c>
      <c r="L687" s="35">
        <v>5.4795439260481395E-2</v>
      </c>
      <c r="M687" s="35">
        <v>0.29378158899231099</v>
      </c>
      <c r="N687" s="35">
        <v>0.39749036052781139</v>
      </c>
      <c r="O687" s="35">
        <v>2.0732219999999999E-2</v>
      </c>
      <c r="P687" s="35">
        <v>0.23464652040202963</v>
      </c>
      <c r="Q687" s="35">
        <v>8.5739084558867196E-2</v>
      </c>
      <c r="R687" s="35">
        <v>0.12328767123287675</v>
      </c>
      <c r="S687" s="35">
        <v>2.7708895681765005</v>
      </c>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28"/>
      <c r="DX687" s="28"/>
      <c r="DY687" s="28"/>
      <c r="DZ687" s="28"/>
      <c r="EA687" s="28"/>
      <c r="EB687" s="28"/>
      <c r="EC687" s="28"/>
      <c r="ED687" s="28"/>
      <c r="EE687" s="28"/>
      <c r="EF687" s="28"/>
      <c r="EG687" s="28"/>
      <c r="EH687" s="28"/>
      <c r="EI687" s="28"/>
      <c r="EJ687" s="28"/>
      <c r="EK687" s="28"/>
      <c r="EL687" s="28"/>
      <c r="EM687" s="28"/>
      <c r="EN687" s="28"/>
      <c r="EO687" s="28"/>
      <c r="EP687" s="28"/>
      <c r="EQ687" s="28"/>
      <c r="ER687" s="28"/>
      <c r="ES687" s="28"/>
      <c r="ET687" s="28"/>
      <c r="EU687" s="28"/>
      <c r="EV687" s="28"/>
      <c r="EW687" s="28"/>
      <c r="EX687" s="28"/>
      <c r="EY687" s="28"/>
      <c r="EZ687" s="28"/>
      <c r="FA687" s="28"/>
      <c r="FB687" s="28"/>
      <c r="FC687" s="28"/>
      <c r="FD687" s="28"/>
      <c r="FE687" s="28"/>
      <c r="FF687" s="28"/>
      <c r="FG687" s="28"/>
      <c r="FH687" s="28"/>
      <c r="FI687" s="28"/>
      <c r="FJ687" s="28"/>
      <c r="FK687" s="28"/>
      <c r="FL687" s="28"/>
      <c r="FM687" s="28"/>
      <c r="FN687" s="28"/>
      <c r="FO687" s="28"/>
      <c r="FP687" s="28"/>
      <c r="FQ687" s="28"/>
      <c r="FR687" s="28"/>
      <c r="FS687" s="28"/>
      <c r="FT687" s="28"/>
      <c r="FU687" s="28"/>
      <c r="FV687" s="28"/>
      <c r="FW687" s="28"/>
      <c r="FX687" s="28"/>
    </row>
    <row r="688" spans="1:180">
      <c r="A688" s="5" t="s">
        <v>279</v>
      </c>
      <c r="B688" s="5" t="s">
        <v>124</v>
      </c>
      <c r="C688" s="34">
        <v>43999</v>
      </c>
      <c r="D688" s="34">
        <v>44012</v>
      </c>
      <c r="E688" s="35">
        <v>-0.12260544262295081</v>
      </c>
      <c r="F688" s="35">
        <v>0.19445709538320616</v>
      </c>
      <c r="G688" s="35">
        <v>0.181158929566649</v>
      </c>
      <c r="H688" s="35">
        <v>0.85567353508574462</v>
      </c>
      <c r="I688" s="35">
        <v>0.35897069912280699</v>
      </c>
      <c r="J688" s="35">
        <v>9.2761866666666651E-2</v>
      </c>
      <c r="K688" s="35">
        <v>0</v>
      </c>
      <c r="L688" s="35">
        <v>5.4795439260481395E-2</v>
      </c>
      <c r="M688" s="35">
        <v>0.29378158899231099</v>
      </c>
      <c r="N688" s="35">
        <v>0.39749036052781139</v>
      </c>
      <c r="O688" s="35">
        <v>3.3292566000000003E-2</v>
      </c>
      <c r="P688" s="35">
        <v>0.23464652040202963</v>
      </c>
      <c r="Q688" s="35">
        <v>8.8764145930658886E-2</v>
      </c>
      <c r="R688" s="35">
        <v>0.12328767123287675</v>
      </c>
      <c r="S688" s="35">
        <v>2.786474975548292</v>
      </c>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28"/>
      <c r="DX688" s="28"/>
      <c r="DY688" s="28"/>
      <c r="DZ688" s="28"/>
      <c r="EA688" s="28"/>
      <c r="EB688" s="28"/>
      <c r="EC688" s="28"/>
      <c r="ED688" s="28"/>
      <c r="EE688" s="28"/>
      <c r="EF688" s="28"/>
      <c r="EG688" s="28"/>
      <c r="EH688" s="28"/>
      <c r="EI688" s="28"/>
      <c r="EJ688" s="28"/>
      <c r="EK688" s="28"/>
      <c r="EL688" s="28"/>
      <c r="EM688" s="28"/>
      <c r="EN688" s="28"/>
      <c r="EO688" s="28"/>
      <c r="EP688" s="28"/>
      <c r="EQ688" s="28"/>
      <c r="ER688" s="28"/>
      <c r="ES688" s="28"/>
      <c r="ET688" s="28"/>
      <c r="EU688" s="28"/>
      <c r="EV688" s="28"/>
      <c r="EW688" s="28"/>
      <c r="EX688" s="28"/>
      <c r="EY688" s="28"/>
      <c r="EZ688" s="28"/>
      <c r="FA688" s="28"/>
      <c r="FB688" s="28"/>
      <c r="FC688" s="28"/>
      <c r="FD688" s="28"/>
      <c r="FE688" s="28"/>
      <c r="FF688" s="28"/>
      <c r="FG688" s="28"/>
      <c r="FH688" s="28"/>
      <c r="FI688" s="28"/>
      <c r="FJ688" s="28"/>
      <c r="FK688" s="28"/>
      <c r="FL688" s="28"/>
      <c r="FM688" s="28"/>
      <c r="FN688" s="28"/>
      <c r="FO688" s="28"/>
      <c r="FP688" s="28"/>
      <c r="FQ688" s="28"/>
      <c r="FR688" s="28"/>
      <c r="FS688" s="28"/>
      <c r="FT688" s="28"/>
      <c r="FU688" s="28"/>
      <c r="FV688" s="28"/>
      <c r="FW688" s="28"/>
      <c r="FX688" s="28"/>
    </row>
    <row r="689" spans="1:180">
      <c r="A689" s="5" t="s">
        <v>279</v>
      </c>
      <c r="B689" s="5" t="s">
        <v>124</v>
      </c>
      <c r="C689" s="34">
        <v>44000</v>
      </c>
      <c r="D689" s="34">
        <v>44012</v>
      </c>
      <c r="E689" s="35">
        <v>-0.12260544262295081</v>
      </c>
      <c r="F689" s="35">
        <v>0.19445709538320616</v>
      </c>
      <c r="G689" s="35">
        <v>0.181158929566649</v>
      </c>
      <c r="H689" s="35">
        <v>0.85567353508574462</v>
      </c>
      <c r="I689" s="35">
        <v>0.35897069912280699</v>
      </c>
      <c r="J689" s="35">
        <v>9.2761866666666651E-2</v>
      </c>
      <c r="K689" s="35">
        <v>0</v>
      </c>
      <c r="L689" s="35">
        <v>5.4795439260481395E-2</v>
      </c>
      <c r="M689" s="35">
        <v>0.29378158899231099</v>
      </c>
      <c r="N689" s="35">
        <v>0.39749036052781139</v>
      </c>
      <c r="O689" s="35">
        <v>2.2168205999999996E-2</v>
      </c>
      <c r="P689" s="35">
        <v>0.23464652040202963</v>
      </c>
      <c r="Q689" s="35">
        <v>8.7973937539294889E-2</v>
      </c>
      <c r="R689" s="35">
        <v>0.12328767123287675</v>
      </c>
      <c r="S689" s="35">
        <v>2.7745604071569279</v>
      </c>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28"/>
      <c r="DX689" s="28"/>
      <c r="DY689" s="28"/>
      <c r="DZ689" s="28"/>
      <c r="EA689" s="28"/>
      <c r="EB689" s="28"/>
      <c r="EC689" s="28"/>
      <c r="ED689" s="28"/>
      <c r="EE689" s="28"/>
      <c r="EF689" s="28"/>
      <c r="EG689" s="28"/>
      <c r="EH689" s="28"/>
      <c r="EI689" s="28"/>
      <c r="EJ689" s="28"/>
      <c r="EK689" s="28"/>
      <c r="EL689" s="28"/>
      <c r="EM689" s="28"/>
      <c r="EN689" s="28"/>
      <c r="EO689" s="28"/>
      <c r="EP689" s="28"/>
      <c r="EQ689" s="28"/>
      <c r="ER689" s="28"/>
      <c r="ES689" s="28"/>
      <c r="ET689" s="28"/>
      <c r="EU689" s="28"/>
      <c r="EV689" s="28"/>
      <c r="EW689" s="28"/>
      <c r="EX689" s="28"/>
      <c r="EY689" s="28"/>
      <c r="EZ689" s="28"/>
      <c r="FA689" s="28"/>
      <c r="FB689" s="28"/>
      <c r="FC689" s="28"/>
      <c r="FD689" s="28"/>
      <c r="FE689" s="28"/>
      <c r="FF689" s="28"/>
      <c r="FG689" s="28"/>
      <c r="FH689" s="28"/>
      <c r="FI689" s="28"/>
      <c r="FJ689" s="28"/>
      <c r="FK689" s="28"/>
      <c r="FL689" s="28"/>
      <c r="FM689" s="28"/>
      <c r="FN689" s="28"/>
      <c r="FO689" s="28"/>
      <c r="FP689" s="28"/>
      <c r="FQ689" s="28"/>
      <c r="FR689" s="28"/>
      <c r="FS689" s="28"/>
      <c r="FT689" s="28"/>
      <c r="FU689" s="28"/>
      <c r="FV689" s="28"/>
      <c r="FW689" s="28"/>
      <c r="FX689" s="28"/>
    </row>
    <row r="690" spans="1:180">
      <c r="A690" s="5" t="s">
        <v>279</v>
      </c>
      <c r="B690" s="5" t="s">
        <v>124</v>
      </c>
      <c r="C690" s="34">
        <v>44001</v>
      </c>
      <c r="D690" s="34">
        <v>44012</v>
      </c>
      <c r="E690" s="35">
        <v>-0.12260544262295081</v>
      </c>
      <c r="F690" s="35">
        <v>0.19445709538320616</v>
      </c>
      <c r="G690" s="35">
        <v>0.181158929566649</v>
      </c>
      <c r="H690" s="35">
        <v>0.85567353508574462</v>
      </c>
      <c r="I690" s="35">
        <v>0.35897069912280699</v>
      </c>
      <c r="J690" s="35">
        <v>9.2761866666666651E-2</v>
      </c>
      <c r="K690" s="35">
        <v>0</v>
      </c>
      <c r="L690" s="35">
        <v>5.4795439260481395E-2</v>
      </c>
      <c r="M690" s="35">
        <v>0.29378158899231099</v>
      </c>
      <c r="N690" s="35">
        <v>0.39749036052781134</v>
      </c>
      <c r="O690" s="35">
        <v>1.9978910999999999E-2</v>
      </c>
      <c r="P690" s="35">
        <v>0.23464652040202963</v>
      </c>
      <c r="Q690" s="35">
        <v>8.809839069067156E-2</v>
      </c>
      <c r="R690" s="35">
        <v>0.12328767123287675</v>
      </c>
      <c r="S690" s="35">
        <v>2.7724955653083043</v>
      </c>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28"/>
      <c r="DX690" s="28"/>
      <c r="DY690" s="28"/>
      <c r="DZ690" s="28"/>
      <c r="EA690" s="28"/>
      <c r="EB690" s="28"/>
      <c r="EC690" s="28"/>
      <c r="ED690" s="28"/>
      <c r="EE690" s="28"/>
      <c r="EF690" s="28"/>
      <c r="EG690" s="28"/>
      <c r="EH690" s="28"/>
      <c r="EI690" s="28"/>
      <c r="EJ690" s="28"/>
      <c r="EK690" s="28"/>
      <c r="EL690" s="28"/>
      <c r="EM690" s="28"/>
      <c r="EN690" s="28"/>
      <c r="EO690" s="28"/>
      <c r="EP690" s="28"/>
      <c r="EQ690" s="28"/>
      <c r="ER690" s="28"/>
      <c r="ES690" s="28"/>
      <c r="ET690" s="28"/>
      <c r="EU690" s="28"/>
      <c r="EV690" s="28"/>
      <c r="EW690" s="28"/>
      <c r="EX690" s="28"/>
      <c r="EY690" s="28"/>
      <c r="EZ690" s="28"/>
      <c r="FA690" s="28"/>
      <c r="FB690" s="28"/>
      <c r="FC690" s="28"/>
      <c r="FD690" s="28"/>
      <c r="FE690" s="28"/>
      <c r="FF690" s="28"/>
      <c r="FG690" s="28"/>
      <c r="FH690" s="28"/>
      <c r="FI690" s="28"/>
      <c r="FJ690" s="28"/>
      <c r="FK690" s="28"/>
      <c r="FL690" s="28"/>
      <c r="FM690" s="28"/>
      <c r="FN690" s="28"/>
      <c r="FO690" s="28"/>
      <c r="FP690" s="28"/>
      <c r="FQ690" s="28"/>
      <c r="FR690" s="28"/>
      <c r="FS690" s="28"/>
      <c r="FT690" s="28"/>
      <c r="FU690" s="28"/>
      <c r="FV690" s="28"/>
      <c r="FW690" s="28"/>
      <c r="FX690" s="28"/>
    </row>
    <row r="691" spans="1:180">
      <c r="A691" s="5" t="s">
        <v>279</v>
      </c>
      <c r="B691" s="5" t="s">
        <v>124</v>
      </c>
      <c r="C691" s="34">
        <v>44002</v>
      </c>
      <c r="D691" s="34">
        <v>44012</v>
      </c>
      <c r="E691" s="35">
        <v>-0.12260544262295081</v>
      </c>
      <c r="F691" s="35">
        <v>0.19445709538320616</v>
      </c>
      <c r="G691" s="35">
        <v>0.181158929566649</v>
      </c>
      <c r="H691" s="35">
        <v>0.85567353508574462</v>
      </c>
      <c r="I691" s="35">
        <v>0.35897069912280699</v>
      </c>
      <c r="J691" s="35">
        <v>9.2761866666666651E-2</v>
      </c>
      <c r="K691" s="35">
        <v>0</v>
      </c>
      <c r="L691" s="35">
        <v>5.4795439260481395E-2</v>
      </c>
      <c r="M691" s="35">
        <v>0.29378158899231099</v>
      </c>
      <c r="N691" s="35">
        <v>0.39749036052781134</v>
      </c>
      <c r="O691" s="35">
        <v>2.5175942999999999E-2</v>
      </c>
      <c r="P691" s="35">
        <v>0.23464652040202963</v>
      </c>
      <c r="Q691" s="35">
        <v>8.6086766065051071E-2</v>
      </c>
      <c r="R691" s="35">
        <v>0.12328767123287675</v>
      </c>
      <c r="S691" s="35">
        <v>2.7756809726826841</v>
      </c>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28"/>
      <c r="DX691" s="28"/>
      <c r="DY691" s="28"/>
      <c r="DZ691" s="28"/>
      <c r="EA691" s="28"/>
      <c r="EB691" s="28"/>
      <c r="EC691" s="28"/>
      <c r="ED691" s="28"/>
      <c r="EE691" s="28"/>
      <c r="EF691" s="28"/>
      <c r="EG691" s="28"/>
      <c r="EH691" s="28"/>
      <c r="EI691" s="28"/>
      <c r="EJ691" s="28"/>
      <c r="EK691" s="28"/>
      <c r="EL691" s="28"/>
      <c r="EM691" s="28"/>
      <c r="EN691" s="28"/>
      <c r="EO691" s="28"/>
      <c r="EP691" s="28"/>
      <c r="EQ691" s="28"/>
      <c r="ER691" s="28"/>
      <c r="ES691" s="28"/>
      <c r="ET691" s="28"/>
      <c r="EU691" s="28"/>
      <c r="EV691" s="28"/>
      <c r="EW691" s="28"/>
      <c r="EX691" s="28"/>
      <c r="EY691" s="28"/>
      <c r="EZ691" s="28"/>
      <c r="FA691" s="28"/>
      <c r="FB691" s="28"/>
      <c r="FC691" s="28"/>
      <c r="FD691" s="28"/>
      <c r="FE691" s="28"/>
      <c r="FF691" s="28"/>
      <c r="FG691" s="28"/>
      <c r="FH691" s="28"/>
      <c r="FI691" s="28"/>
      <c r="FJ691" s="28"/>
      <c r="FK691" s="28"/>
      <c r="FL691" s="28"/>
      <c r="FM691" s="28"/>
      <c r="FN691" s="28"/>
      <c r="FO691" s="28"/>
      <c r="FP691" s="28"/>
      <c r="FQ691" s="28"/>
      <c r="FR691" s="28"/>
      <c r="FS691" s="28"/>
      <c r="FT691" s="28"/>
      <c r="FU691" s="28"/>
      <c r="FV691" s="28"/>
      <c r="FW691" s="28"/>
      <c r="FX691" s="28"/>
    </row>
    <row r="692" spans="1:180">
      <c r="A692" s="5" t="s">
        <v>279</v>
      </c>
      <c r="B692" s="5" t="s">
        <v>124</v>
      </c>
      <c r="C692" s="34">
        <v>44003</v>
      </c>
      <c r="D692" s="34">
        <v>44012</v>
      </c>
      <c r="E692" s="35">
        <v>-0.12260544262295081</v>
      </c>
      <c r="F692" s="35">
        <v>0.19445709538320616</v>
      </c>
      <c r="G692" s="35">
        <v>0.181158929566649</v>
      </c>
      <c r="H692" s="35">
        <v>0.85567353508574462</v>
      </c>
      <c r="I692" s="35">
        <v>0.35897069912280699</v>
      </c>
      <c r="J692" s="35">
        <v>9.2761866666666651E-2</v>
      </c>
      <c r="K692" s="35">
        <v>0</v>
      </c>
      <c r="L692" s="35">
        <v>5.4795439260481395E-2</v>
      </c>
      <c r="M692" s="35">
        <v>0.29378158899231099</v>
      </c>
      <c r="N692" s="35">
        <v>0.39749036052781134</v>
      </c>
      <c r="O692" s="35">
        <v>2.3513877000000002E-2</v>
      </c>
      <c r="P692" s="35">
        <v>0.23464652040202963</v>
      </c>
      <c r="Q692" s="35">
        <v>8.3756590691885527E-2</v>
      </c>
      <c r="R692" s="35">
        <v>0.12328767123287675</v>
      </c>
      <c r="S692" s="35">
        <v>2.7716887313095184</v>
      </c>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28"/>
      <c r="DX692" s="28"/>
      <c r="DY692" s="28"/>
      <c r="DZ692" s="28"/>
      <c r="EA692" s="28"/>
      <c r="EB692" s="28"/>
      <c r="EC692" s="28"/>
      <c r="ED692" s="28"/>
      <c r="EE692" s="28"/>
      <c r="EF692" s="28"/>
      <c r="EG692" s="28"/>
      <c r="EH692" s="28"/>
      <c r="EI692" s="28"/>
      <c r="EJ692" s="28"/>
      <c r="EK692" s="28"/>
      <c r="EL692" s="28"/>
      <c r="EM692" s="28"/>
      <c r="EN692" s="28"/>
      <c r="EO692" s="28"/>
      <c r="EP692" s="28"/>
      <c r="EQ692" s="28"/>
      <c r="ER692" s="28"/>
      <c r="ES692" s="28"/>
      <c r="ET692" s="28"/>
      <c r="EU692" s="28"/>
      <c r="EV692" s="28"/>
      <c r="EW692" s="28"/>
      <c r="EX692" s="28"/>
      <c r="EY692" s="28"/>
      <c r="EZ692" s="28"/>
      <c r="FA692" s="28"/>
      <c r="FB692" s="28"/>
      <c r="FC692" s="28"/>
      <c r="FD692" s="28"/>
      <c r="FE692" s="28"/>
      <c r="FF692" s="28"/>
      <c r="FG692" s="28"/>
      <c r="FH692" s="28"/>
      <c r="FI692" s="28"/>
      <c r="FJ692" s="28"/>
      <c r="FK692" s="28"/>
      <c r="FL692" s="28"/>
      <c r="FM692" s="28"/>
      <c r="FN692" s="28"/>
      <c r="FO692" s="28"/>
      <c r="FP692" s="28"/>
      <c r="FQ692" s="28"/>
      <c r="FR692" s="28"/>
      <c r="FS692" s="28"/>
      <c r="FT692" s="28"/>
      <c r="FU692" s="28"/>
      <c r="FV692" s="28"/>
      <c r="FW692" s="28"/>
      <c r="FX692" s="28"/>
    </row>
    <row r="693" spans="1:180">
      <c r="A693" s="5" t="s">
        <v>280</v>
      </c>
      <c r="B693" s="5" t="s">
        <v>124</v>
      </c>
      <c r="C693" s="34">
        <v>44004</v>
      </c>
      <c r="D693" s="34">
        <v>44012</v>
      </c>
      <c r="E693" s="35">
        <v>-0.12260544262295081</v>
      </c>
      <c r="F693" s="35">
        <v>0.19445709538320616</v>
      </c>
      <c r="G693" s="35">
        <v>0.181158929566649</v>
      </c>
      <c r="H693" s="35">
        <v>0.85567353508574462</v>
      </c>
      <c r="I693" s="35">
        <v>0.35897069912280699</v>
      </c>
      <c r="J693" s="35">
        <v>9.2761866666666651E-2</v>
      </c>
      <c r="K693" s="35">
        <v>0</v>
      </c>
      <c r="L693" s="35">
        <v>5.4795439260481395E-2</v>
      </c>
      <c r="M693" s="35">
        <v>0.29378158899231099</v>
      </c>
      <c r="N693" s="35">
        <v>0.39749036052781139</v>
      </c>
      <c r="O693" s="35">
        <v>2.6519976000000001E-2</v>
      </c>
      <c r="P693" s="35">
        <v>0.23464652040202963</v>
      </c>
      <c r="Q693" s="35">
        <v>8.824413289155672E-2</v>
      </c>
      <c r="R693" s="35">
        <v>0.12328767123287675</v>
      </c>
      <c r="S693" s="35">
        <v>2.7791823725091898</v>
      </c>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28"/>
      <c r="DX693" s="28"/>
      <c r="DY693" s="28"/>
      <c r="DZ693" s="28"/>
      <c r="EA693" s="28"/>
      <c r="EB693" s="28"/>
      <c r="EC693" s="28"/>
      <c r="ED693" s="28"/>
      <c r="EE693" s="28"/>
      <c r="EF693" s="28"/>
      <c r="EG693" s="28"/>
      <c r="EH693" s="28"/>
      <c r="EI693" s="28"/>
      <c r="EJ693" s="28"/>
      <c r="EK693" s="28"/>
      <c r="EL693" s="28"/>
      <c r="EM693" s="28"/>
      <c r="EN693" s="28"/>
      <c r="EO693" s="28"/>
      <c r="EP693" s="28"/>
      <c r="EQ693" s="28"/>
      <c r="ER693" s="28"/>
      <c r="ES693" s="28"/>
      <c r="ET693" s="28"/>
      <c r="EU693" s="28"/>
      <c r="EV693" s="28"/>
      <c r="EW693" s="28"/>
      <c r="EX693" s="28"/>
      <c r="EY693" s="28"/>
      <c r="EZ693" s="28"/>
      <c r="FA693" s="28"/>
      <c r="FB693" s="28"/>
      <c r="FC693" s="28"/>
      <c r="FD693" s="28"/>
      <c r="FE693" s="28"/>
      <c r="FF693" s="28"/>
      <c r="FG693" s="28"/>
      <c r="FH693" s="28"/>
      <c r="FI693" s="28"/>
      <c r="FJ693" s="28"/>
      <c r="FK693" s="28"/>
      <c r="FL693" s="28"/>
      <c r="FM693" s="28"/>
      <c r="FN693" s="28"/>
      <c r="FO693" s="28"/>
      <c r="FP693" s="28"/>
      <c r="FQ693" s="28"/>
      <c r="FR693" s="28"/>
      <c r="FS693" s="28"/>
      <c r="FT693" s="28"/>
      <c r="FU693" s="28"/>
      <c r="FV693" s="28"/>
      <c r="FW693" s="28"/>
      <c r="FX693" s="28"/>
    </row>
    <row r="694" spans="1:180">
      <c r="A694" s="5" t="s">
        <v>280</v>
      </c>
      <c r="B694" s="5" t="s">
        <v>124</v>
      </c>
      <c r="C694" s="34">
        <v>44005</v>
      </c>
      <c r="D694" s="34">
        <v>44012</v>
      </c>
      <c r="E694" s="35">
        <v>-0.12260544262295081</v>
      </c>
      <c r="F694" s="35">
        <v>0.19445709538320616</v>
      </c>
      <c r="G694" s="35">
        <v>0.181158929566649</v>
      </c>
      <c r="H694" s="35">
        <v>0.85567353508574462</v>
      </c>
      <c r="I694" s="35">
        <v>0.35897069912280699</v>
      </c>
      <c r="J694" s="35">
        <v>9.2761866666666651E-2</v>
      </c>
      <c r="K694" s="35">
        <v>0</v>
      </c>
      <c r="L694" s="35">
        <v>5.4795439260481395E-2</v>
      </c>
      <c r="M694" s="35">
        <v>0.29378158899231099</v>
      </c>
      <c r="N694" s="35">
        <v>0.39749036052781134</v>
      </c>
      <c r="O694" s="35">
        <v>9.3384179999999997E-2</v>
      </c>
      <c r="P694" s="35">
        <v>0.23464652040202963</v>
      </c>
      <c r="Q694" s="35">
        <v>8.4819705086240149E-2</v>
      </c>
      <c r="R694" s="35">
        <v>0.12328767123287675</v>
      </c>
      <c r="S694" s="35">
        <v>2.8426221487038732</v>
      </c>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28"/>
      <c r="DX694" s="28"/>
      <c r="DY694" s="28"/>
      <c r="DZ694" s="28"/>
      <c r="EA694" s="28"/>
      <c r="EB694" s="28"/>
      <c r="EC694" s="28"/>
      <c r="ED694" s="28"/>
      <c r="EE694" s="28"/>
      <c r="EF694" s="28"/>
      <c r="EG694" s="28"/>
      <c r="EH694" s="28"/>
      <c r="EI694" s="28"/>
      <c r="EJ694" s="28"/>
      <c r="EK694" s="28"/>
      <c r="EL694" s="28"/>
      <c r="EM694" s="28"/>
      <c r="EN694" s="28"/>
      <c r="EO694" s="28"/>
      <c r="EP694" s="28"/>
      <c r="EQ694" s="28"/>
      <c r="ER694" s="28"/>
      <c r="ES694" s="28"/>
      <c r="ET694" s="28"/>
      <c r="EU694" s="28"/>
      <c r="EV694" s="28"/>
      <c r="EW694" s="28"/>
      <c r="EX694" s="28"/>
      <c r="EY694" s="28"/>
      <c r="EZ694" s="28"/>
      <c r="FA694" s="28"/>
      <c r="FB694" s="28"/>
      <c r="FC694" s="28"/>
      <c r="FD694" s="28"/>
      <c r="FE694" s="28"/>
      <c r="FF694" s="28"/>
      <c r="FG694" s="28"/>
      <c r="FH694" s="28"/>
      <c r="FI694" s="28"/>
      <c r="FJ694" s="28"/>
      <c r="FK694" s="28"/>
      <c r="FL694" s="28"/>
      <c r="FM694" s="28"/>
      <c r="FN694" s="28"/>
      <c r="FO694" s="28"/>
      <c r="FP694" s="28"/>
      <c r="FQ694" s="28"/>
      <c r="FR694" s="28"/>
      <c r="FS694" s="28"/>
      <c r="FT694" s="28"/>
      <c r="FU694" s="28"/>
      <c r="FV694" s="28"/>
      <c r="FW694" s="28"/>
      <c r="FX694" s="28"/>
    </row>
    <row r="695" spans="1:180">
      <c r="A695" s="5" t="s">
        <v>280</v>
      </c>
      <c r="B695" s="5" t="s">
        <v>124</v>
      </c>
      <c r="C695" s="34">
        <v>44006</v>
      </c>
      <c r="D695" s="34">
        <v>44012</v>
      </c>
      <c r="E695" s="35">
        <v>-0.12260544262295081</v>
      </c>
      <c r="F695" s="35">
        <v>0.19445709538320616</v>
      </c>
      <c r="G695" s="35">
        <v>0.181158929566649</v>
      </c>
      <c r="H695" s="35">
        <v>0.85567353508574462</v>
      </c>
      <c r="I695" s="35">
        <v>0.35897069912280699</v>
      </c>
      <c r="J695" s="35">
        <v>9.2761866666666651E-2</v>
      </c>
      <c r="K695" s="35">
        <v>0</v>
      </c>
      <c r="L695" s="35">
        <v>5.4795439260481395E-2</v>
      </c>
      <c r="M695" s="35">
        <v>0.29378158899231099</v>
      </c>
      <c r="N695" s="35">
        <v>0.39749036052781139</v>
      </c>
      <c r="O695" s="35">
        <v>3.9186549000000001E-2</v>
      </c>
      <c r="P695" s="35">
        <v>0.23464652040202963</v>
      </c>
      <c r="Q695" s="35">
        <v>8.7013717744280406E-2</v>
      </c>
      <c r="R695" s="35">
        <v>0.12328767123287675</v>
      </c>
      <c r="S695" s="35">
        <v>2.7906185303619133</v>
      </c>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28"/>
      <c r="DX695" s="28"/>
      <c r="DY695" s="28"/>
      <c r="DZ695" s="28"/>
      <c r="EA695" s="28"/>
      <c r="EB695" s="28"/>
      <c r="EC695" s="28"/>
      <c r="ED695" s="28"/>
      <c r="EE695" s="28"/>
      <c r="EF695" s="28"/>
      <c r="EG695" s="28"/>
      <c r="EH695" s="28"/>
      <c r="EI695" s="28"/>
      <c r="EJ695" s="28"/>
      <c r="EK695" s="28"/>
      <c r="EL695" s="28"/>
      <c r="EM695" s="28"/>
      <c r="EN695" s="28"/>
      <c r="EO695" s="28"/>
      <c r="EP695" s="28"/>
      <c r="EQ695" s="28"/>
      <c r="ER695" s="28"/>
      <c r="ES695" s="28"/>
      <c r="ET695" s="28"/>
      <c r="EU695" s="28"/>
      <c r="EV695" s="28"/>
      <c r="EW695" s="28"/>
      <c r="EX695" s="28"/>
      <c r="EY695" s="28"/>
      <c r="EZ695" s="28"/>
      <c r="FA695" s="28"/>
      <c r="FB695" s="28"/>
      <c r="FC695" s="28"/>
      <c r="FD695" s="28"/>
      <c r="FE695" s="28"/>
      <c r="FF695" s="28"/>
      <c r="FG695" s="28"/>
      <c r="FH695" s="28"/>
      <c r="FI695" s="28"/>
      <c r="FJ695" s="28"/>
      <c r="FK695" s="28"/>
      <c r="FL695" s="28"/>
      <c r="FM695" s="28"/>
      <c r="FN695" s="28"/>
      <c r="FO695" s="28"/>
      <c r="FP695" s="28"/>
      <c r="FQ695" s="28"/>
      <c r="FR695" s="28"/>
      <c r="FS695" s="28"/>
      <c r="FT695" s="28"/>
      <c r="FU695" s="28"/>
      <c r="FV695" s="28"/>
      <c r="FW695" s="28"/>
      <c r="FX695" s="28"/>
    </row>
    <row r="696" spans="1:180">
      <c r="A696" s="5" t="s">
        <v>280</v>
      </c>
      <c r="B696" s="5" t="s">
        <v>124</v>
      </c>
      <c r="C696" s="34">
        <v>44007</v>
      </c>
      <c r="D696" s="34">
        <v>44012</v>
      </c>
      <c r="E696" s="35">
        <v>-0.12260544262295081</v>
      </c>
      <c r="F696" s="35">
        <v>0.19445709538320616</v>
      </c>
      <c r="G696" s="35">
        <v>0.181158929566649</v>
      </c>
      <c r="H696" s="35">
        <v>0.85567353508574462</v>
      </c>
      <c r="I696" s="35">
        <v>0.35897069912280699</v>
      </c>
      <c r="J696" s="35">
        <v>9.2761866666666651E-2</v>
      </c>
      <c r="K696" s="35">
        <v>0</v>
      </c>
      <c r="L696" s="35">
        <v>5.4795439260481395E-2</v>
      </c>
      <c r="M696" s="35">
        <v>0.29378158899231099</v>
      </c>
      <c r="N696" s="35">
        <v>0.39749036052781134</v>
      </c>
      <c r="O696" s="35">
        <v>4.1409135E-2</v>
      </c>
      <c r="P696" s="35">
        <v>0.23464652040202963</v>
      </c>
      <c r="Q696" s="35">
        <v>8.2735290593838898E-2</v>
      </c>
      <c r="R696" s="35">
        <v>0.12328767123287675</v>
      </c>
      <c r="S696" s="35">
        <v>2.7885626892114717</v>
      </c>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28"/>
      <c r="DX696" s="28"/>
      <c r="DY696" s="28"/>
      <c r="DZ696" s="28"/>
      <c r="EA696" s="28"/>
      <c r="EB696" s="28"/>
      <c r="EC696" s="28"/>
      <c r="ED696" s="28"/>
      <c r="EE696" s="28"/>
      <c r="EF696" s="28"/>
      <c r="EG696" s="28"/>
      <c r="EH696" s="28"/>
      <c r="EI696" s="28"/>
      <c r="EJ696" s="28"/>
      <c r="EK696" s="28"/>
      <c r="EL696" s="28"/>
      <c r="EM696" s="28"/>
      <c r="EN696" s="28"/>
      <c r="EO696" s="28"/>
      <c r="EP696" s="28"/>
      <c r="EQ696" s="28"/>
      <c r="ER696" s="28"/>
      <c r="ES696" s="28"/>
      <c r="ET696" s="28"/>
      <c r="EU696" s="28"/>
      <c r="EV696" s="28"/>
      <c r="EW696" s="28"/>
      <c r="EX696" s="28"/>
      <c r="EY696" s="28"/>
      <c r="EZ696" s="28"/>
      <c r="FA696" s="28"/>
      <c r="FB696" s="28"/>
      <c r="FC696" s="28"/>
      <c r="FD696" s="28"/>
      <c r="FE696" s="28"/>
      <c r="FF696" s="28"/>
      <c r="FG696" s="28"/>
      <c r="FH696" s="28"/>
      <c r="FI696" s="28"/>
      <c r="FJ696" s="28"/>
      <c r="FK696" s="28"/>
      <c r="FL696" s="28"/>
      <c r="FM696" s="28"/>
      <c r="FN696" s="28"/>
      <c r="FO696" s="28"/>
      <c r="FP696" s="28"/>
      <c r="FQ696" s="28"/>
      <c r="FR696" s="28"/>
      <c r="FS696" s="28"/>
      <c r="FT696" s="28"/>
      <c r="FU696" s="28"/>
      <c r="FV696" s="28"/>
      <c r="FW696" s="28"/>
      <c r="FX696" s="28"/>
    </row>
    <row r="697" spans="1:180">
      <c r="A697" s="5" t="s">
        <v>280</v>
      </c>
      <c r="B697" s="5" t="s">
        <v>124</v>
      </c>
      <c r="C697" s="34">
        <v>44008</v>
      </c>
      <c r="D697" s="34">
        <v>44012</v>
      </c>
      <c r="E697" s="35">
        <v>-0.12260544262295081</v>
      </c>
      <c r="F697" s="35">
        <v>0.19445709538320616</v>
      </c>
      <c r="G697" s="35">
        <v>0.181158929566649</v>
      </c>
      <c r="H697" s="35">
        <v>0.85567353508574462</v>
      </c>
      <c r="I697" s="35">
        <v>0.35897069912280699</v>
      </c>
      <c r="J697" s="35">
        <v>9.2761866666666651E-2</v>
      </c>
      <c r="K697" s="35">
        <v>0</v>
      </c>
      <c r="L697" s="35">
        <v>5.4795439260481395E-2</v>
      </c>
      <c r="M697" s="35">
        <v>0.29378158899231099</v>
      </c>
      <c r="N697" s="35">
        <v>0.39749036052781139</v>
      </c>
      <c r="O697" s="35">
        <v>4.7540447999999999E-2</v>
      </c>
      <c r="P697" s="35">
        <v>0.23464652040202963</v>
      </c>
      <c r="Q697" s="35">
        <v>8.7287366348032247E-2</v>
      </c>
      <c r="R697" s="35">
        <v>0.12328767123287675</v>
      </c>
      <c r="S697" s="35">
        <v>2.7992460779656652</v>
      </c>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28"/>
      <c r="DX697" s="28"/>
      <c r="DY697" s="28"/>
      <c r="DZ697" s="28"/>
      <c r="EA697" s="28"/>
      <c r="EB697" s="28"/>
      <c r="EC697" s="28"/>
      <c r="ED697" s="28"/>
      <c r="EE697" s="28"/>
      <c r="EF697" s="28"/>
      <c r="EG697" s="28"/>
      <c r="EH697" s="28"/>
      <c r="EI697" s="28"/>
      <c r="EJ697" s="28"/>
      <c r="EK697" s="28"/>
      <c r="EL697" s="28"/>
      <c r="EM697" s="28"/>
      <c r="EN697" s="28"/>
      <c r="EO697" s="28"/>
      <c r="EP697" s="28"/>
      <c r="EQ697" s="28"/>
      <c r="ER697" s="28"/>
      <c r="ES697" s="28"/>
      <c r="ET697" s="28"/>
      <c r="EU697" s="28"/>
      <c r="EV697" s="28"/>
      <c r="EW697" s="28"/>
      <c r="EX697" s="28"/>
      <c r="EY697" s="28"/>
      <c r="EZ697" s="28"/>
      <c r="FA697" s="28"/>
      <c r="FB697" s="28"/>
      <c r="FC697" s="28"/>
      <c r="FD697" s="28"/>
      <c r="FE697" s="28"/>
      <c r="FF697" s="28"/>
      <c r="FG697" s="28"/>
      <c r="FH697" s="28"/>
      <c r="FI697" s="28"/>
      <c r="FJ697" s="28"/>
      <c r="FK697" s="28"/>
      <c r="FL697" s="28"/>
      <c r="FM697" s="28"/>
      <c r="FN697" s="28"/>
      <c r="FO697" s="28"/>
      <c r="FP697" s="28"/>
      <c r="FQ697" s="28"/>
      <c r="FR697" s="28"/>
      <c r="FS697" s="28"/>
      <c r="FT697" s="28"/>
      <c r="FU697" s="28"/>
      <c r="FV697" s="28"/>
      <c r="FW697" s="28"/>
      <c r="FX697" s="28"/>
    </row>
    <row r="698" spans="1:180">
      <c r="A698" s="5" t="s">
        <v>280</v>
      </c>
      <c r="B698" s="5" t="s">
        <v>124</v>
      </c>
      <c r="C698" s="34">
        <v>44009</v>
      </c>
      <c r="D698" s="34">
        <v>44012</v>
      </c>
      <c r="E698" s="35">
        <v>-0.12260544262295081</v>
      </c>
      <c r="F698" s="35">
        <v>0.19445709538320616</v>
      </c>
      <c r="G698" s="35">
        <v>0.181158929566649</v>
      </c>
      <c r="H698" s="35">
        <v>0.85567353508574462</v>
      </c>
      <c r="I698" s="35">
        <v>0.35897069912280699</v>
      </c>
      <c r="J698" s="35">
        <v>9.2761866666666651E-2</v>
      </c>
      <c r="K698" s="35">
        <v>0</v>
      </c>
      <c r="L698" s="35">
        <v>5.4795439260481395E-2</v>
      </c>
      <c r="M698" s="35">
        <v>0.29378158899231099</v>
      </c>
      <c r="N698" s="35">
        <v>0.39749036052781134</v>
      </c>
      <c r="O698" s="35">
        <v>2.4603102000000002E-2</v>
      </c>
      <c r="P698" s="35">
        <v>0.23464652040202963</v>
      </c>
      <c r="Q698" s="35">
        <v>8.5692329486102753E-2</v>
      </c>
      <c r="R698" s="35">
        <v>0.12328767123287675</v>
      </c>
      <c r="S698" s="35">
        <v>2.7747136951037357</v>
      </c>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28"/>
      <c r="DX698" s="28"/>
      <c r="DY698" s="28"/>
      <c r="DZ698" s="28"/>
      <c r="EA698" s="28"/>
      <c r="EB698" s="28"/>
      <c r="EC698" s="28"/>
      <c r="ED698" s="28"/>
      <c r="EE698" s="28"/>
      <c r="EF698" s="28"/>
      <c r="EG698" s="28"/>
      <c r="EH698" s="28"/>
      <c r="EI698" s="28"/>
      <c r="EJ698" s="28"/>
      <c r="EK698" s="28"/>
      <c r="EL698" s="28"/>
      <c r="EM698" s="28"/>
      <c r="EN698" s="28"/>
      <c r="EO698" s="28"/>
      <c r="EP698" s="28"/>
      <c r="EQ698" s="28"/>
      <c r="ER698" s="28"/>
      <c r="ES698" s="28"/>
      <c r="ET698" s="28"/>
      <c r="EU698" s="28"/>
      <c r="EV698" s="28"/>
      <c r="EW698" s="28"/>
      <c r="EX698" s="28"/>
      <c r="EY698" s="28"/>
      <c r="EZ698" s="28"/>
      <c r="FA698" s="28"/>
      <c r="FB698" s="28"/>
      <c r="FC698" s="28"/>
      <c r="FD698" s="28"/>
      <c r="FE698" s="28"/>
      <c r="FF698" s="28"/>
      <c r="FG698" s="28"/>
      <c r="FH698" s="28"/>
      <c r="FI698" s="28"/>
      <c r="FJ698" s="28"/>
      <c r="FK698" s="28"/>
      <c r="FL698" s="28"/>
      <c r="FM698" s="28"/>
      <c r="FN698" s="28"/>
      <c r="FO698" s="28"/>
      <c r="FP698" s="28"/>
      <c r="FQ698" s="28"/>
      <c r="FR698" s="28"/>
      <c r="FS698" s="28"/>
      <c r="FT698" s="28"/>
      <c r="FU698" s="28"/>
      <c r="FV698" s="28"/>
      <c r="FW698" s="28"/>
      <c r="FX698" s="28"/>
    </row>
    <row r="699" spans="1:180">
      <c r="A699" s="5" t="s">
        <v>280</v>
      </c>
      <c r="B699" s="5" t="s">
        <v>124</v>
      </c>
      <c r="C699" s="34">
        <v>44010</v>
      </c>
      <c r="D699" s="34">
        <v>44012</v>
      </c>
      <c r="E699" s="35">
        <v>-0.12260544262295081</v>
      </c>
      <c r="F699" s="35">
        <v>0.19445709538320616</v>
      </c>
      <c r="G699" s="35">
        <v>0.181158929566649</v>
      </c>
      <c r="H699" s="35">
        <v>0.85567353508574462</v>
      </c>
      <c r="I699" s="35">
        <v>0.35897069912280699</v>
      </c>
      <c r="J699" s="35">
        <v>9.2761866666666651E-2</v>
      </c>
      <c r="K699" s="35">
        <v>0</v>
      </c>
      <c r="L699" s="35">
        <v>5.4795439260481395E-2</v>
      </c>
      <c r="M699" s="35">
        <v>0.29378158899231099</v>
      </c>
      <c r="N699" s="35">
        <v>0.39749036052781134</v>
      </c>
      <c r="O699" s="35">
        <v>1.8875925000000002E-2</v>
      </c>
      <c r="P699" s="35">
        <v>0.23464652040202963</v>
      </c>
      <c r="Q699" s="35">
        <v>8.4656134873954236E-2</v>
      </c>
      <c r="R699" s="35">
        <v>0.12328767123287675</v>
      </c>
      <c r="S699" s="35">
        <v>2.7679503234915872</v>
      </c>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28"/>
      <c r="DX699" s="28"/>
      <c r="DY699" s="28"/>
      <c r="DZ699" s="28"/>
      <c r="EA699" s="28"/>
      <c r="EB699" s="28"/>
      <c r="EC699" s="28"/>
      <c r="ED699" s="28"/>
      <c r="EE699" s="28"/>
      <c r="EF699" s="28"/>
      <c r="EG699" s="28"/>
      <c r="EH699" s="28"/>
      <c r="EI699" s="28"/>
      <c r="EJ699" s="28"/>
      <c r="EK699" s="28"/>
      <c r="EL699" s="28"/>
      <c r="EM699" s="28"/>
      <c r="EN699" s="28"/>
      <c r="EO699" s="28"/>
      <c r="EP699" s="28"/>
      <c r="EQ699" s="28"/>
      <c r="ER699" s="28"/>
      <c r="ES699" s="28"/>
      <c r="ET699" s="28"/>
      <c r="EU699" s="28"/>
      <c r="EV699" s="28"/>
      <c r="EW699" s="28"/>
      <c r="EX699" s="28"/>
      <c r="EY699" s="28"/>
      <c r="EZ699" s="28"/>
      <c r="FA699" s="28"/>
      <c r="FB699" s="28"/>
      <c r="FC699" s="28"/>
      <c r="FD699" s="28"/>
      <c r="FE699" s="28"/>
      <c r="FF699" s="28"/>
      <c r="FG699" s="28"/>
      <c r="FH699" s="28"/>
      <c r="FI699" s="28"/>
      <c r="FJ699" s="28"/>
      <c r="FK699" s="28"/>
      <c r="FL699" s="28"/>
      <c r="FM699" s="28"/>
      <c r="FN699" s="28"/>
      <c r="FO699" s="28"/>
      <c r="FP699" s="28"/>
      <c r="FQ699" s="28"/>
      <c r="FR699" s="28"/>
      <c r="FS699" s="28"/>
      <c r="FT699" s="28"/>
      <c r="FU699" s="28"/>
      <c r="FV699" s="28"/>
      <c r="FW699" s="28"/>
      <c r="FX699" s="28"/>
    </row>
    <row r="700" spans="1:180">
      <c r="A700" s="5" t="s">
        <v>281</v>
      </c>
      <c r="B700" s="5" t="s">
        <v>124</v>
      </c>
      <c r="C700" s="34">
        <v>44011</v>
      </c>
      <c r="D700" s="34">
        <v>44012</v>
      </c>
      <c r="E700" s="35">
        <v>-0.12260544262295081</v>
      </c>
      <c r="F700" s="35">
        <v>0.19445709538320616</v>
      </c>
      <c r="G700" s="35">
        <v>0.181158929566649</v>
      </c>
      <c r="H700" s="35">
        <v>0.85567353508574462</v>
      </c>
      <c r="I700" s="35">
        <v>0.35897069912280699</v>
      </c>
      <c r="J700" s="35">
        <v>9.2761866666666651E-2</v>
      </c>
      <c r="K700" s="35">
        <v>0</v>
      </c>
      <c r="L700" s="35">
        <v>5.4795439260481395E-2</v>
      </c>
      <c r="M700" s="35">
        <v>0.29378158899231099</v>
      </c>
      <c r="N700" s="35">
        <v>0.39749036052781139</v>
      </c>
      <c r="O700" s="35">
        <v>2.0097639E-2</v>
      </c>
      <c r="P700" s="35">
        <v>0.23464652040202963</v>
      </c>
      <c r="Q700" s="35">
        <v>8.812824262193214E-2</v>
      </c>
      <c r="R700" s="35">
        <v>0.12328767123287675</v>
      </c>
      <c r="S700" s="35">
        <v>2.7726441452395649</v>
      </c>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28"/>
      <c r="DX700" s="28"/>
      <c r="DY700" s="28"/>
      <c r="DZ700" s="28"/>
      <c r="EA700" s="28"/>
      <c r="EB700" s="28"/>
      <c r="EC700" s="28"/>
      <c r="ED700" s="28"/>
      <c r="EE700" s="28"/>
      <c r="EF700" s="28"/>
      <c r="EG700" s="28"/>
      <c r="EH700" s="28"/>
      <c r="EI700" s="28"/>
      <c r="EJ700" s="28"/>
      <c r="EK700" s="28"/>
      <c r="EL700" s="28"/>
      <c r="EM700" s="28"/>
      <c r="EN700" s="28"/>
      <c r="EO700" s="28"/>
      <c r="EP700" s="28"/>
      <c r="EQ700" s="28"/>
      <c r="ER700" s="28"/>
      <c r="ES700" s="28"/>
      <c r="ET700" s="28"/>
      <c r="EU700" s="28"/>
      <c r="EV700" s="28"/>
      <c r="EW700" s="28"/>
      <c r="EX700" s="28"/>
      <c r="EY700" s="28"/>
      <c r="EZ700" s="28"/>
      <c r="FA700" s="28"/>
      <c r="FB700" s="28"/>
      <c r="FC700" s="28"/>
      <c r="FD700" s="28"/>
      <c r="FE700" s="28"/>
      <c r="FF700" s="28"/>
      <c r="FG700" s="28"/>
      <c r="FH700" s="28"/>
      <c r="FI700" s="28"/>
      <c r="FJ700" s="28"/>
      <c r="FK700" s="28"/>
      <c r="FL700" s="28"/>
      <c r="FM700" s="28"/>
      <c r="FN700" s="28"/>
      <c r="FO700" s="28"/>
      <c r="FP700" s="28"/>
      <c r="FQ700" s="28"/>
      <c r="FR700" s="28"/>
      <c r="FS700" s="28"/>
      <c r="FT700" s="28"/>
      <c r="FU700" s="28"/>
      <c r="FV700" s="28"/>
      <c r="FW700" s="28"/>
      <c r="FX700" s="28"/>
    </row>
    <row r="701" spans="1:180">
      <c r="A701" s="5" t="s">
        <v>281</v>
      </c>
      <c r="B701" s="5" t="s">
        <v>124</v>
      </c>
      <c r="C701" s="34">
        <v>44012</v>
      </c>
      <c r="D701" s="34">
        <v>44012</v>
      </c>
      <c r="E701" s="35">
        <v>-0.12260544262295081</v>
      </c>
      <c r="F701" s="35">
        <v>0.19445709538320616</v>
      </c>
      <c r="G701" s="35">
        <v>0.181158929566649</v>
      </c>
      <c r="H701" s="35">
        <v>0.85567353508574462</v>
      </c>
      <c r="I701" s="35">
        <v>0.35897069912280699</v>
      </c>
      <c r="J701" s="35">
        <v>9.2761866666666651E-2</v>
      </c>
      <c r="K701" s="35">
        <v>0</v>
      </c>
      <c r="L701" s="35">
        <v>5.4795439260481395E-2</v>
      </c>
      <c r="M701" s="35">
        <v>0.29378158899231099</v>
      </c>
      <c r="N701" s="35">
        <v>0.39749036052781134</v>
      </c>
      <c r="O701" s="35">
        <v>1.9196244000000001E-2</v>
      </c>
      <c r="P701" s="35">
        <v>0.23464652040202963</v>
      </c>
      <c r="Q701" s="35">
        <v>8.6783223418420458E-2</v>
      </c>
      <c r="R701" s="35">
        <v>0.12328767123287675</v>
      </c>
      <c r="S701" s="35">
        <v>2.7703977310360535</v>
      </c>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28"/>
      <c r="DX701" s="28"/>
      <c r="DY701" s="28"/>
      <c r="DZ701" s="28"/>
      <c r="EA701" s="28"/>
      <c r="EB701" s="28"/>
      <c r="EC701" s="28"/>
      <c r="ED701" s="28"/>
      <c r="EE701" s="28"/>
      <c r="EF701" s="28"/>
      <c r="EG701" s="28"/>
      <c r="EH701" s="28"/>
      <c r="EI701" s="28"/>
      <c r="EJ701" s="28"/>
      <c r="EK701" s="28"/>
      <c r="EL701" s="28"/>
      <c r="EM701" s="28"/>
      <c r="EN701" s="28"/>
      <c r="EO701" s="28"/>
      <c r="EP701" s="28"/>
      <c r="EQ701" s="28"/>
      <c r="ER701" s="28"/>
      <c r="ES701" s="28"/>
      <c r="ET701" s="28"/>
      <c r="EU701" s="28"/>
      <c r="EV701" s="28"/>
      <c r="EW701" s="28"/>
      <c r="EX701" s="28"/>
      <c r="EY701" s="28"/>
      <c r="EZ701" s="28"/>
      <c r="FA701" s="28"/>
      <c r="FB701" s="28"/>
      <c r="FC701" s="28"/>
      <c r="FD701" s="28"/>
      <c r="FE701" s="28"/>
      <c r="FF701" s="28"/>
      <c r="FG701" s="28"/>
      <c r="FH701" s="28"/>
      <c r="FI701" s="28"/>
      <c r="FJ701" s="28"/>
      <c r="FK701" s="28"/>
      <c r="FL701" s="28"/>
      <c r="FM701" s="28"/>
      <c r="FN701" s="28"/>
      <c r="FO701" s="28"/>
      <c r="FP701" s="28"/>
      <c r="FQ701" s="28"/>
      <c r="FR701" s="28"/>
      <c r="FS701" s="28"/>
      <c r="FT701" s="28"/>
      <c r="FU701" s="28"/>
      <c r="FV701" s="28"/>
      <c r="FW701" s="28"/>
      <c r="FX701" s="28"/>
    </row>
    <row r="702" spans="1:180">
      <c r="A702" s="5" t="s">
        <v>281</v>
      </c>
      <c r="B702" s="5" t="s">
        <v>125</v>
      </c>
      <c r="C702" s="34">
        <v>44013</v>
      </c>
      <c r="D702" s="34">
        <v>44043</v>
      </c>
      <c r="E702" s="35">
        <v>-9.509301251542393E-2</v>
      </c>
      <c r="F702" s="35">
        <v>0.22485219477116014</v>
      </c>
      <c r="G702" s="35">
        <v>0.19235477629897599</v>
      </c>
      <c r="H702" s="35">
        <v>0.83835287917176604</v>
      </c>
      <c r="I702" s="35">
        <v>0.37186374320882853</v>
      </c>
      <c r="J702" s="35">
        <v>9.5890193548387098E-2</v>
      </c>
      <c r="K702" s="35">
        <v>0</v>
      </c>
      <c r="L702" s="35">
        <v>5.9566721199547812E-2</v>
      </c>
      <c r="M702" s="35">
        <v>0.29299713770418401</v>
      </c>
      <c r="N702" s="35">
        <v>0.4054062508156242</v>
      </c>
      <c r="O702" s="35">
        <v>0.10208683800000001</v>
      </c>
      <c r="P702" s="35">
        <v>0.22341288510869123</v>
      </c>
      <c r="Q702" s="35">
        <v>8.4619016794437452E-2</v>
      </c>
      <c r="R702" s="35">
        <v>0.12328767123287675</v>
      </c>
      <c r="S702" s="35">
        <v>2.9195972953390554</v>
      </c>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28"/>
      <c r="DX702" s="28"/>
      <c r="DY702" s="28"/>
      <c r="DZ702" s="28"/>
      <c r="EA702" s="28"/>
      <c r="EB702" s="28"/>
      <c r="EC702" s="28"/>
      <c r="ED702" s="28"/>
      <c r="EE702" s="28"/>
      <c r="EF702" s="28"/>
      <c r="EG702" s="28"/>
      <c r="EH702" s="28"/>
      <c r="EI702" s="28"/>
      <c r="EJ702" s="28"/>
      <c r="EK702" s="28"/>
      <c r="EL702" s="28"/>
      <c r="EM702" s="28"/>
      <c r="EN702" s="28"/>
      <c r="EO702" s="28"/>
      <c r="EP702" s="28"/>
      <c r="EQ702" s="28"/>
      <c r="ER702" s="28"/>
      <c r="ES702" s="28"/>
      <c r="ET702" s="28"/>
      <c r="EU702" s="28"/>
      <c r="EV702" s="28"/>
      <c r="EW702" s="28"/>
      <c r="EX702" s="28"/>
      <c r="EY702" s="28"/>
      <c r="EZ702" s="28"/>
      <c r="FA702" s="28"/>
      <c r="FB702" s="28"/>
      <c r="FC702" s="28"/>
      <c r="FD702" s="28"/>
      <c r="FE702" s="28"/>
      <c r="FF702" s="28"/>
      <c r="FG702" s="28"/>
      <c r="FH702" s="28"/>
      <c r="FI702" s="28"/>
      <c r="FJ702" s="28"/>
      <c r="FK702" s="28"/>
      <c r="FL702" s="28"/>
      <c r="FM702" s="28"/>
      <c r="FN702" s="28"/>
      <c r="FO702" s="28"/>
      <c r="FP702" s="28"/>
      <c r="FQ702" s="28"/>
      <c r="FR702" s="28"/>
      <c r="FS702" s="28"/>
      <c r="FT702" s="28"/>
      <c r="FU702" s="28"/>
      <c r="FV702" s="28"/>
      <c r="FW702" s="28"/>
      <c r="FX702" s="28"/>
    </row>
    <row r="703" spans="1:180">
      <c r="A703" s="5" t="s">
        <v>281</v>
      </c>
      <c r="B703" s="5" t="s">
        <v>125</v>
      </c>
      <c r="C703" s="34">
        <v>44014</v>
      </c>
      <c r="D703" s="34">
        <v>44043</v>
      </c>
      <c r="E703" s="35">
        <v>-9.509301251542393E-2</v>
      </c>
      <c r="F703" s="35">
        <v>0.22485219477116014</v>
      </c>
      <c r="G703" s="35">
        <v>0.19235477629897599</v>
      </c>
      <c r="H703" s="35">
        <v>0.83835287917176604</v>
      </c>
      <c r="I703" s="35">
        <v>0.37186374320882853</v>
      </c>
      <c r="J703" s="35">
        <v>9.5890193548387098E-2</v>
      </c>
      <c r="K703" s="35">
        <v>0</v>
      </c>
      <c r="L703" s="35">
        <v>5.9566721199547812E-2</v>
      </c>
      <c r="M703" s="35">
        <v>0.29299713770418401</v>
      </c>
      <c r="N703" s="35">
        <v>0.4054062508156242</v>
      </c>
      <c r="O703" s="35">
        <v>4.1172030000000005E-2</v>
      </c>
      <c r="P703" s="35">
        <v>0.22341288510869123</v>
      </c>
      <c r="Q703" s="35">
        <v>8.967251960682468E-2</v>
      </c>
      <c r="R703" s="35">
        <v>0.12328767123287675</v>
      </c>
      <c r="S703" s="35">
        <v>2.8637359901514428</v>
      </c>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28"/>
      <c r="DX703" s="28"/>
      <c r="DY703" s="28"/>
      <c r="DZ703" s="28"/>
      <c r="EA703" s="28"/>
      <c r="EB703" s="28"/>
      <c r="EC703" s="28"/>
      <c r="ED703" s="28"/>
      <c r="EE703" s="28"/>
      <c r="EF703" s="28"/>
      <c r="EG703" s="28"/>
      <c r="EH703" s="28"/>
      <c r="EI703" s="28"/>
      <c r="EJ703" s="28"/>
      <c r="EK703" s="28"/>
      <c r="EL703" s="28"/>
      <c r="EM703" s="28"/>
      <c r="EN703" s="28"/>
      <c r="EO703" s="28"/>
      <c r="EP703" s="28"/>
      <c r="EQ703" s="28"/>
      <c r="ER703" s="28"/>
      <c r="ES703" s="28"/>
      <c r="ET703" s="28"/>
      <c r="EU703" s="28"/>
      <c r="EV703" s="28"/>
      <c r="EW703" s="28"/>
      <c r="EX703" s="28"/>
      <c r="EY703" s="28"/>
      <c r="EZ703" s="28"/>
      <c r="FA703" s="28"/>
      <c r="FB703" s="28"/>
      <c r="FC703" s="28"/>
      <c r="FD703" s="28"/>
      <c r="FE703" s="28"/>
      <c r="FF703" s="28"/>
      <c r="FG703" s="28"/>
      <c r="FH703" s="28"/>
      <c r="FI703" s="28"/>
      <c r="FJ703" s="28"/>
      <c r="FK703" s="28"/>
      <c r="FL703" s="28"/>
      <c r="FM703" s="28"/>
      <c r="FN703" s="28"/>
      <c r="FO703" s="28"/>
      <c r="FP703" s="28"/>
      <c r="FQ703" s="28"/>
      <c r="FR703" s="28"/>
      <c r="FS703" s="28"/>
      <c r="FT703" s="28"/>
      <c r="FU703" s="28"/>
      <c r="FV703" s="28"/>
      <c r="FW703" s="28"/>
      <c r="FX703" s="28"/>
    </row>
    <row r="704" spans="1:180">
      <c r="A704" s="5" t="s">
        <v>281</v>
      </c>
      <c r="B704" s="5" t="s">
        <v>125</v>
      </c>
      <c r="C704" s="34">
        <v>44015</v>
      </c>
      <c r="D704" s="34">
        <v>44043</v>
      </c>
      <c r="E704" s="35">
        <v>-9.509301251542393E-2</v>
      </c>
      <c r="F704" s="35">
        <v>0.22485219477116014</v>
      </c>
      <c r="G704" s="35">
        <v>0.19235477629897599</v>
      </c>
      <c r="H704" s="35">
        <v>0.83835287917176604</v>
      </c>
      <c r="I704" s="35">
        <v>0.37186374320882853</v>
      </c>
      <c r="J704" s="35">
        <v>9.5890193548387098E-2</v>
      </c>
      <c r="K704" s="35">
        <v>0</v>
      </c>
      <c r="L704" s="35">
        <v>5.9566721199547812E-2</v>
      </c>
      <c r="M704" s="35">
        <v>0.29299713770418401</v>
      </c>
      <c r="N704" s="35">
        <v>0.40540625081562415</v>
      </c>
      <c r="O704" s="35">
        <v>4.9543379999999998E-2</v>
      </c>
      <c r="P704" s="35">
        <v>0.22341288510869123</v>
      </c>
      <c r="Q704" s="35">
        <v>9.0268616741534677E-2</v>
      </c>
      <c r="R704" s="35">
        <v>0.12328767123287675</v>
      </c>
      <c r="S704" s="35">
        <v>2.8727034372861526</v>
      </c>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28"/>
      <c r="DX704" s="28"/>
      <c r="DY704" s="28"/>
      <c r="DZ704" s="28"/>
      <c r="EA704" s="28"/>
      <c r="EB704" s="28"/>
      <c r="EC704" s="28"/>
      <c r="ED704" s="28"/>
      <c r="EE704" s="28"/>
      <c r="EF704" s="28"/>
      <c r="EG704" s="28"/>
      <c r="EH704" s="28"/>
      <c r="EI704" s="28"/>
      <c r="EJ704" s="28"/>
      <c r="EK704" s="28"/>
      <c r="EL704" s="28"/>
      <c r="EM704" s="28"/>
      <c r="EN704" s="28"/>
      <c r="EO704" s="28"/>
      <c r="EP704" s="28"/>
      <c r="EQ704" s="28"/>
      <c r="ER704" s="28"/>
      <c r="ES704" s="28"/>
      <c r="ET704" s="28"/>
      <c r="EU704" s="28"/>
      <c r="EV704" s="28"/>
      <c r="EW704" s="28"/>
      <c r="EX704" s="28"/>
      <c r="EY704" s="28"/>
      <c r="EZ704" s="28"/>
      <c r="FA704" s="28"/>
      <c r="FB704" s="28"/>
      <c r="FC704" s="28"/>
      <c r="FD704" s="28"/>
      <c r="FE704" s="28"/>
      <c r="FF704" s="28"/>
      <c r="FG704" s="28"/>
      <c r="FH704" s="28"/>
      <c r="FI704" s="28"/>
      <c r="FJ704" s="28"/>
      <c r="FK704" s="28"/>
      <c r="FL704" s="28"/>
      <c r="FM704" s="28"/>
      <c r="FN704" s="28"/>
      <c r="FO704" s="28"/>
      <c r="FP704" s="28"/>
      <c r="FQ704" s="28"/>
      <c r="FR704" s="28"/>
      <c r="FS704" s="28"/>
      <c r="FT704" s="28"/>
      <c r="FU704" s="28"/>
      <c r="FV704" s="28"/>
      <c r="FW704" s="28"/>
      <c r="FX704" s="28"/>
    </row>
    <row r="705" spans="1:180">
      <c r="A705" s="5" t="s">
        <v>281</v>
      </c>
      <c r="B705" s="5" t="s">
        <v>125</v>
      </c>
      <c r="C705" s="34">
        <v>44016</v>
      </c>
      <c r="D705" s="34">
        <v>44043</v>
      </c>
      <c r="E705" s="35">
        <v>-9.509301251542393E-2</v>
      </c>
      <c r="F705" s="35">
        <v>0.22485219477116014</v>
      </c>
      <c r="G705" s="35">
        <v>0.19235477629897599</v>
      </c>
      <c r="H705" s="35">
        <v>0.83835287917176604</v>
      </c>
      <c r="I705" s="35">
        <v>0.37186374320882853</v>
      </c>
      <c r="J705" s="35">
        <v>9.5890193548387098E-2</v>
      </c>
      <c r="K705" s="35">
        <v>0</v>
      </c>
      <c r="L705" s="35">
        <v>5.9566721199547812E-2</v>
      </c>
      <c r="M705" s="35">
        <v>0.29299713770418401</v>
      </c>
      <c r="N705" s="35">
        <v>0.4054062508156242</v>
      </c>
      <c r="O705" s="35">
        <v>2.8078209E-2</v>
      </c>
      <c r="P705" s="35">
        <v>0.22341288510869123</v>
      </c>
      <c r="Q705" s="35">
        <v>8.9144677238786552E-2</v>
      </c>
      <c r="R705" s="35">
        <v>0.12328767123287675</v>
      </c>
      <c r="S705" s="35">
        <v>2.8501143267834044</v>
      </c>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row>
    <row r="706" spans="1:180">
      <c r="A706" s="5" t="s">
        <v>281</v>
      </c>
      <c r="B706" s="5" t="s">
        <v>125</v>
      </c>
      <c r="C706" s="34">
        <v>44017</v>
      </c>
      <c r="D706" s="34">
        <v>44043</v>
      </c>
      <c r="E706" s="35">
        <v>-9.509301251542393E-2</v>
      </c>
      <c r="F706" s="35">
        <v>0.22485219477116014</v>
      </c>
      <c r="G706" s="35">
        <v>0.19235477629897599</v>
      </c>
      <c r="H706" s="35">
        <v>0.83835287917176604</v>
      </c>
      <c r="I706" s="35">
        <v>0.37186374320882853</v>
      </c>
      <c r="J706" s="35">
        <v>9.5890193548387098E-2</v>
      </c>
      <c r="K706" s="35">
        <v>0</v>
      </c>
      <c r="L706" s="35">
        <v>5.9566721199547812E-2</v>
      </c>
      <c r="M706" s="35">
        <v>0.29299713770418401</v>
      </c>
      <c r="N706" s="35">
        <v>0.4054062508156242</v>
      </c>
      <c r="O706" s="35">
        <v>4.1020105000000008E-2</v>
      </c>
      <c r="P706" s="35">
        <v>0.22341288510869123</v>
      </c>
      <c r="Q706" s="35">
        <v>8.0684286481827655E-2</v>
      </c>
      <c r="R706" s="35">
        <v>0.12328767123287675</v>
      </c>
      <c r="S706" s="35">
        <v>2.8545958320264457</v>
      </c>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28"/>
      <c r="DX706" s="28"/>
      <c r="DY706" s="28"/>
      <c r="DZ706" s="28"/>
      <c r="EA706" s="28"/>
      <c r="EB706" s="28"/>
      <c r="EC706" s="28"/>
      <c r="ED706" s="28"/>
      <c r="EE706" s="28"/>
      <c r="EF706" s="28"/>
      <c r="EG706" s="28"/>
      <c r="EH706" s="28"/>
      <c r="EI706" s="28"/>
      <c r="EJ706" s="28"/>
      <c r="EK706" s="28"/>
      <c r="EL706" s="28"/>
      <c r="EM706" s="28"/>
      <c r="EN706" s="28"/>
      <c r="EO706" s="28"/>
      <c r="EP706" s="28"/>
      <c r="EQ706" s="28"/>
      <c r="ER706" s="28"/>
      <c r="ES706" s="28"/>
      <c r="ET706" s="28"/>
      <c r="EU706" s="28"/>
      <c r="EV706" s="28"/>
      <c r="EW706" s="28"/>
      <c r="EX706" s="28"/>
      <c r="EY706" s="28"/>
      <c r="EZ706" s="28"/>
      <c r="FA706" s="28"/>
      <c r="FB706" s="28"/>
      <c r="FC706" s="28"/>
      <c r="FD706" s="28"/>
      <c r="FE706" s="28"/>
      <c r="FF706" s="28"/>
      <c r="FG706" s="28"/>
      <c r="FH706" s="28"/>
      <c r="FI706" s="28"/>
      <c r="FJ706" s="28"/>
      <c r="FK706" s="28"/>
      <c r="FL706" s="28"/>
      <c r="FM706" s="28"/>
      <c r="FN706" s="28"/>
      <c r="FO706" s="28"/>
      <c r="FP706" s="28"/>
      <c r="FQ706" s="28"/>
      <c r="FR706" s="28"/>
      <c r="FS706" s="28"/>
      <c r="FT706" s="28"/>
      <c r="FU706" s="28"/>
      <c r="FV706" s="28"/>
      <c r="FW706" s="28"/>
      <c r="FX706" s="28"/>
    </row>
    <row r="707" spans="1:180">
      <c r="A707" s="5" t="s">
        <v>282</v>
      </c>
      <c r="B707" s="5" t="s">
        <v>125</v>
      </c>
      <c r="C707" s="34">
        <v>44018</v>
      </c>
      <c r="D707" s="34">
        <v>44043</v>
      </c>
      <c r="E707" s="35">
        <v>-9.509301251542393E-2</v>
      </c>
      <c r="F707" s="35">
        <v>0.22485219477116014</v>
      </c>
      <c r="G707" s="35">
        <v>0.19235477629897599</v>
      </c>
      <c r="H707" s="35">
        <v>0.83835287917176604</v>
      </c>
      <c r="I707" s="35">
        <v>0.37186374320882853</v>
      </c>
      <c r="J707" s="35">
        <v>9.5890193548387098E-2</v>
      </c>
      <c r="K707" s="35">
        <v>0</v>
      </c>
      <c r="L707" s="35">
        <v>5.9566721199547812E-2</v>
      </c>
      <c r="M707" s="35">
        <v>0.29299713770418401</v>
      </c>
      <c r="N707" s="35">
        <v>0.40540625081562415</v>
      </c>
      <c r="O707" s="35">
        <v>2.9799135000000004E-2</v>
      </c>
      <c r="P707" s="35">
        <v>0.22341288510869123</v>
      </c>
      <c r="Q707" s="35">
        <v>7.8370087278863562E-2</v>
      </c>
      <c r="R707" s="35">
        <v>0.12328767123287675</v>
      </c>
      <c r="S707" s="35">
        <v>2.841060662823482</v>
      </c>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28"/>
      <c r="DX707" s="28"/>
      <c r="DY707" s="28"/>
      <c r="DZ707" s="28"/>
      <c r="EA707" s="28"/>
      <c r="EB707" s="28"/>
      <c r="EC707" s="28"/>
      <c r="ED707" s="28"/>
      <c r="EE707" s="28"/>
      <c r="EF707" s="28"/>
      <c r="EG707" s="28"/>
      <c r="EH707" s="28"/>
      <c r="EI707" s="28"/>
      <c r="EJ707" s="28"/>
      <c r="EK707" s="28"/>
      <c r="EL707" s="28"/>
      <c r="EM707" s="28"/>
      <c r="EN707" s="28"/>
      <c r="EO707" s="28"/>
      <c r="EP707" s="28"/>
      <c r="EQ707" s="28"/>
      <c r="ER707" s="28"/>
      <c r="ES707" s="28"/>
      <c r="ET707" s="28"/>
      <c r="EU707" s="28"/>
      <c r="EV707" s="28"/>
      <c r="EW707" s="28"/>
      <c r="EX707" s="28"/>
      <c r="EY707" s="28"/>
      <c r="EZ707" s="28"/>
      <c r="FA707" s="28"/>
      <c r="FB707" s="28"/>
      <c r="FC707" s="28"/>
      <c r="FD707" s="28"/>
      <c r="FE707" s="28"/>
      <c r="FF707" s="28"/>
      <c r="FG707" s="28"/>
      <c r="FH707" s="28"/>
      <c r="FI707" s="28"/>
      <c r="FJ707" s="28"/>
      <c r="FK707" s="28"/>
      <c r="FL707" s="28"/>
      <c r="FM707" s="28"/>
      <c r="FN707" s="28"/>
      <c r="FO707" s="28"/>
      <c r="FP707" s="28"/>
      <c r="FQ707" s="28"/>
      <c r="FR707" s="28"/>
      <c r="FS707" s="28"/>
      <c r="FT707" s="28"/>
      <c r="FU707" s="28"/>
      <c r="FV707" s="28"/>
      <c r="FW707" s="28"/>
      <c r="FX707" s="28"/>
    </row>
    <row r="708" spans="1:180">
      <c r="A708" s="5" t="s">
        <v>282</v>
      </c>
      <c r="B708" s="5" t="s">
        <v>125</v>
      </c>
      <c r="C708" s="34">
        <v>44019</v>
      </c>
      <c r="D708" s="34">
        <v>44043</v>
      </c>
      <c r="E708" s="35">
        <v>-9.509301251542393E-2</v>
      </c>
      <c r="F708" s="35">
        <v>0.22485219477116014</v>
      </c>
      <c r="G708" s="35">
        <v>0.19235477629897599</v>
      </c>
      <c r="H708" s="35">
        <v>0.83835287917176604</v>
      </c>
      <c r="I708" s="35">
        <v>0.37186374320882853</v>
      </c>
      <c r="J708" s="35">
        <v>9.5890193548387098E-2</v>
      </c>
      <c r="K708" s="35">
        <v>0</v>
      </c>
      <c r="L708" s="35">
        <v>5.9566721199547812E-2</v>
      </c>
      <c r="M708" s="35">
        <v>0.29299713770418401</v>
      </c>
      <c r="N708" s="35">
        <v>0.4054062508156242</v>
      </c>
      <c r="O708" s="35">
        <v>5.4431001E-2</v>
      </c>
      <c r="P708" s="35">
        <v>0.22341288510869123</v>
      </c>
      <c r="Q708" s="35">
        <v>7.8602452532307937E-2</v>
      </c>
      <c r="R708" s="35">
        <v>0.12328767123287675</v>
      </c>
      <c r="S708" s="35">
        <v>2.8659248940769264</v>
      </c>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28"/>
      <c r="DX708" s="28"/>
      <c r="DY708" s="28"/>
      <c r="DZ708" s="28"/>
      <c r="EA708" s="28"/>
      <c r="EB708" s="28"/>
      <c r="EC708" s="28"/>
      <c r="ED708" s="28"/>
      <c r="EE708" s="28"/>
      <c r="EF708" s="28"/>
      <c r="EG708" s="28"/>
      <c r="EH708" s="28"/>
      <c r="EI708" s="28"/>
      <c r="EJ708" s="28"/>
      <c r="EK708" s="28"/>
      <c r="EL708" s="28"/>
      <c r="EM708" s="28"/>
      <c r="EN708" s="28"/>
      <c r="EO708" s="28"/>
      <c r="EP708" s="28"/>
      <c r="EQ708" s="28"/>
      <c r="ER708" s="28"/>
      <c r="ES708" s="28"/>
      <c r="ET708" s="28"/>
      <c r="EU708" s="28"/>
      <c r="EV708" s="28"/>
      <c r="EW708" s="28"/>
      <c r="EX708" s="28"/>
      <c r="EY708" s="28"/>
      <c r="EZ708" s="28"/>
      <c r="FA708" s="28"/>
      <c r="FB708" s="28"/>
      <c r="FC708" s="28"/>
      <c r="FD708" s="28"/>
      <c r="FE708" s="28"/>
      <c r="FF708" s="28"/>
      <c r="FG708" s="28"/>
      <c r="FH708" s="28"/>
      <c r="FI708" s="28"/>
      <c r="FJ708" s="28"/>
      <c r="FK708" s="28"/>
      <c r="FL708" s="28"/>
      <c r="FM708" s="28"/>
      <c r="FN708" s="28"/>
      <c r="FO708" s="28"/>
      <c r="FP708" s="28"/>
      <c r="FQ708" s="28"/>
      <c r="FR708" s="28"/>
      <c r="FS708" s="28"/>
      <c r="FT708" s="28"/>
      <c r="FU708" s="28"/>
      <c r="FV708" s="28"/>
      <c r="FW708" s="28"/>
      <c r="FX708" s="28"/>
    </row>
    <row r="709" spans="1:180">
      <c r="A709" s="5" t="s">
        <v>282</v>
      </c>
      <c r="B709" s="5" t="s">
        <v>125</v>
      </c>
      <c r="C709" s="34">
        <v>44020</v>
      </c>
      <c r="D709" s="34">
        <v>44043</v>
      </c>
      <c r="E709" s="35">
        <v>-9.509301251542393E-2</v>
      </c>
      <c r="F709" s="35">
        <v>0.22485219477116014</v>
      </c>
      <c r="G709" s="35">
        <v>0.19235477629897599</v>
      </c>
      <c r="H709" s="35">
        <v>0.83835287917176604</v>
      </c>
      <c r="I709" s="35">
        <v>0.37186374320882853</v>
      </c>
      <c r="J709" s="35">
        <v>9.5890193548387098E-2</v>
      </c>
      <c r="K709" s="35">
        <v>0</v>
      </c>
      <c r="L709" s="35">
        <v>5.9566721199547812E-2</v>
      </c>
      <c r="M709" s="35">
        <v>0.29299713770418401</v>
      </c>
      <c r="N709" s="35">
        <v>0.4054062508156242</v>
      </c>
      <c r="O709" s="35">
        <v>2.5354818000000001E-2</v>
      </c>
      <c r="P709" s="35">
        <v>0.22341288510869123</v>
      </c>
      <c r="Q709" s="35">
        <v>8.2206708710507309E-2</v>
      </c>
      <c r="R709" s="35">
        <v>0.12328767123287675</v>
      </c>
      <c r="S709" s="35">
        <v>2.8404529672551253</v>
      </c>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28"/>
      <c r="DX709" s="28"/>
      <c r="DY709" s="28"/>
      <c r="DZ709" s="28"/>
      <c r="EA709" s="28"/>
      <c r="EB709" s="28"/>
      <c r="EC709" s="28"/>
      <c r="ED709" s="28"/>
      <c r="EE709" s="28"/>
      <c r="EF709" s="28"/>
      <c r="EG709" s="28"/>
      <c r="EH709" s="28"/>
      <c r="EI709" s="28"/>
      <c r="EJ709" s="28"/>
      <c r="EK709" s="28"/>
      <c r="EL709" s="28"/>
      <c r="EM709" s="28"/>
      <c r="EN709" s="28"/>
      <c r="EO709" s="28"/>
      <c r="EP709" s="28"/>
      <c r="EQ709" s="28"/>
      <c r="ER709" s="28"/>
      <c r="ES709" s="28"/>
      <c r="ET709" s="28"/>
      <c r="EU709" s="28"/>
      <c r="EV709" s="28"/>
      <c r="EW709" s="28"/>
      <c r="EX709" s="28"/>
      <c r="EY709" s="28"/>
      <c r="EZ709" s="28"/>
      <c r="FA709" s="28"/>
      <c r="FB709" s="28"/>
      <c r="FC709" s="28"/>
      <c r="FD709" s="28"/>
      <c r="FE709" s="28"/>
      <c r="FF709" s="28"/>
      <c r="FG709" s="28"/>
      <c r="FH709" s="28"/>
      <c r="FI709" s="28"/>
      <c r="FJ709" s="28"/>
      <c r="FK709" s="28"/>
      <c r="FL709" s="28"/>
      <c r="FM709" s="28"/>
      <c r="FN709" s="28"/>
      <c r="FO709" s="28"/>
      <c r="FP709" s="28"/>
      <c r="FQ709" s="28"/>
      <c r="FR709" s="28"/>
      <c r="FS709" s="28"/>
      <c r="FT709" s="28"/>
      <c r="FU709" s="28"/>
      <c r="FV709" s="28"/>
      <c r="FW709" s="28"/>
      <c r="FX709" s="28"/>
    </row>
    <row r="710" spans="1:180">
      <c r="A710" s="5" t="s">
        <v>282</v>
      </c>
      <c r="B710" s="5" t="s">
        <v>125</v>
      </c>
      <c r="C710" s="34">
        <v>44021</v>
      </c>
      <c r="D710" s="34">
        <v>44043</v>
      </c>
      <c r="E710" s="35">
        <v>-9.509301251542393E-2</v>
      </c>
      <c r="F710" s="35">
        <v>0.22485219477116014</v>
      </c>
      <c r="G710" s="35">
        <v>0.19235477629897599</v>
      </c>
      <c r="H710" s="35">
        <v>0.83835287917176604</v>
      </c>
      <c r="I710" s="35">
        <v>0.37186374320882853</v>
      </c>
      <c r="J710" s="35">
        <v>9.5890193548387098E-2</v>
      </c>
      <c r="K710" s="35">
        <v>0</v>
      </c>
      <c r="L710" s="35">
        <v>5.9566721199547812E-2</v>
      </c>
      <c r="M710" s="35">
        <v>0.29299713770418401</v>
      </c>
      <c r="N710" s="35">
        <v>0.4054062508156242</v>
      </c>
      <c r="O710" s="35">
        <v>6.7614182999999994E-2</v>
      </c>
      <c r="P710" s="35">
        <v>0.22341288510869123</v>
      </c>
      <c r="Q710" s="35">
        <v>8.5947903379352319E-2</v>
      </c>
      <c r="R710" s="35">
        <v>0.12328767123287675</v>
      </c>
      <c r="S710" s="35">
        <v>2.8864535269239702</v>
      </c>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28"/>
      <c r="DX710" s="28"/>
      <c r="DY710" s="28"/>
      <c r="DZ710" s="28"/>
      <c r="EA710" s="28"/>
      <c r="EB710" s="28"/>
      <c r="EC710" s="28"/>
      <c r="ED710" s="28"/>
      <c r="EE710" s="28"/>
      <c r="EF710" s="28"/>
      <c r="EG710" s="28"/>
      <c r="EH710" s="28"/>
      <c r="EI710" s="28"/>
      <c r="EJ710" s="28"/>
      <c r="EK710" s="28"/>
      <c r="EL710" s="28"/>
      <c r="EM710" s="28"/>
      <c r="EN710" s="28"/>
      <c r="EO710" s="28"/>
      <c r="EP710" s="28"/>
      <c r="EQ710" s="28"/>
      <c r="ER710" s="28"/>
      <c r="ES710" s="28"/>
      <c r="ET710" s="28"/>
      <c r="EU710" s="28"/>
      <c r="EV710" s="28"/>
      <c r="EW710" s="28"/>
      <c r="EX710" s="28"/>
      <c r="EY710" s="28"/>
      <c r="EZ710" s="28"/>
      <c r="FA710" s="28"/>
      <c r="FB710" s="28"/>
      <c r="FC710" s="28"/>
      <c r="FD710" s="28"/>
      <c r="FE710" s="28"/>
      <c r="FF710" s="28"/>
      <c r="FG710" s="28"/>
      <c r="FH710" s="28"/>
      <c r="FI710" s="28"/>
      <c r="FJ710" s="28"/>
      <c r="FK710" s="28"/>
      <c r="FL710" s="28"/>
      <c r="FM710" s="28"/>
      <c r="FN710" s="28"/>
      <c r="FO710" s="28"/>
      <c r="FP710" s="28"/>
      <c r="FQ710" s="28"/>
      <c r="FR710" s="28"/>
      <c r="FS710" s="28"/>
      <c r="FT710" s="28"/>
      <c r="FU710" s="28"/>
      <c r="FV710" s="28"/>
      <c r="FW710" s="28"/>
      <c r="FX710" s="28"/>
    </row>
    <row r="711" spans="1:180">
      <c r="A711" s="5" t="s">
        <v>282</v>
      </c>
      <c r="B711" s="5" t="s">
        <v>125</v>
      </c>
      <c r="C711" s="34">
        <v>44022</v>
      </c>
      <c r="D711" s="34">
        <v>44043</v>
      </c>
      <c r="E711" s="35">
        <v>-9.509301251542393E-2</v>
      </c>
      <c r="F711" s="35">
        <v>0.22485219477116014</v>
      </c>
      <c r="G711" s="35">
        <v>0.19235477629897596</v>
      </c>
      <c r="H711" s="35">
        <v>0.83835287917176604</v>
      </c>
      <c r="I711" s="35">
        <v>0.37186374320882853</v>
      </c>
      <c r="J711" s="35">
        <v>9.5890193548387098E-2</v>
      </c>
      <c r="K711" s="35">
        <v>0</v>
      </c>
      <c r="L711" s="35">
        <v>5.9566721199547812E-2</v>
      </c>
      <c r="M711" s="35">
        <v>0.29299713770418401</v>
      </c>
      <c r="N711" s="35">
        <v>0.4054062508156242</v>
      </c>
      <c r="O711" s="35">
        <v>5.0521868999999997E-2</v>
      </c>
      <c r="P711" s="35">
        <v>0.22341288510869123</v>
      </c>
      <c r="Q711" s="35">
        <v>9.2881518402324822E-2</v>
      </c>
      <c r="R711" s="35">
        <v>0.12328767123287675</v>
      </c>
      <c r="S711" s="35">
        <v>2.8762948279469431</v>
      </c>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28"/>
      <c r="DX711" s="28"/>
      <c r="DY711" s="28"/>
      <c r="DZ711" s="28"/>
      <c r="EA711" s="28"/>
      <c r="EB711" s="28"/>
      <c r="EC711" s="28"/>
      <c r="ED711" s="28"/>
      <c r="EE711" s="28"/>
      <c r="EF711" s="28"/>
      <c r="EG711" s="28"/>
      <c r="EH711" s="28"/>
      <c r="EI711" s="28"/>
      <c r="EJ711" s="28"/>
      <c r="EK711" s="28"/>
      <c r="EL711" s="28"/>
      <c r="EM711" s="28"/>
      <c r="EN711" s="28"/>
      <c r="EO711" s="28"/>
      <c r="EP711" s="28"/>
      <c r="EQ711" s="28"/>
      <c r="ER711" s="28"/>
      <c r="ES711" s="28"/>
      <c r="ET711" s="28"/>
      <c r="EU711" s="28"/>
      <c r="EV711" s="28"/>
      <c r="EW711" s="28"/>
      <c r="EX711" s="28"/>
      <c r="EY711" s="28"/>
      <c r="EZ711" s="28"/>
      <c r="FA711" s="28"/>
      <c r="FB711" s="28"/>
      <c r="FC711" s="28"/>
      <c r="FD711" s="28"/>
      <c r="FE711" s="28"/>
      <c r="FF711" s="28"/>
      <c r="FG711" s="28"/>
      <c r="FH711" s="28"/>
      <c r="FI711" s="28"/>
      <c r="FJ711" s="28"/>
      <c r="FK711" s="28"/>
      <c r="FL711" s="28"/>
      <c r="FM711" s="28"/>
      <c r="FN711" s="28"/>
      <c r="FO711" s="28"/>
      <c r="FP711" s="28"/>
      <c r="FQ711" s="28"/>
      <c r="FR711" s="28"/>
      <c r="FS711" s="28"/>
      <c r="FT711" s="28"/>
      <c r="FU711" s="28"/>
      <c r="FV711" s="28"/>
      <c r="FW711" s="28"/>
      <c r="FX711" s="28"/>
    </row>
    <row r="712" spans="1:180">
      <c r="A712" s="5" t="s">
        <v>282</v>
      </c>
      <c r="B712" s="5" t="s">
        <v>125</v>
      </c>
      <c r="C712" s="34">
        <v>44023</v>
      </c>
      <c r="D712" s="34">
        <v>44043</v>
      </c>
      <c r="E712" s="35">
        <v>-9.509301251542393E-2</v>
      </c>
      <c r="F712" s="35">
        <v>0.22485219477116014</v>
      </c>
      <c r="G712" s="35">
        <v>0.19235477629897599</v>
      </c>
      <c r="H712" s="35">
        <v>0.83835287917176604</v>
      </c>
      <c r="I712" s="35">
        <v>0.37186374320882853</v>
      </c>
      <c r="J712" s="35">
        <v>9.5890193548387098E-2</v>
      </c>
      <c r="K712" s="35">
        <v>0</v>
      </c>
      <c r="L712" s="35">
        <v>5.9566721199547812E-2</v>
      </c>
      <c r="M712" s="35">
        <v>0.29299713770418401</v>
      </c>
      <c r="N712" s="35">
        <v>0.4054062508156242</v>
      </c>
      <c r="O712" s="35">
        <v>3.0658446000000006E-2</v>
      </c>
      <c r="P712" s="35">
        <v>0.22341288510869123</v>
      </c>
      <c r="Q712" s="35">
        <v>8.5466742462775358E-2</v>
      </c>
      <c r="R712" s="35">
        <v>0.12328767123287675</v>
      </c>
      <c r="S712" s="35">
        <v>2.8490166290073935</v>
      </c>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28"/>
      <c r="DX712" s="28"/>
      <c r="DY712" s="28"/>
      <c r="DZ712" s="28"/>
      <c r="EA712" s="28"/>
      <c r="EB712" s="28"/>
      <c r="EC712" s="28"/>
      <c r="ED712" s="28"/>
      <c r="EE712" s="28"/>
      <c r="EF712" s="28"/>
      <c r="EG712" s="28"/>
      <c r="EH712" s="28"/>
      <c r="EI712" s="28"/>
      <c r="EJ712" s="28"/>
      <c r="EK712" s="28"/>
      <c r="EL712" s="28"/>
      <c r="EM712" s="28"/>
      <c r="EN712" s="28"/>
      <c r="EO712" s="28"/>
      <c r="EP712" s="28"/>
      <c r="EQ712" s="28"/>
      <c r="ER712" s="28"/>
      <c r="ES712" s="28"/>
      <c r="ET712" s="28"/>
      <c r="EU712" s="28"/>
      <c r="EV712" s="28"/>
      <c r="EW712" s="28"/>
      <c r="EX712" s="28"/>
      <c r="EY712" s="28"/>
      <c r="EZ712" s="28"/>
      <c r="FA712" s="28"/>
      <c r="FB712" s="28"/>
      <c r="FC712" s="28"/>
      <c r="FD712" s="28"/>
      <c r="FE712" s="28"/>
      <c r="FF712" s="28"/>
      <c r="FG712" s="28"/>
      <c r="FH712" s="28"/>
      <c r="FI712" s="28"/>
      <c r="FJ712" s="28"/>
      <c r="FK712" s="28"/>
      <c r="FL712" s="28"/>
      <c r="FM712" s="28"/>
      <c r="FN712" s="28"/>
      <c r="FO712" s="28"/>
      <c r="FP712" s="28"/>
      <c r="FQ712" s="28"/>
      <c r="FR712" s="28"/>
      <c r="FS712" s="28"/>
      <c r="FT712" s="28"/>
      <c r="FU712" s="28"/>
      <c r="FV712" s="28"/>
      <c r="FW712" s="28"/>
      <c r="FX712" s="28"/>
    </row>
    <row r="713" spans="1:180">
      <c r="A713" s="5" t="s">
        <v>282</v>
      </c>
      <c r="B713" s="5" t="s">
        <v>125</v>
      </c>
      <c r="C713" s="34">
        <v>44024</v>
      </c>
      <c r="D713" s="34">
        <v>44043</v>
      </c>
      <c r="E713" s="35">
        <v>-9.509301251542393E-2</v>
      </c>
      <c r="F713" s="35">
        <v>0.22485219477116014</v>
      </c>
      <c r="G713" s="35">
        <v>0.19235477629897599</v>
      </c>
      <c r="H713" s="35">
        <v>0.83835287917176604</v>
      </c>
      <c r="I713" s="35">
        <v>0.37186374320882853</v>
      </c>
      <c r="J713" s="35">
        <v>9.5890193548387098E-2</v>
      </c>
      <c r="K713" s="35">
        <v>0</v>
      </c>
      <c r="L713" s="35">
        <v>5.9566721199547812E-2</v>
      </c>
      <c r="M713" s="35">
        <v>0.29299713770418401</v>
      </c>
      <c r="N713" s="35">
        <v>0.40540625081562415</v>
      </c>
      <c r="O713" s="35">
        <v>4.3401384000000001E-2</v>
      </c>
      <c r="P713" s="35">
        <v>0.22341288510869123</v>
      </c>
      <c r="Q713" s="35">
        <v>8.2097768824209411E-2</v>
      </c>
      <c r="R713" s="35">
        <v>0.12328767123287675</v>
      </c>
      <c r="S713" s="35">
        <v>2.8583905933688274</v>
      </c>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28"/>
      <c r="DO713" s="28"/>
      <c r="DP713" s="28"/>
      <c r="DQ713" s="28"/>
      <c r="DR713" s="28"/>
      <c r="DS713" s="28"/>
      <c r="DT713" s="28"/>
      <c r="DU713" s="28"/>
      <c r="DV713" s="28"/>
      <c r="DW713" s="28"/>
      <c r="DX713" s="28"/>
      <c r="DY713" s="28"/>
      <c r="DZ713" s="28"/>
      <c r="EA713" s="28"/>
      <c r="EB713" s="28"/>
      <c r="EC713" s="28"/>
      <c r="ED713" s="28"/>
      <c r="EE713" s="28"/>
      <c r="EF713" s="28"/>
      <c r="EG713" s="28"/>
      <c r="EH713" s="28"/>
      <c r="EI713" s="28"/>
      <c r="EJ713" s="28"/>
      <c r="EK713" s="28"/>
      <c r="EL713" s="28"/>
      <c r="EM713" s="28"/>
      <c r="EN713" s="28"/>
      <c r="EO713" s="28"/>
      <c r="EP713" s="28"/>
      <c r="EQ713" s="28"/>
      <c r="ER713" s="28"/>
      <c r="ES713" s="28"/>
      <c r="ET713" s="28"/>
      <c r="EU713" s="28"/>
      <c r="EV713" s="28"/>
      <c r="EW713" s="28"/>
      <c r="EX713" s="28"/>
      <c r="EY713" s="28"/>
      <c r="EZ713" s="28"/>
      <c r="FA713" s="28"/>
      <c r="FB713" s="28"/>
      <c r="FC713" s="28"/>
      <c r="FD713" s="28"/>
      <c r="FE713" s="28"/>
      <c r="FF713" s="28"/>
      <c r="FG713" s="28"/>
      <c r="FH713" s="28"/>
      <c r="FI713" s="28"/>
      <c r="FJ713" s="28"/>
      <c r="FK713" s="28"/>
      <c r="FL713" s="28"/>
      <c r="FM713" s="28"/>
      <c r="FN713" s="28"/>
      <c r="FO713" s="28"/>
      <c r="FP713" s="28"/>
      <c r="FQ713" s="28"/>
      <c r="FR713" s="28"/>
      <c r="FS713" s="28"/>
      <c r="FT713" s="28"/>
      <c r="FU713" s="28"/>
      <c r="FV713" s="28"/>
      <c r="FW713" s="28"/>
      <c r="FX713" s="28"/>
    </row>
    <row r="714" spans="1:180">
      <c r="A714" s="5" t="s">
        <v>283</v>
      </c>
      <c r="B714" s="5" t="s">
        <v>125</v>
      </c>
      <c r="C714" s="34">
        <v>44025</v>
      </c>
      <c r="D714" s="34">
        <v>44043</v>
      </c>
      <c r="E714" s="35">
        <v>-9.509301251542393E-2</v>
      </c>
      <c r="F714" s="35">
        <v>0.22485219477116014</v>
      </c>
      <c r="G714" s="35">
        <v>0.19235477629897599</v>
      </c>
      <c r="H714" s="35">
        <v>0.83835287917176604</v>
      </c>
      <c r="I714" s="35">
        <v>0.37186374320882853</v>
      </c>
      <c r="J714" s="35">
        <v>9.5890193548387098E-2</v>
      </c>
      <c r="K714" s="35">
        <v>0</v>
      </c>
      <c r="L714" s="35">
        <v>5.9566721199547812E-2</v>
      </c>
      <c r="M714" s="35">
        <v>0.29299713770418401</v>
      </c>
      <c r="N714" s="35">
        <v>0.40540625081562415</v>
      </c>
      <c r="O714" s="35">
        <v>2.8643706000000001E-2</v>
      </c>
      <c r="P714" s="35">
        <v>0.22341288510869123</v>
      </c>
      <c r="Q714" s="35">
        <v>7.9838640847729347E-2</v>
      </c>
      <c r="R714" s="35">
        <v>0.12328767123287675</v>
      </c>
      <c r="S714" s="35">
        <v>2.8413737873923472</v>
      </c>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28"/>
      <c r="DX714" s="28"/>
      <c r="DY714" s="28"/>
      <c r="DZ714" s="28"/>
      <c r="EA714" s="28"/>
      <c r="EB714" s="28"/>
      <c r="EC714" s="28"/>
      <c r="ED714" s="28"/>
      <c r="EE714" s="28"/>
      <c r="EF714" s="28"/>
      <c r="EG714" s="28"/>
      <c r="EH714" s="28"/>
      <c r="EI714" s="28"/>
      <c r="EJ714" s="28"/>
      <c r="EK714" s="28"/>
      <c r="EL714" s="28"/>
      <c r="EM714" s="28"/>
      <c r="EN714" s="28"/>
      <c r="EO714" s="28"/>
      <c r="EP714" s="28"/>
      <c r="EQ714" s="28"/>
      <c r="ER714" s="28"/>
      <c r="ES714" s="28"/>
      <c r="ET714" s="28"/>
      <c r="EU714" s="28"/>
      <c r="EV714" s="28"/>
      <c r="EW714" s="28"/>
      <c r="EX714" s="28"/>
      <c r="EY714" s="28"/>
      <c r="EZ714" s="28"/>
      <c r="FA714" s="28"/>
      <c r="FB714" s="28"/>
      <c r="FC714" s="28"/>
      <c r="FD714" s="28"/>
      <c r="FE714" s="28"/>
      <c r="FF714" s="28"/>
      <c r="FG714" s="28"/>
      <c r="FH714" s="28"/>
      <c r="FI714" s="28"/>
      <c r="FJ714" s="28"/>
      <c r="FK714" s="28"/>
      <c r="FL714" s="28"/>
      <c r="FM714" s="28"/>
      <c r="FN714" s="28"/>
      <c r="FO714" s="28"/>
      <c r="FP714" s="28"/>
      <c r="FQ714" s="28"/>
      <c r="FR714" s="28"/>
      <c r="FS714" s="28"/>
      <c r="FT714" s="28"/>
      <c r="FU714" s="28"/>
      <c r="FV714" s="28"/>
      <c r="FW714" s="28"/>
      <c r="FX714" s="28"/>
    </row>
    <row r="715" spans="1:180">
      <c r="A715" s="5" t="s">
        <v>283</v>
      </c>
      <c r="B715" s="5" t="s">
        <v>125</v>
      </c>
      <c r="C715" s="34">
        <v>44026</v>
      </c>
      <c r="D715" s="34">
        <v>44043</v>
      </c>
      <c r="E715" s="35">
        <v>-9.509301251542393E-2</v>
      </c>
      <c r="F715" s="35">
        <v>0.22485219477116014</v>
      </c>
      <c r="G715" s="35">
        <v>0.19235477629897599</v>
      </c>
      <c r="H715" s="35">
        <v>0.83835287917176604</v>
      </c>
      <c r="I715" s="35">
        <v>0.37186374320882853</v>
      </c>
      <c r="J715" s="35">
        <v>9.5890193548387098E-2</v>
      </c>
      <c r="K715" s="35">
        <v>0</v>
      </c>
      <c r="L715" s="35">
        <v>5.9566721199547812E-2</v>
      </c>
      <c r="M715" s="35">
        <v>0.29299713770418401</v>
      </c>
      <c r="N715" s="35">
        <v>0.4054062508156242</v>
      </c>
      <c r="O715" s="35">
        <v>2.3498486999999998E-2</v>
      </c>
      <c r="P715" s="35">
        <v>0.22341288510869123</v>
      </c>
      <c r="Q715" s="35">
        <v>7.9762752942808837E-2</v>
      </c>
      <c r="R715" s="35">
        <v>0.12328767123287675</v>
      </c>
      <c r="S715" s="35">
        <v>2.8361526804874266</v>
      </c>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28"/>
      <c r="DX715" s="28"/>
      <c r="DY715" s="28"/>
      <c r="DZ715" s="28"/>
      <c r="EA715" s="28"/>
      <c r="EB715" s="28"/>
      <c r="EC715" s="28"/>
      <c r="ED715" s="28"/>
      <c r="EE715" s="28"/>
      <c r="EF715" s="28"/>
      <c r="EG715" s="28"/>
      <c r="EH715" s="28"/>
      <c r="EI715" s="28"/>
      <c r="EJ715" s="28"/>
      <c r="EK715" s="28"/>
      <c r="EL715" s="28"/>
      <c r="EM715" s="28"/>
      <c r="EN715" s="28"/>
      <c r="EO715" s="28"/>
      <c r="EP715" s="28"/>
      <c r="EQ715" s="28"/>
      <c r="ER715" s="28"/>
      <c r="ES715" s="28"/>
      <c r="ET715" s="28"/>
      <c r="EU715" s="28"/>
      <c r="EV715" s="28"/>
      <c r="EW715" s="28"/>
      <c r="EX715" s="28"/>
      <c r="EY715" s="28"/>
      <c r="EZ715" s="28"/>
      <c r="FA715" s="28"/>
      <c r="FB715" s="28"/>
      <c r="FC715" s="28"/>
      <c r="FD715" s="28"/>
      <c r="FE715" s="28"/>
      <c r="FF715" s="28"/>
      <c r="FG715" s="28"/>
      <c r="FH715" s="28"/>
      <c r="FI715" s="28"/>
      <c r="FJ715" s="28"/>
      <c r="FK715" s="28"/>
      <c r="FL715" s="28"/>
      <c r="FM715" s="28"/>
      <c r="FN715" s="28"/>
      <c r="FO715" s="28"/>
      <c r="FP715" s="28"/>
      <c r="FQ715" s="28"/>
      <c r="FR715" s="28"/>
      <c r="FS715" s="28"/>
      <c r="FT715" s="28"/>
      <c r="FU715" s="28"/>
      <c r="FV715" s="28"/>
      <c r="FW715" s="28"/>
      <c r="FX715" s="28"/>
    </row>
    <row r="716" spans="1:180">
      <c r="A716" s="5" t="s">
        <v>283</v>
      </c>
      <c r="B716" s="5" t="s">
        <v>125</v>
      </c>
      <c r="C716" s="34">
        <v>44027</v>
      </c>
      <c r="D716" s="34">
        <v>44043</v>
      </c>
      <c r="E716" s="35">
        <v>-9.509301251542393E-2</v>
      </c>
      <c r="F716" s="35">
        <v>0.22485219477116014</v>
      </c>
      <c r="G716" s="35">
        <v>0.19235477629897599</v>
      </c>
      <c r="H716" s="35">
        <v>0.83835287917176604</v>
      </c>
      <c r="I716" s="35">
        <v>0.37186374320882853</v>
      </c>
      <c r="J716" s="35">
        <v>9.5890193548387098E-2</v>
      </c>
      <c r="K716" s="35">
        <v>0</v>
      </c>
      <c r="L716" s="35">
        <v>5.9566721199547812E-2</v>
      </c>
      <c r="M716" s="35">
        <v>0.29299713770418401</v>
      </c>
      <c r="N716" s="35">
        <v>0.4054062508156242</v>
      </c>
      <c r="O716" s="35">
        <v>3.0764943000000003E-2</v>
      </c>
      <c r="P716" s="35">
        <v>0.22341288510869123</v>
      </c>
      <c r="Q716" s="35">
        <v>7.9469731235705929E-2</v>
      </c>
      <c r="R716" s="35">
        <v>0.12328767123287675</v>
      </c>
      <c r="S716" s="35">
        <v>2.8431261147803237</v>
      </c>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28"/>
      <c r="DX716" s="28"/>
      <c r="DY716" s="28"/>
      <c r="DZ716" s="28"/>
      <c r="EA716" s="28"/>
      <c r="EB716" s="28"/>
      <c r="EC716" s="28"/>
      <c r="ED716" s="28"/>
      <c r="EE716" s="28"/>
      <c r="EF716" s="28"/>
      <c r="EG716" s="28"/>
      <c r="EH716" s="28"/>
      <c r="EI716" s="28"/>
      <c r="EJ716" s="28"/>
      <c r="EK716" s="28"/>
      <c r="EL716" s="28"/>
      <c r="EM716" s="28"/>
      <c r="EN716" s="28"/>
      <c r="EO716" s="28"/>
      <c r="EP716" s="28"/>
      <c r="EQ716" s="28"/>
      <c r="ER716" s="28"/>
      <c r="ES716" s="28"/>
      <c r="ET716" s="28"/>
      <c r="EU716" s="28"/>
      <c r="EV716" s="28"/>
      <c r="EW716" s="28"/>
      <c r="EX716" s="28"/>
      <c r="EY716" s="28"/>
      <c r="EZ716" s="28"/>
      <c r="FA716" s="28"/>
      <c r="FB716" s="28"/>
      <c r="FC716" s="28"/>
      <c r="FD716" s="28"/>
      <c r="FE716" s="28"/>
      <c r="FF716" s="28"/>
      <c r="FG716" s="28"/>
      <c r="FH716" s="28"/>
      <c r="FI716" s="28"/>
      <c r="FJ716" s="28"/>
      <c r="FK716" s="28"/>
      <c r="FL716" s="28"/>
      <c r="FM716" s="28"/>
      <c r="FN716" s="28"/>
      <c r="FO716" s="28"/>
      <c r="FP716" s="28"/>
      <c r="FQ716" s="28"/>
      <c r="FR716" s="28"/>
      <c r="FS716" s="28"/>
      <c r="FT716" s="28"/>
      <c r="FU716" s="28"/>
      <c r="FV716" s="28"/>
      <c r="FW716" s="28"/>
      <c r="FX716" s="28"/>
    </row>
    <row r="717" spans="1:180">
      <c r="A717" s="5" t="s">
        <v>283</v>
      </c>
      <c r="B717" s="5" t="s">
        <v>125</v>
      </c>
      <c r="C717" s="34">
        <v>44028</v>
      </c>
      <c r="D717" s="34">
        <v>44043</v>
      </c>
      <c r="E717" s="35">
        <v>-9.509301251542393E-2</v>
      </c>
      <c r="F717" s="35">
        <v>0.22485219477116014</v>
      </c>
      <c r="G717" s="35">
        <v>0.19235477629897599</v>
      </c>
      <c r="H717" s="35">
        <v>0.83835287917176604</v>
      </c>
      <c r="I717" s="35">
        <v>0.37186374320882853</v>
      </c>
      <c r="J717" s="35">
        <v>9.5890193548387098E-2</v>
      </c>
      <c r="K717" s="35">
        <v>0</v>
      </c>
      <c r="L717" s="35">
        <v>5.9566721199547812E-2</v>
      </c>
      <c r="M717" s="35">
        <v>0.29299713770418401</v>
      </c>
      <c r="N717" s="35">
        <v>0.4054062508156242</v>
      </c>
      <c r="O717" s="35">
        <v>2.4978321000000001E-2</v>
      </c>
      <c r="P717" s="35">
        <v>0.22341288510869123</v>
      </c>
      <c r="Q717" s="35">
        <v>8.4976309377285605E-2</v>
      </c>
      <c r="R717" s="35">
        <v>0.12328767123287675</v>
      </c>
      <c r="S717" s="35">
        <v>2.8428460709219037</v>
      </c>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28"/>
      <c r="DX717" s="28"/>
      <c r="DY717" s="28"/>
      <c r="DZ717" s="28"/>
      <c r="EA717" s="28"/>
      <c r="EB717" s="28"/>
      <c r="EC717" s="28"/>
      <c r="ED717" s="28"/>
      <c r="EE717" s="28"/>
      <c r="EF717" s="28"/>
      <c r="EG717" s="28"/>
      <c r="EH717" s="28"/>
      <c r="EI717" s="28"/>
      <c r="EJ717" s="28"/>
      <c r="EK717" s="28"/>
      <c r="EL717" s="28"/>
      <c r="EM717" s="28"/>
      <c r="EN717" s="28"/>
      <c r="EO717" s="28"/>
      <c r="EP717" s="28"/>
      <c r="EQ717" s="28"/>
      <c r="ER717" s="28"/>
      <c r="ES717" s="28"/>
      <c r="ET717" s="28"/>
      <c r="EU717" s="28"/>
      <c r="EV717" s="28"/>
      <c r="EW717" s="28"/>
      <c r="EX717" s="28"/>
      <c r="EY717" s="28"/>
      <c r="EZ717" s="28"/>
      <c r="FA717" s="28"/>
      <c r="FB717" s="28"/>
      <c r="FC717" s="28"/>
      <c r="FD717" s="28"/>
      <c r="FE717" s="28"/>
      <c r="FF717" s="28"/>
      <c r="FG717" s="28"/>
      <c r="FH717" s="28"/>
      <c r="FI717" s="28"/>
      <c r="FJ717" s="28"/>
      <c r="FK717" s="28"/>
      <c r="FL717" s="28"/>
      <c r="FM717" s="28"/>
      <c r="FN717" s="28"/>
      <c r="FO717" s="28"/>
      <c r="FP717" s="28"/>
      <c r="FQ717" s="28"/>
      <c r="FR717" s="28"/>
      <c r="FS717" s="28"/>
      <c r="FT717" s="28"/>
      <c r="FU717" s="28"/>
      <c r="FV717" s="28"/>
      <c r="FW717" s="28"/>
      <c r="FX717" s="28"/>
    </row>
    <row r="718" spans="1:180">
      <c r="A718" s="5" t="s">
        <v>283</v>
      </c>
      <c r="B718" s="5" t="s">
        <v>125</v>
      </c>
      <c r="C718" s="34">
        <v>44029</v>
      </c>
      <c r="D718" s="34">
        <v>44043</v>
      </c>
      <c r="E718" s="35">
        <v>-9.509301251542393E-2</v>
      </c>
      <c r="F718" s="35">
        <v>0.22485219477116014</v>
      </c>
      <c r="G718" s="35">
        <v>0.19235477629897599</v>
      </c>
      <c r="H718" s="35">
        <v>0.83835287917176604</v>
      </c>
      <c r="I718" s="35">
        <v>0.37186374320882853</v>
      </c>
      <c r="J718" s="35">
        <v>9.5890193548387098E-2</v>
      </c>
      <c r="K718" s="35">
        <v>0</v>
      </c>
      <c r="L718" s="35">
        <v>5.9566721199547812E-2</v>
      </c>
      <c r="M718" s="35">
        <v>0.29299713770418401</v>
      </c>
      <c r="N718" s="35">
        <v>0.4054062508156242</v>
      </c>
      <c r="O718" s="35">
        <v>3.3961274999999999E-2</v>
      </c>
      <c r="P718" s="35">
        <v>0.22341288510869123</v>
      </c>
      <c r="Q718" s="35">
        <v>8.2092040943072819E-2</v>
      </c>
      <c r="R718" s="35">
        <v>0.12328767123287675</v>
      </c>
      <c r="S718" s="35">
        <v>2.8489447564876906</v>
      </c>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28"/>
      <c r="DX718" s="28"/>
      <c r="DY718" s="28"/>
      <c r="DZ718" s="28"/>
      <c r="EA718" s="28"/>
      <c r="EB718" s="28"/>
      <c r="EC718" s="28"/>
      <c r="ED718" s="28"/>
      <c r="EE718" s="28"/>
      <c r="EF718" s="28"/>
      <c r="EG718" s="28"/>
      <c r="EH718" s="28"/>
      <c r="EI718" s="28"/>
      <c r="EJ718" s="28"/>
      <c r="EK718" s="28"/>
      <c r="EL718" s="28"/>
      <c r="EM718" s="28"/>
      <c r="EN718" s="28"/>
      <c r="EO718" s="28"/>
      <c r="EP718" s="28"/>
      <c r="EQ718" s="28"/>
      <c r="ER718" s="28"/>
      <c r="ES718" s="28"/>
      <c r="ET718" s="28"/>
      <c r="EU718" s="28"/>
      <c r="EV718" s="28"/>
      <c r="EW718" s="28"/>
      <c r="EX718" s="28"/>
      <c r="EY718" s="28"/>
      <c r="EZ718" s="28"/>
      <c r="FA718" s="28"/>
      <c r="FB718" s="28"/>
      <c r="FC718" s="28"/>
      <c r="FD718" s="28"/>
      <c r="FE718" s="28"/>
      <c r="FF718" s="28"/>
      <c r="FG718" s="28"/>
      <c r="FH718" s="28"/>
      <c r="FI718" s="28"/>
      <c r="FJ718" s="28"/>
      <c r="FK718" s="28"/>
      <c r="FL718" s="28"/>
      <c r="FM718" s="28"/>
      <c r="FN718" s="28"/>
      <c r="FO718" s="28"/>
      <c r="FP718" s="28"/>
      <c r="FQ718" s="28"/>
      <c r="FR718" s="28"/>
      <c r="FS718" s="28"/>
      <c r="FT718" s="28"/>
      <c r="FU718" s="28"/>
      <c r="FV718" s="28"/>
      <c r="FW718" s="28"/>
      <c r="FX718" s="28"/>
    </row>
    <row r="719" spans="1:180">
      <c r="A719" s="5" t="s">
        <v>283</v>
      </c>
      <c r="B719" s="5" t="s">
        <v>125</v>
      </c>
      <c r="C719" s="34">
        <v>44030</v>
      </c>
      <c r="D719" s="34">
        <v>44043</v>
      </c>
      <c r="E719" s="35">
        <v>-9.509301251542393E-2</v>
      </c>
      <c r="F719" s="35">
        <v>0.22485219477116014</v>
      </c>
      <c r="G719" s="35">
        <v>0.19235477629897599</v>
      </c>
      <c r="H719" s="35">
        <v>0.83835287917176604</v>
      </c>
      <c r="I719" s="35">
        <v>0.37186374320882853</v>
      </c>
      <c r="J719" s="35">
        <v>9.5890193548387098E-2</v>
      </c>
      <c r="K719" s="35">
        <v>0</v>
      </c>
      <c r="L719" s="35">
        <v>5.9566721199547812E-2</v>
      </c>
      <c r="M719" s="35">
        <v>0.29299713770418401</v>
      </c>
      <c r="N719" s="35">
        <v>0.4054062508156242</v>
      </c>
      <c r="O719" s="35">
        <v>2.4374628000000002E-2</v>
      </c>
      <c r="P719" s="35">
        <v>0.22341288510869123</v>
      </c>
      <c r="Q719" s="35">
        <v>8.6195153875329292E-2</v>
      </c>
      <c r="R719" s="35">
        <v>0.12328767123287675</v>
      </c>
      <c r="S719" s="35">
        <v>2.8434612224199474</v>
      </c>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28"/>
      <c r="DX719" s="28"/>
      <c r="DY719" s="28"/>
      <c r="DZ719" s="28"/>
      <c r="EA719" s="28"/>
      <c r="EB719" s="28"/>
      <c r="EC719" s="28"/>
      <c r="ED719" s="28"/>
      <c r="EE719" s="28"/>
      <c r="EF719" s="28"/>
      <c r="EG719" s="28"/>
      <c r="EH719" s="28"/>
      <c r="EI719" s="28"/>
      <c r="EJ719" s="28"/>
      <c r="EK719" s="28"/>
      <c r="EL719" s="28"/>
      <c r="EM719" s="28"/>
      <c r="EN719" s="28"/>
      <c r="EO719" s="28"/>
      <c r="EP719" s="28"/>
      <c r="EQ719" s="28"/>
      <c r="ER719" s="28"/>
      <c r="ES719" s="28"/>
      <c r="ET719" s="28"/>
      <c r="EU719" s="28"/>
      <c r="EV719" s="28"/>
      <c r="EW719" s="28"/>
      <c r="EX719" s="28"/>
      <c r="EY719" s="28"/>
      <c r="EZ719" s="28"/>
      <c r="FA719" s="28"/>
      <c r="FB719" s="28"/>
      <c r="FC719" s="28"/>
      <c r="FD719" s="28"/>
      <c r="FE719" s="28"/>
      <c r="FF719" s="28"/>
      <c r="FG719" s="28"/>
      <c r="FH719" s="28"/>
      <c r="FI719" s="28"/>
      <c r="FJ719" s="28"/>
      <c r="FK719" s="28"/>
      <c r="FL719" s="28"/>
      <c r="FM719" s="28"/>
      <c r="FN719" s="28"/>
      <c r="FO719" s="28"/>
      <c r="FP719" s="28"/>
      <c r="FQ719" s="28"/>
      <c r="FR719" s="28"/>
      <c r="FS719" s="28"/>
      <c r="FT719" s="28"/>
      <c r="FU719" s="28"/>
      <c r="FV719" s="28"/>
      <c r="FW719" s="28"/>
      <c r="FX719" s="28"/>
    </row>
    <row r="720" spans="1:180">
      <c r="A720" s="5" t="s">
        <v>283</v>
      </c>
      <c r="B720" s="5" t="s">
        <v>125</v>
      </c>
      <c r="C720" s="34">
        <v>44031</v>
      </c>
      <c r="D720" s="34">
        <v>44043</v>
      </c>
      <c r="E720" s="35">
        <v>-9.509301251542393E-2</v>
      </c>
      <c r="F720" s="35">
        <v>0.22485219477116014</v>
      </c>
      <c r="G720" s="35">
        <v>0.19235477629897599</v>
      </c>
      <c r="H720" s="35">
        <v>0.83835287917176604</v>
      </c>
      <c r="I720" s="35">
        <v>0.37186374320882853</v>
      </c>
      <c r="J720" s="35">
        <v>9.5890193548387098E-2</v>
      </c>
      <c r="K720" s="35">
        <v>0</v>
      </c>
      <c r="L720" s="35">
        <v>5.9566721199547812E-2</v>
      </c>
      <c r="M720" s="35">
        <v>0.29299713770418401</v>
      </c>
      <c r="N720" s="35">
        <v>0.4054062508156242</v>
      </c>
      <c r="O720" s="35">
        <v>2.3071554000000001E-2</v>
      </c>
      <c r="P720" s="35">
        <v>0.22341288510869123</v>
      </c>
      <c r="Q720" s="35">
        <v>8.1527059813247205E-2</v>
      </c>
      <c r="R720" s="35">
        <v>0.12328767123287675</v>
      </c>
      <c r="S720" s="35">
        <v>2.8374900543578652</v>
      </c>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28"/>
      <c r="DX720" s="28"/>
      <c r="DY720" s="28"/>
      <c r="DZ720" s="28"/>
      <c r="EA720" s="28"/>
      <c r="EB720" s="28"/>
      <c r="EC720" s="28"/>
      <c r="ED720" s="28"/>
      <c r="EE720" s="28"/>
      <c r="EF720" s="28"/>
      <c r="EG720" s="28"/>
      <c r="EH720" s="28"/>
      <c r="EI720" s="28"/>
      <c r="EJ720" s="28"/>
      <c r="EK720" s="28"/>
      <c r="EL720" s="28"/>
      <c r="EM720" s="28"/>
      <c r="EN720" s="28"/>
      <c r="EO720" s="28"/>
      <c r="EP720" s="28"/>
      <c r="EQ720" s="28"/>
      <c r="ER720" s="28"/>
      <c r="ES720" s="28"/>
      <c r="ET720" s="28"/>
      <c r="EU720" s="28"/>
      <c r="EV720" s="28"/>
      <c r="EW720" s="28"/>
      <c r="EX720" s="28"/>
      <c r="EY720" s="28"/>
      <c r="EZ720" s="28"/>
      <c r="FA720" s="28"/>
      <c r="FB720" s="28"/>
      <c r="FC720" s="28"/>
      <c r="FD720" s="28"/>
      <c r="FE720" s="28"/>
      <c r="FF720" s="28"/>
      <c r="FG720" s="28"/>
      <c r="FH720" s="28"/>
      <c r="FI720" s="28"/>
      <c r="FJ720" s="28"/>
      <c r="FK720" s="28"/>
      <c r="FL720" s="28"/>
      <c r="FM720" s="28"/>
      <c r="FN720" s="28"/>
      <c r="FO720" s="28"/>
      <c r="FP720" s="28"/>
      <c r="FQ720" s="28"/>
      <c r="FR720" s="28"/>
      <c r="FS720" s="28"/>
      <c r="FT720" s="28"/>
      <c r="FU720" s="28"/>
      <c r="FV720" s="28"/>
      <c r="FW720" s="28"/>
      <c r="FX720" s="28"/>
    </row>
    <row r="721" spans="1:180">
      <c r="A721" s="5" t="s">
        <v>284</v>
      </c>
      <c r="B721" s="5" t="s">
        <v>125</v>
      </c>
      <c r="C721" s="34">
        <v>44032</v>
      </c>
      <c r="D721" s="34">
        <v>44043</v>
      </c>
      <c r="E721" s="35">
        <v>-9.509301251542393E-2</v>
      </c>
      <c r="F721" s="35">
        <v>0.22485219477116014</v>
      </c>
      <c r="G721" s="35">
        <v>0.19235477629897599</v>
      </c>
      <c r="H721" s="35">
        <v>0.83835287917176604</v>
      </c>
      <c r="I721" s="35">
        <v>0.37186374320882853</v>
      </c>
      <c r="J721" s="35">
        <v>9.5890193548387098E-2</v>
      </c>
      <c r="K721" s="35">
        <v>0</v>
      </c>
      <c r="L721" s="35">
        <v>5.9566721199547812E-2</v>
      </c>
      <c r="M721" s="35">
        <v>0.29299713770418401</v>
      </c>
      <c r="N721" s="35">
        <v>0.4054062508156242</v>
      </c>
      <c r="O721" s="35">
        <v>3.6503172E-2</v>
      </c>
      <c r="P721" s="35">
        <v>0.22341288510869123</v>
      </c>
      <c r="Q721" s="35">
        <v>8.2798334357333678E-2</v>
      </c>
      <c r="R721" s="35">
        <v>0.12328767123287675</v>
      </c>
      <c r="S721" s="35">
        <v>2.852192946901952</v>
      </c>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28"/>
      <c r="DX721" s="28"/>
      <c r="DY721" s="28"/>
      <c r="DZ721" s="28"/>
      <c r="EA721" s="28"/>
      <c r="EB721" s="28"/>
      <c r="EC721" s="28"/>
      <c r="ED721" s="28"/>
      <c r="EE721" s="28"/>
      <c r="EF721" s="28"/>
      <c r="EG721" s="28"/>
      <c r="EH721" s="28"/>
      <c r="EI721" s="28"/>
      <c r="EJ721" s="28"/>
      <c r="EK721" s="28"/>
      <c r="EL721" s="28"/>
      <c r="EM721" s="28"/>
      <c r="EN721" s="28"/>
      <c r="EO721" s="28"/>
      <c r="EP721" s="28"/>
      <c r="EQ721" s="28"/>
      <c r="ER721" s="28"/>
      <c r="ES721" s="28"/>
      <c r="ET721" s="28"/>
      <c r="EU721" s="28"/>
      <c r="EV721" s="28"/>
      <c r="EW721" s="28"/>
      <c r="EX721" s="28"/>
      <c r="EY721" s="28"/>
      <c r="EZ721" s="28"/>
      <c r="FA721" s="28"/>
      <c r="FB721" s="28"/>
      <c r="FC721" s="28"/>
      <c r="FD721" s="28"/>
      <c r="FE721" s="28"/>
      <c r="FF721" s="28"/>
      <c r="FG721" s="28"/>
      <c r="FH721" s="28"/>
      <c r="FI721" s="28"/>
      <c r="FJ721" s="28"/>
      <c r="FK721" s="28"/>
      <c r="FL721" s="28"/>
      <c r="FM721" s="28"/>
      <c r="FN721" s="28"/>
      <c r="FO721" s="28"/>
      <c r="FP721" s="28"/>
      <c r="FQ721" s="28"/>
      <c r="FR721" s="28"/>
      <c r="FS721" s="28"/>
      <c r="FT721" s="28"/>
      <c r="FU721" s="28"/>
      <c r="FV721" s="28"/>
      <c r="FW721" s="28"/>
      <c r="FX721" s="28"/>
    </row>
    <row r="722" spans="1:180">
      <c r="A722" s="5" t="s">
        <v>284</v>
      </c>
      <c r="B722" s="5" t="s">
        <v>125</v>
      </c>
      <c r="C722" s="34">
        <v>44033</v>
      </c>
      <c r="D722" s="34">
        <v>44043</v>
      </c>
      <c r="E722" s="35">
        <v>-9.509301251542393E-2</v>
      </c>
      <c r="F722" s="35">
        <v>0.22485219477116014</v>
      </c>
      <c r="G722" s="35">
        <v>0.19235477629897599</v>
      </c>
      <c r="H722" s="35">
        <v>0.83835287917176604</v>
      </c>
      <c r="I722" s="35">
        <v>0.37186374320882853</v>
      </c>
      <c r="J722" s="35">
        <v>9.5890193548387098E-2</v>
      </c>
      <c r="K722" s="35">
        <v>0</v>
      </c>
      <c r="L722" s="35">
        <v>5.9566721199547812E-2</v>
      </c>
      <c r="M722" s="35">
        <v>0.29299713770418401</v>
      </c>
      <c r="N722" s="35">
        <v>0.4054062508156242</v>
      </c>
      <c r="O722" s="35">
        <v>2.0097441000000001E-2</v>
      </c>
      <c r="P722" s="35">
        <v>0.22341288510869123</v>
      </c>
      <c r="Q722" s="35">
        <v>7.8961977570435299E-2</v>
      </c>
      <c r="R722" s="35">
        <v>0.12328767123287675</v>
      </c>
      <c r="S722" s="35">
        <v>2.8319508591150533</v>
      </c>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28"/>
      <c r="DX722" s="28"/>
      <c r="DY722" s="28"/>
      <c r="DZ722" s="28"/>
      <c r="EA722" s="28"/>
      <c r="EB722" s="28"/>
      <c r="EC722" s="28"/>
      <c r="ED722" s="28"/>
      <c r="EE722" s="28"/>
      <c r="EF722" s="28"/>
      <c r="EG722" s="28"/>
      <c r="EH722" s="28"/>
      <c r="EI722" s="28"/>
      <c r="EJ722" s="28"/>
      <c r="EK722" s="28"/>
      <c r="EL722" s="28"/>
      <c r="EM722" s="28"/>
      <c r="EN722" s="28"/>
      <c r="EO722" s="28"/>
      <c r="EP722" s="28"/>
      <c r="EQ722" s="28"/>
      <c r="ER722" s="28"/>
      <c r="ES722" s="28"/>
      <c r="ET722" s="28"/>
      <c r="EU722" s="28"/>
      <c r="EV722" s="28"/>
      <c r="EW722" s="28"/>
      <c r="EX722" s="28"/>
      <c r="EY722" s="28"/>
      <c r="EZ722" s="28"/>
      <c r="FA722" s="28"/>
      <c r="FB722" s="28"/>
      <c r="FC722" s="28"/>
      <c r="FD722" s="28"/>
      <c r="FE722" s="28"/>
      <c r="FF722" s="28"/>
      <c r="FG722" s="28"/>
      <c r="FH722" s="28"/>
      <c r="FI722" s="28"/>
      <c r="FJ722" s="28"/>
      <c r="FK722" s="28"/>
      <c r="FL722" s="28"/>
      <c r="FM722" s="28"/>
      <c r="FN722" s="28"/>
      <c r="FO722" s="28"/>
      <c r="FP722" s="28"/>
      <c r="FQ722" s="28"/>
      <c r="FR722" s="28"/>
      <c r="FS722" s="28"/>
      <c r="FT722" s="28"/>
      <c r="FU722" s="28"/>
      <c r="FV722" s="28"/>
      <c r="FW722" s="28"/>
      <c r="FX722" s="28"/>
    </row>
    <row r="723" spans="1:180">
      <c r="A723" s="5" t="s">
        <v>284</v>
      </c>
      <c r="B723" s="5" t="s">
        <v>125</v>
      </c>
      <c r="C723" s="34">
        <v>44034</v>
      </c>
      <c r="D723" s="34">
        <v>44043</v>
      </c>
      <c r="E723" s="35">
        <v>-9.509301251542393E-2</v>
      </c>
      <c r="F723" s="35">
        <v>0.22485219477116014</v>
      </c>
      <c r="G723" s="35">
        <v>0.19235477629897599</v>
      </c>
      <c r="H723" s="35">
        <v>0.83835287917176604</v>
      </c>
      <c r="I723" s="35">
        <v>0.37186374320882853</v>
      </c>
      <c r="J723" s="35">
        <v>9.5890193548387098E-2</v>
      </c>
      <c r="K723" s="35">
        <v>0</v>
      </c>
      <c r="L723" s="35">
        <v>5.9566721199547812E-2</v>
      </c>
      <c r="M723" s="35">
        <v>0.29299713770418401</v>
      </c>
      <c r="N723" s="35">
        <v>0.4054062508156242</v>
      </c>
      <c r="O723" s="35">
        <v>1.9895643000000005E-2</v>
      </c>
      <c r="P723" s="35">
        <v>0.22341288510869123</v>
      </c>
      <c r="Q723" s="35">
        <v>8.1220012999302357E-2</v>
      </c>
      <c r="R723" s="35">
        <v>0.12328767123287675</v>
      </c>
      <c r="S723" s="35">
        <v>2.8340070965439201</v>
      </c>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28"/>
      <c r="DX723" s="28"/>
      <c r="DY723" s="28"/>
      <c r="DZ723" s="28"/>
      <c r="EA723" s="28"/>
      <c r="EB723" s="28"/>
      <c r="EC723" s="28"/>
      <c r="ED723" s="28"/>
      <c r="EE723" s="28"/>
      <c r="EF723" s="28"/>
      <c r="EG723" s="28"/>
      <c r="EH723" s="28"/>
      <c r="EI723" s="28"/>
      <c r="EJ723" s="28"/>
      <c r="EK723" s="28"/>
      <c r="EL723" s="28"/>
      <c r="EM723" s="28"/>
      <c r="EN723" s="28"/>
      <c r="EO723" s="28"/>
      <c r="EP723" s="28"/>
      <c r="EQ723" s="28"/>
      <c r="ER723" s="28"/>
      <c r="ES723" s="28"/>
      <c r="ET723" s="28"/>
      <c r="EU723" s="28"/>
      <c r="EV723" s="28"/>
      <c r="EW723" s="28"/>
      <c r="EX723" s="28"/>
      <c r="EY723" s="28"/>
      <c r="EZ723" s="28"/>
      <c r="FA723" s="28"/>
      <c r="FB723" s="28"/>
      <c r="FC723" s="28"/>
      <c r="FD723" s="28"/>
      <c r="FE723" s="28"/>
      <c r="FF723" s="28"/>
      <c r="FG723" s="28"/>
      <c r="FH723" s="28"/>
      <c r="FI723" s="28"/>
      <c r="FJ723" s="28"/>
      <c r="FK723" s="28"/>
      <c r="FL723" s="28"/>
      <c r="FM723" s="28"/>
      <c r="FN723" s="28"/>
      <c r="FO723" s="28"/>
      <c r="FP723" s="28"/>
      <c r="FQ723" s="28"/>
      <c r="FR723" s="28"/>
      <c r="FS723" s="28"/>
      <c r="FT723" s="28"/>
      <c r="FU723" s="28"/>
      <c r="FV723" s="28"/>
      <c r="FW723" s="28"/>
      <c r="FX723" s="28"/>
    </row>
    <row r="724" spans="1:180">
      <c r="A724" s="5" t="s">
        <v>284</v>
      </c>
      <c r="B724" s="5" t="s">
        <v>125</v>
      </c>
      <c r="C724" s="34">
        <v>44035</v>
      </c>
      <c r="D724" s="34">
        <v>44043</v>
      </c>
      <c r="E724" s="35">
        <v>-9.509301251542393E-2</v>
      </c>
      <c r="F724" s="35">
        <v>0.22485219477116014</v>
      </c>
      <c r="G724" s="35">
        <v>0.19235477629897599</v>
      </c>
      <c r="H724" s="35">
        <v>0.83835287917176604</v>
      </c>
      <c r="I724" s="35">
        <v>0.37186374320882853</v>
      </c>
      <c r="J724" s="35">
        <v>9.5890193548387098E-2</v>
      </c>
      <c r="K724" s="35">
        <v>0</v>
      </c>
      <c r="L724" s="35">
        <v>5.9566721199547812E-2</v>
      </c>
      <c r="M724" s="35">
        <v>0.29299713770418401</v>
      </c>
      <c r="N724" s="35">
        <v>0.4054062508156242</v>
      </c>
      <c r="O724" s="35">
        <v>2.6740404000000002E-2</v>
      </c>
      <c r="P724" s="35">
        <v>0.22341288510869123</v>
      </c>
      <c r="Q724" s="35">
        <v>8.079443454320194E-2</v>
      </c>
      <c r="R724" s="35">
        <v>0.12328767123287675</v>
      </c>
      <c r="S724" s="35">
        <v>2.8404262790878199</v>
      </c>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28"/>
      <c r="DX724" s="28"/>
      <c r="DY724" s="28"/>
      <c r="DZ724" s="28"/>
      <c r="EA724" s="28"/>
      <c r="EB724" s="28"/>
      <c r="EC724" s="28"/>
      <c r="ED724" s="28"/>
      <c r="EE724" s="28"/>
      <c r="EF724" s="28"/>
      <c r="EG724" s="28"/>
      <c r="EH724" s="28"/>
      <c r="EI724" s="28"/>
      <c r="EJ724" s="28"/>
      <c r="EK724" s="28"/>
      <c r="EL724" s="28"/>
      <c r="EM724" s="28"/>
      <c r="EN724" s="28"/>
      <c r="EO724" s="28"/>
      <c r="EP724" s="28"/>
      <c r="EQ724" s="28"/>
      <c r="ER724" s="28"/>
      <c r="ES724" s="28"/>
      <c r="ET724" s="28"/>
      <c r="EU724" s="28"/>
      <c r="EV724" s="28"/>
      <c r="EW724" s="28"/>
      <c r="EX724" s="28"/>
      <c r="EY724" s="28"/>
      <c r="EZ724" s="28"/>
      <c r="FA724" s="28"/>
      <c r="FB724" s="28"/>
      <c r="FC724" s="28"/>
      <c r="FD724" s="28"/>
      <c r="FE724" s="28"/>
      <c r="FF724" s="28"/>
      <c r="FG724" s="28"/>
      <c r="FH724" s="28"/>
      <c r="FI724" s="28"/>
      <c r="FJ724" s="28"/>
      <c r="FK724" s="28"/>
      <c r="FL724" s="28"/>
      <c r="FM724" s="28"/>
      <c r="FN724" s="28"/>
      <c r="FO724" s="28"/>
      <c r="FP724" s="28"/>
      <c r="FQ724" s="28"/>
      <c r="FR724" s="28"/>
      <c r="FS724" s="28"/>
      <c r="FT724" s="28"/>
      <c r="FU724" s="28"/>
      <c r="FV724" s="28"/>
      <c r="FW724" s="28"/>
      <c r="FX724" s="28"/>
    </row>
    <row r="725" spans="1:180">
      <c r="A725" s="5" t="s">
        <v>284</v>
      </c>
      <c r="B725" s="5" t="s">
        <v>125</v>
      </c>
      <c r="C725" s="34">
        <v>44036</v>
      </c>
      <c r="D725" s="34">
        <v>44043</v>
      </c>
      <c r="E725" s="35">
        <v>-9.509301251542393E-2</v>
      </c>
      <c r="F725" s="35">
        <v>0.22485219477116014</v>
      </c>
      <c r="G725" s="35">
        <v>0.19235477629897599</v>
      </c>
      <c r="H725" s="35">
        <v>0.83835287917176604</v>
      </c>
      <c r="I725" s="35">
        <v>0.37186374320882853</v>
      </c>
      <c r="J725" s="35">
        <v>9.5890193548387098E-2</v>
      </c>
      <c r="K725" s="35">
        <v>0</v>
      </c>
      <c r="L725" s="35">
        <v>5.9566721199547812E-2</v>
      </c>
      <c r="M725" s="35">
        <v>0.29299713770418401</v>
      </c>
      <c r="N725" s="35">
        <v>0.40540625081562415</v>
      </c>
      <c r="O725" s="35">
        <v>4.9474619999999997E-2</v>
      </c>
      <c r="P725" s="35">
        <v>0.22341288510869123</v>
      </c>
      <c r="Q725" s="35">
        <v>7.8940231268466401E-2</v>
      </c>
      <c r="R725" s="35">
        <v>0.12328767123287675</v>
      </c>
      <c r="S725" s="35">
        <v>2.8613062918130843</v>
      </c>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28"/>
      <c r="DX725" s="28"/>
      <c r="DY725" s="28"/>
      <c r="DZ725" s="28"/>
      <c r="EA725" s="28"/>
      <c r="EB725" s="28"/>
      <c r="EC725" s="28"/>
      <c r="ED725" s="28"/>
      <c r="EE725" s="28"/>
      <c r="EF725" s="28"/>
      <c r="EG725" s="28"/>
      <c r="EH725" s="28"/>
      <c r="EI725" s="28"/>
      <c r="EJ725" s="28"/>
      <c r="EK725" s="28"/>
      <c r="EL725" s="28"/>
      <c r="EM725" s="28"/>
      <c r="EN725" s="28"/>
      <c r="EO725" s="28"/>
      <c r="EP725" s="28"/>
      <c r="EQ725" s="28"/>
      <c r="ER725" s="28"/>
      <c r="ES725" s="28"/>
      <c r="ET725" s="28"/>
      <c r="EU725" s="28"/>
      <c r="EV725" s="28"/>
      <c r="EW725" s="28"/>
      <c r="EX725" s="28"/>
      <c r="EY725" s="28"/>
      <c r="EZ725" s="28"/>
      <c r="FA725" s="28"/>
      <c r="FB725" s="28"/>
      <c r="FC725" s="28"/>
      <c r="FD725" s="28"/>
      <c r="FE725" s="28"/>
      <c r="FF725" s="28"/>
      <c r="FG725" s="28"/>
      <c r="FH725" s="28"/>
      <c r="FI725" s="28"/>
      <c r="FJ725" s="28"/>
      <c r="FK725" s="28"/>
      <c r="FL725" s="28"/>
      <c r="FM725" s="28"/>
      <c r="FN725" s="28"/>
      <c r="FO725" s="28"/>
      <c r="FP725" s="28"/>
      <c r="FQ725" s="28"/>
      <c r="FR725" s="28"/>
      <c r="FS725" s="28"/>
      <c r="FT725" s="28"/>
      <c r="FU725" s="28"/>
      <c r="FV725" s="28"/>
      <c r="FW725" s="28"/>
      <c r="FX725" s="28"/>
    </row>
    <row r="726" spans="1:180">
      <c r="A726" s="5" t="s">
        <v>284</v>
      </c>
      <c r="B726" s="5" t="s">
        <v>125</v>
      </c>
      <c r="C726" s="34">
        <v>44037</v>
      </c>
      <c r="D726" s="34">
        <v>44043</v>
      </c>
      <c r="E726" s="35">
        <v>-9.509301251542393E-2</v>
      </c>
      <c r="F726" s="35">
        <v>0.22485219477116014</v>
      </c>
      <c r="G726" s="35">
        <v>0.19235477629897599</v>
      </c>
      <c r="H726" s="35">
        <v>0.83835287917176604</v>
      </c>
      <c r="I726" s="35">
        <v>0.37186374320882853</v>
      </c>
      <c r="J726" s="35">
        <v>9.5890193548387098E-2</v>
      </c>
      <c r="K726" s="35">
        <v>0</v>
      </c>
      <c r="L726" s="35">
        <v>5.9566721199547812E-2</v>
      </c>
      <c r="M726" s="35">
        <v>0.29299713770418401</v>
      </c>
      <c r="N726" s="35">
        <v>0.4054062508156242</v>
      </c>
      <c r="O726" s="35">
        <v>4.3790643000000004E-2</v>
      </c>
      <c r="P726" s="35">
        <v>0.22341288510869123</v>
      </c>
      <c r="Q726" s="35">
        <v>7.7301783297394108E-2</v>
      </c>
      <c r="R726" s="35">
        <v>0.12328767123287675</v>
      </c>
      <c r="S726" s="35">
        <v>2.8539838668420119</v>
      </c>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28"/>
      <c r="DX726" s="28"/>
      <c r="DY726" s="28"/>
      <c r="DZ726" s="28"/>
      <c r="EA726" s="28"/>
      <c r="EB726" s="28"/>
      <c r="EC726" s="28"/>
      <c r="ED726" s="28"/>
      <c r="EE726" s="28"/>
      <c r="EF726" s="28"/>
      <c r="EG726" s="28"/>
      <c r="EH726" s="28"/>
      <c r="EI726" s="28"/>
      <c r="EJ726" s="28"/>
      <c r="EK726" s="28"/>
      <c r="EL726" s="28"/>
      <c r="EM726" s="28"/>
      <c r="EN726" s="28"/>
      <c r="EO726" s="28"/>
      <c r="EP726" s="28"/>
      <c r="EQ726" s="28"/>
      <c r="ER726" s="28"/>
      <c r="ES726" s="28"/>
      <c r="ET726" s="28"/>
      <c r="EU726" s="28"/>
      <c r="EV726" s="28"/>
      <c r="EW726" s="28"/>
      <c r="EX726" s="28"/>
      <c r="EY726" s="28"/>
      <c r="EZ726" s="28"/>
      <c r="FA726" s="28"/>
      <c r="FB726" s="28"/>
      <c r="FC726" s="28"/>
      <c r="FD726" s="28"/>
      <c r="FE726" s="28"/>
      <c r="FF726" s="28"/>
      <c r="FG726" s="28"/>
      <c r="FH726" s="28"/>
      <c r="FI726" s="28"/>
      <c r="FJ726" s="28"/>
      <c r="FK726" s="28"/>
      <c r="FL726" s="28"/>
      <c r="FM726" s="28"/>
      <c r="FN726" s="28"/>
      <c r="FO726" s="28"/>
      <c r="FP726" s="28"/>
      <c r="FQ726" s="28"/>
      <c r="FR726" s="28"/>
      <c r="FS726" s="28"/>
      <c r="FT726" s="28"/>
      <c r="FU726" s="28"/>
      <c r="FV726" s="28"/>
      <c r="FW726" s="28"/>
      <c r="FX726" s="28"/>
    </row>
    <row r="727" spans="1:180">
      <c r="A727" s="5" t="s">
        <v>284</v>
      </c>
      <c r="B727" s="5" t="s">
        <v>125</v>
      </c>
      <c r="C727" s="34">
        <v>44038</v>
      </c>
      <c r="D727" s="34">
        <v>44043</v>
      </c>
      <c r="E727" s="35">
        <v>-9.509301251542393E-2</v>
      </c>
      <c r="F727" s="35">
        <v>0.22485219477116014</v>
      </c>
      <c r="G727" s="35">
        <v>0.19235477629897599</v>
      </c>
      <c r="H727" s="35">
        <v>0.83835287917176604</v>
      </c>
      <c r="I727" s="35">
        <v>0.37186374320882853</v>
      </c>
      <c r="J727" s="35">
        <v>9.5890193548387098E-2</v>
      </c>
      <c r="K727" s="35">
        <v>0</v>
      </c>
      <c r="L727" s="35">
        <v>5.9566721199547812E-2</v>
      </c>
      <c r="M727" s="35">
        <v>0.29299713770418401</v>
      </c>
      <c r="N727" s="35">
        <v>0.4054062508156242</v>
      </c>
      <c r="O727" s="35">
        <v>2.8271142000000003E-2</v>
      </c>
      <c r="P727" s="35">
        <v>0.22341288510869123</v>
      </c>
      <c r="Q727" s="35">
        <v>8.4195110241582369E-2</v>
      </c>
      <c r="R727" s="35">
        <v>0.12328767123287675</v>
      </c>
      <c r="S727" s="35">
        <v>2.8453576927862003</v>
      </c>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28"/>
      <c r="DX727" s="28"/>
      <c r="DY727" s="28"/>
      <c r="DZ727" s="28"/>
      <c r="EA727" s="28"/>
      <c r="EB727" s="28"/>
      <c r="EC727" s="28"/>
      <c r="ED727" s="28"/>
      <c r="EE727" s="28"/>
      <c r="EF727" s="28"/>
      <c r="EG727" s="28"/>
      <c r="EH727" s="28"/>
      <c r="EI727" s="28"/>
      <c r="EJ727" s="28"/>
      <c r="EK727" s="28"/>
      <c r="EL727" s="28"/>
      <c r="EM727" s="28"/>
      <c r="EN727" s="28"/>
      <c r="EO727" s="28"/>
      <c r="EP727" s="28"/>
      <c r="EQ727" s="28"/>
      <c r="ER727" s="28"/>
      <c r="ES727" s="28"/>
      <c r="ET727" s="28"/>
      <c r="EU727" s="28"/>
      <c r="EV727" s="28"/>
      <c r="EW727" s="28"/>
      <c r="EX727" s="28"/>
      <c r="EY727" s="28"/>
      <c r="EZ727" s="28"/>
      <c r="FA727" s="28"/>
      <c r="FB727" s="28"/>
      <c r="FC727" s="28"/>
      <c r="FD727" s="28"/>
      <c r="FE727" s="28"/>
      <c r="FF727" s="28"/>
      <c r="FG727" s="28"/>
      <c r="FH727" s="28"/>
      <c r="FI727" s="28"/>
      <c r="FJ727" s="28"/>
      <c r="FK727" s="28"/>
      <c r="FL727" s="28"/>
      <c r="FM727" s="28"/>
      <c r="FN727" s="28"/>
      <c r="FO727" s="28"/>
      <c r="FP727" s="28"/>
      <c r="FQ727" s="28"/>
      <c r="FR727" s="28"/>
      <c r="FS727" s="28"/>
      <c r="FT727" s="28"/>
      <c r="FU727" s="28"/>
      <c r="FV727" s="28"/>
      <c r="FW727" s="28"/>
      <c r="FX727" s="28"/>
    </row>
    <row r="728" spans="1:180">
      <c r="A728" s="5" t="s">
        <v>285</v>
      </c>
      <c r="B728" s="5" t="s">
        <v>125</v>
      </c>
      <c r="C728" s="34">
        <v>44039</v>
      </c>
      <c r="D728" s="34">
        <v>44043</v>
      </c>
      <c r="E728" s="35">
        <v>-9.509301251542393E-2</v>
      </c>
      <c r="F728" s="35">
        <v>0.22485219477116014</v>
      </c>
      <c r="G728" s="35">
        <v>0.19235477629897599</v>
      </c>
      <c r="H728" s="35">
        <v>0.83835287917176604</v>
      </c>
      <c r="I728" s="35">
        <v>0.37186374320882853</v>
      </c>
      <c r="J728" s="35">
        <v>9.5890193548387098E-2</v>
      </c>
      <c r="K728" s="35">
        <v>0</v>
      </c>
      <c r="L728" s="35">
        <v>5.9566721199547812E-2</v>
      </c>
      <c r="M728" s="35">
        <v>0.29299713770418401</v>
      </c>
      <c r="N728" s="35">
        <v>0.4054062508156242</v>
      </c>
      <c r="O728" s="35">
        <v>3.5292113999999999E-2</v>
      </c>
      <c r="P728" s="35">
        <v>0.22341288510869123</v>
      </c>
      <c r="Q728" s="35">
        <v>8.1580224993774333E-2</v>
      </c>
      <c r="R728" s="35">
        <v>0.12328767123287675</v>
      </c>
      <c r="S728" s="35">
        <v>2.8497637795383928</v>
      </c>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28"/>
      <c r="DX728" s="28"/>
      <c r="DY728" s="28"/>
      <c r="DZ728" s="28"/>
      <c r="EA728" s="28"/>
      <c r="EB728" s="28"/>
      <c r="EC728" s="28"/>
      <c r="ED728" s="28"/>
      <c r="EE728" s="28"/>
      <c r="EF728" s="28"/>
      <c r="EG728" s="28"/>
      <c r="EH728" s="28"/>
      <c r="EI728" s="28"/>
      <c r="EJ728" s="28"/>
      <c r="EK728" s="28"/>
      <c r="EL728" s="28"/>
      <c r="EM728" s="28"/>
      <c r="EN728" s="28"/>
      <c r="EO728" s="28"/>
      <c r="EP728" s="28"/>
      <c r="EQ728" s="28"/>
      <c r="ER728" s="28"/>
      <c r="ES728" s="28"/>
      <c r="ET728" s="28"/>
      <c r="EU728" s="28"/>
      <c r="EV728" s="28"/>
      <c r="EW728" s="28"/>
      <c r="EX728" s="28"/>
      <c r="EY728" s="28"/>
      <c r="EZ728" s="28"/>
      <c r="FA728" s="28"/>
      <c r="FB728" s="28"/>
      <c r="FC728" s="28"/>
      <c r="FD728" s="28"/>
      <c r="FE728" s="28"/>
      <c r="FF728" s="28"/>
      <c r="FG728" s="28"/>
      <c r="FH728" s="28"/>
      <c r="FI728" s="28"/>
      <c r="FJ728" s="28"/>
      <c r="FK728" s="28"/>
      <c r="FL728" s="28"/>
      <c r="FM728" s="28"/>
      <c r="FN728" s="28"/>
      <c r="FO728" s="28"/>
      <c r="FP728" s="28"/>
      <c r="FQ728" s="28"/>
      <c r="FR728" s="28"/>
      <c r="FS728" s="28"/>
      <c r="FT728" s="28"/>
      <c r="FU728" s="28"/>
      <c r="FV728" s="28"/>
      <c r="FW728" s="28"/>
      <c r="FX728" s="28"/>
    </row>
    <row r="729" spans="1:180">
      <c r="A729" s="5" t="s">
        <v>285</v>
      </c>
      <c r="B729" s="5" t="s">
        <v>125</v>
      </c>
      <c r="C729" s="34">
        <v>44040</v>
      </c>
      <c r="D729" s="34">
        <v>44043</v>
      </c>
      <c r="E729" s="35">
        <v>-9.509301251542393E-2</v>
      </c>
      <c r="F729" s="35">
        <v>0.22485219477116014</v>
      </c>
      <c r="G729" s="35">
        <v>0.19235477629897599</v>
      </c>
      <c r="H729" s="35">
        <v>0.83835287917176604</v>
      </c>
      <c r="I729" s="35">
        <v>0.37186374320882853</v>
      </c>
      <c r="J729" s="35">
        <v>9.5890193548387098E-2</v>
      </c>
      <c r="K729" s="35">
        <v>0</v>
      </c>
      <c r="L729" s="35">
        <v>5.9566721199547812E-2</v>
      </c>
      <c r="M729" s="35">
        <v>0.29299713770418401</v>
      </c>
      <c r="N729" s="35">
        <v>0.40540625081562415</v>
      </c>
      <c r="O729" s="35">
        <v>1.9006038000000003E-2</v>
      </c>
      <c r="P729" s="35">
        <v>0.22341288510869123</v>
      </c>
      <c r="Q729" s="35">
        <v>7.9758184069923077E-2</v>
      </c>
      <c r="R729" s="35">
        <v>0.12328767123287675</v>
      </c>
      <c r="S729" s="35">
        <v>2.8316556626145415</v>
      </c>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row>
    <row r="730" spans="1:180">
      <c r="A730" s="5" t="s">
        <v>285</v>
      </c>
      <c r="B730" s="5" t="s">
        <v>125</v>
      </c>
      <c r="C730" s="34">
        <v>44041</v>
      </c>
      <c r="D730" s="34">
        <v>44043</v>
      </c>
      <c r="E730" s="35">
        <v>-9.509301251542393E-2</v>
      </c>
      <c r="F730" s="35">
        <v>0.22485219477116014</v>
      </c>
      <c r="G730" s="35">
        <v>0.19235477629897599</v>
      </c>
      <c r="H730" s="35">
        <v>0.83835287917176604</v>
      </c>
      <c r="I730" s="35">
        <v>0.37186374320882853</v>
      </c>
      <c r="J730" s="35">
        <v>9.5890193548387098E-2</v>
      </c>
      <c r="K730" s="35">
        <v>0</v>
      </c>
      <c r="L730" s="35">
        <v>5.9566721199547812E-2</v>
      </c>
      <c r="M730" s="35">
        <v>0.29299713770418401</v>
      </c>
      <c r="N730" s="35">
        <v>0.4054062508156242</v>
      </c>
      <c r="O730" s="35">
        <v>4.1487966000000001E-2</v>
      </c>
      <c r="P730" s="35">
        <v>0.22341288510869123</v>
      </c>
      <c r="Q730" s="35">
        <v>8.2763581592332547E-2</v>
      </c>
      <c r="R730" s="35">
        <v>0.12328767123287675</v>
      </c>
      <c r="S730" s="35">
        <v>2.8571429881369506</v>
      </c>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c r="CD730" s="28"/>
      <c r="CE730" s="28"/>
      <c r="CF730" s="28"/>
      <c r="CG730" s="28"/>
      <c r="CH730" s="28"/>
      <c r="CI730" s="28"/>
      <c r="CJ730" s="28"/>
      <c r="CK730" s="28"/>
      <c r="CL730" s="28"/>
      <c r="CM730" s="28"/>
      <c r="CN730" s="28"/>
      <c r="CO730" s="28"/>
      <c r="CP730" s="28"/>
      <c r="CQ730" s="28"/>
      <c r="CR730" s="28"/>
      <c r="CS730" s="28"/>
      <c r="CT730" s="28"/>
      <c r="CU730" s="28"/>
      <c r="CV730" s="28"/>
      <c r="CW730" s="28"/>
      <c r="CX730" s="28"/>
      <c r="CY730" s="28"/>
      <c r="CZ730" s="28"/>
      <c r="DA730" s="28"/>
      <c r="DB730" s="28"/>
      <c r="DC730" s="28"/>
      <c r="DD730" s="28"/>
      <c r="DE730" s="28"/>
      <c r="DF730" s="28"/>
      <c r="DG730" s="28"/>
      <c r="DH730" s="28"/>
      <c r="DI730" s="28"/>
      <c r="DJ730" s="28"/>
      <c r="DK730" s="28"/>
      <c r="DL730" s="28"/>
      <c r="DM730" s="28"/>
      <c r="DN730" s="28"/>
      <c r="DO730" s="28"/>
      <c r="DP730" s="28"/>
      <c r="DQ730" s="28"/>
      <c r="DR730" s="28"/>
      <c r="DS730" s="28"/>
      <c r="DT730" s="28"/>
      <c r="DU730" s="28"/>
      <c r="DV730" s="28"/>
      <c r="DW730" s="28"/>
      <c r="DX730" s="28"/>
      <c r="DY730" s="28"/>
      <c r="DZ730" s="28"/>
      <c r="EA730" s="28"/>
      <c r="EB730" s="28"/>
      <c r="EC730" s="28"/>
      <c r="ED730" s="28"/>
      <c r="EE730" s="28"/>
      <c r="EF730" s="28"/>
      <c r="EG730" s="28"/>
      <c r="EH730" s="28"/>
      <c r="EI730" s="28"/>
      <c r="EJ730" s="28"/>
      <c r="EK730" s="28"/>
      <c r="EL730" s="28"/>
      <c r="EM730" s="28"/>
      <c r="EN730" s="28"/>
      <c r="EO730" s="28"/>
      <c r="EP730" s="28"/>
      <c r="EQ730" s="28"/>
      <c r="ER730" s="28"/>
      <c r="ES730" s="28"/>
      <c r="ET730" s="28"/>
      <c r="EU730" s="28"/>
      <c r="EV730" s="28"/>
      <c r="EW730" s="28"/>
      <c r="EX730" s="28"/>
      <c r="EY730" s="28"/>
      <c r="EZ730" s="28"/>
      <c r="FA730" s="28"/>
      <c r="FB730" s="28"/>
      <c r="FC730" s="28"/>
      <c r="FD730" s="28"/>
      <c r="FE730" s="28"/>
      <c r="FF730" s="28"/>
      <c r="FG730" s="28"/>
      <c r="FH730" s="28"/>
      <c r="FI730" s="28"/>
      <c r="FJ730" s="28"/>
      <c r="FK730" s="28"/>
      <c r="FL730" s="28"/>
      <c r="FM730" s="28"/>
      <c r="FN730" s="28"/>
      <c r="FO730" s="28"/>
      <c r="FP730" s="28"/>
      <c r="FQ730" s="28"/>
      <c r="FR730" s="28"/>
      <c r="FS730" s="28"/>
      <c r="FT730" s="28"/>
      <c r="FU730" s="28"/>
      <c r="FV730" s="28"/>
      <c r="FW730" s="28"/>
      <c r="FX730" s="28"/>
    </row>
    <row r="731" spans="1:180">
      <c r="A731" s="5" t="s">
        <v>285</v>
      </c>
      <c r="B731" s="5" t="s">
        <v>125</v>
      </c>
      <c r="C731" s="34">
        <v>44042</v>
      </c>
      <c r="D731" s="34">
        <v>44043</v>
      </c>
      <c r="E731" s="35">
        <v>-9.509301251542393E-2</v>
      </c>
      <c r="F731" s="35">
        <v>0.22485219477116014</v>
      </c>
      <c r="G731" s="35">
        <v>0.19235477629897599</v>
      </c>
      <c r="H731" s="35">
        <v>0.83835287917176604</v>
      </c>
      <c r="I731" s="35">
        <v>0.37186374320882853</v>
      </c>
      <c r="J731" s="35">
        <v>9.5890193548387098E-2</v>
      </c>
      <c r="K731" s="35">
        <v>0</v>
      </c>
      <c r="L731" s="35">
        <v>5.9566721199547812E-2</v>
      </c>
      <c r="M731" s="35">
        <v>0.29299713770418401</v>
      </c>
      <c r="N731" s="35">
        <v>0.40540625081562415</v>
      </c>
      <c r="O731" s="35">
        <v>6.4153322999999998E-2</v>
      </c>
      <c r="P731" s="35">
        <v>0.22341288510869123</v>
      </c>
      <c r="Q731" s="35">
        <v>7.7986614764073092E-2</v>
      </c>
      <c r="R731" s="35">
        <v>0.12328767123287675</v>
      </c>
      <c r="S731" s="35">
        <v>2.8750313783086914</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c r="CD731" s="28"/>
      <c r="CE731" s="28"/>
      <c r="CF731" s="28"/>
      <c r="CG731" s="28"/>
      <c r="CH731" s="28"/>
      <c r="CI731" s="28"/>
      <c r="CJ731" s="28"/>
      <c r="CK731" s="28"/>
      <c r="CL731" s="28"/>
      <c r="CM731" s="28"/>
      <c r="CN731" s="28"/>
      <c r="CO731" s="28"/>
      <c r="CP731" s="28"/>
      <c r="CQ731" s="28"/>
      <c r="CR731" s="28"/>
      <c r="CS731" s="28"/>
      <c r="CT731" s="28"/>
      <c r="CU731" s="28"/>
      <c r="CV731" s="28"/>
      <c r="CW731" s="28"/>
      <c r="CX731" s="28"/>
      <c r="CY731" s="28"/>
      <c r="CZ731" s="28"/>
      <c r="DA731" s="28"/>
      <c r="DB731" s="28"/>
      <c r="DC731" s="28"/>
      <c r="DD731" s="28"/>
      <c r="DE731" s="28"/>
      <c r="DF731" s="28"/>
      <c r="DG731" s="28"/>
      <c r="DH731" s="28"/>
      <c r="DI731" s="28"/>
      <c r="DJ731" s="28"/>
      <c r="DK731" s="28"/>
      <c r="DL731" s="28"/>
      <c r="DM731" s="28"/>
      <c r="DN731" s="28"/>
      <c r="DO731" s="28"/>
      <c r="DP731" s="28"/>
      <c r="DQ731" s="28"/>
      <c r="DR731" s="28"/>
      <c r="DS731" s="28"/>
      <c r="DT731" s="28"/>
      <c r="DU731" s="28"/>
      <c r="DV731" s="28"/>
      <c r="DW731" s="28"/>
      <c r="DX731" s="28"/>
      <c r="DY731" s="28"/>
      <c r="DZ731" s="28"/>
      <c r="EA731" s="28"/>
      <c r="EB731" s="28"/>
      <c r="EC731" s="28"/>
      <c r="ED731" s="28"/>
      <c r="EE731" s="28"/>
      <c r="EF731" s="28"/>
      <c r="EG731" s="28"/>
      <c r="EH731" s="28"/>
      <c r="EI731" s="28"/>
      <c r="EJ731" s="28"/>
      <c r="EK731" s="28"/>
      <c r="EL731" s="28"/>
      <c r="EM731" s="28"/>
      <c r="EN731" s="28"/>
      <c r="EO731" s="28"/>
      <c r="EP731" s="28"/>
      <c r="EQ731" s="28"/>
      <c r="ER731" s="28"/>
      <c r="ES731" s="28"/>
      <c r="ET731" s="28"/>
      <c r="EU731" s="28"/>
      <c r="EV731" s="28"/>
      <c r="EW731" s="28"/>
      <c r="EX731" s="28"/>
      <c r="EY731" s="28"/>
      <c r="EZ731" s="28"/>
      <c r="FA731" s="28"/>
      <c r="FB731" s="28"/>
      <c r="FC731" s="28"/>
      <c r="FD731" s="28"/>
      <c r="FE731" s="28"/>
      <c r="FF731" s="28"/>
      <c r="FG731" s="28"/>
      <c r="FH731" s="28"/>
      <c r="FI731" s="28"/>
      <c r="FJ731" s="28"/>
      <c r="FK731" s="28"/>
      <c r="FL731" s="28"/>
      <c r="FM731" s="28"/>
      <c r="FN731" s="28"/>
      <c r="FO731" s="28"/>
      <c r="FP731" s="28"/>
      <c r="FQ731" s="28"/>
      <c r="FR731" s="28"/>
      <c r="FS731" s="28"/>
      <c r="FT731" s="28"/>
      <c r="FU731" s="28"/>
      <c r="FV731" s="28"/>
      <c r="FW731" s="28"/>
      <c r="FX731" s="28"/>
    </row>
    <row r="732" spans="1:180">
      <c r="A732" s="5" t="s">
        <v>285</v>
      </c>
      <c r="B732" s="5" t="s">
        <v>125</v>
      </c>
      <c r="C732" s="34">
        <v>44043</v>
      </c>
      <c r="D732" s="34">
        <v>44043</v>
      </c>
      <c r="E732" s="35">
        <v>-9.509301251542393E-2</v>
      </c>
      <c r="F732" s="35">
        <v>0.22485219477116014</v>
      </c>
      <c r="G732" s="35">
        <v>0.19235477629897599</v>
      </c>
      <c r="H732" s="35">
        <v>0.83835287917176604</v>
      </c>
      <c r="I732" s="35">
        <v>0.37186374320882853</v>
      </c>
      <c r="J732" s="35">
        <v>9.5890193548387098E-2</v>
      </c>
      <c r="K732" s="35">
        <v>0</v>
      </c>
      <c r="L732" s="35">
        <v>5.9566721199547812E-2</v>
      </c>
      <c r="M732" s="35">
        <v>0.29299713770418401</v>
      </c>
      <c r="N732" s="35">
        <v>0.40540625081562415</v>
      </c>
      <c r="O732" s="35">
        <v>3.4203357000000004E-2</v>
      </c>
      <c r="P732" s="35">
        <v>0.22341288510869123</v>
      </c>
      <c r="Q732" s="35">
        <v>8.1805220179286459E-2</v>
      </c>
      <c r="R732" s="35">
        <v>0.12328767123287675</v>
      </c>
      <c r="S732" s="35">
        <v>2.8489000177239046</v>
      </c>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c r="CD732" s="28"/>
      <c r="CE732" s="28"/>
      <c r="CF732" s="28"/>
      <c r="CG732" s="28"/>
      <c r="CH732" s="28"/>
      <c r="CI732" s="28"/>
      <c r="CJ732" s="28"/>
      <c r="CK732" s="28"/>
      <c r="CL732" s="28"/>
      <c r="CM732" s="28"/>
      <c r="CN732" s="28"/>
      <c r="CO732" s="28"/>
      <c r="CP732" s="28"/>
      <c r="CQ732" s="28"/>
      <c r="CR732" s="28"/>
      <c r="CS732" s="28"/>
      <c r="CT732" s="28"/>
      <c r="CU732" s="28"/>
      <c r="CV732" s="28"/>
      <c r="CW732" s="28"/>
      <c r="CX732" s="28"/>
      <c r="CY732" s="28"/>
      <c r="CZ732" s="28"/>
      <c r="DA732" s="28"/>
      <c r="DB732" s="28"/>
      <c r="DC732" s="28"/>
      <c r="DD732" s="28"/>
      <c r="DE732" s="28"/>
      <c r="DF732" s="28"/>
      <c r="DG732" s="28"/>
      <c r="DH732" s="28"/>
      <c r="DI732" s="28"/>
      <c r="DJ732" s="28"/>
      <c r="DK732" s="28"/>
      <c r="DL732" s="28"/>
      <c r="DM732" s="28"/>
      <c r="DN732" s="28"/>
      <c r="DO732" s="28"/>
      <c r="DP732" s="28"/>
      <c r="DQ732" s="28"/>
      <c r="DR732" s="28"/>
      <c r="DS732" s="28"/>
      <c r="DT732" s="28"/>
      <c r="DU732" s="28"/>
      <c r="DV732" s="28"/>
      <c r="DW732" s="28"/>
      <c r="DX732" s="28"/>
      <c r="DY732" s="28"/>
      <c r="DZ732" s="28"/>
      <c r="EA732" s="28"/>
      <c r="EB732" s="28"/>
      <c r="EC732" s="28"/>
      <c r="ED732" s="28"/>
      <c r="EE732" s="28"/>
      <c r="EF732" s="28"/>
      <c r="EG732" s="28"/>
      <c r="EH732" s="28"/>
      <c r="EI732" s="28"/>
      <c r="EJ732" s="28"/>
      <c r="EK732" s="28"/>
      <c r="EL732" s="28"/>
      <c r="EM732" s="28"/>
      <c r="EN732" s="28"/>
      <c r="EO732" s="28"/>
      <c r="EP732" s="28"/>
      <c r="EQ732" s="28"/>
      <c r="ER732" s="28"/>
      <c r="ES732" s="28"/>
      <c r="ET732" s="28"/>
      <c r="EU732" s="28"/>
      <c r="EV732" s="28"/>
      <c r="EW732" s="28"/>
      <c r="EX732" s="28"/>
      <c r="EY732" s="28"/>
      <c r="EZ732" s="28"/>
      <c r="FA732" s="28"/>
      <c r="FB732" s="28"/>
      <c r="FC732" s="28"/>
      <c r="FD732" s="28"/>
      <c r="FE732" s="28"/>
      <c r="FF732" s="28"/>
      <c r="FG732" s="28"/>
      <c r="FH732" s="28"/>
      <c r="FI732" s="28"/>
      <c r="FJ732" s="28"/>
      <c r="FK732" s="28"/>
      <c r="FL732" s="28"/>
      <c r="FM732" s="28"/>
      <c r="FN732" s="28"/>
      <c r="FO732" s="28"/>
      <c r="FP732" s="28"/>
      <c r="FQ732" s="28"/>
      <c r="FR732" s="28"/>
      <c r="FS732" s="28"/>
      <c r="FT732" s="28"/>
      <c r="FU732" s="28"/>
      <c r="FV732" s="28"/>
      <c r="FW732" s="28"/>
      <c r="FX732" s="28"/>
    </row>
    <row r="733" spans="1:180">
      <c r="A733" s="5" t="s">
        <v>285</v>
      </c>
      <c r="B733" s="5" t="s">
        <v>126</v>
      </c>
      <c r="C733" s="34">
        <v>44044</v>
      </c>
      <c r="D733" s="34">
        <v>44074</v>
      </c>
      <c r="E733" s="35">
        <v>-0.11528172219284327</v>
      </c>
      <c r="F733" s="35">
        <v>0.26605296394388422</v>
      </c>
      <c r="G733" s="35">
        <v>0.187675199486251</v>
      </c>
      <c r="H733" s="35">
        <v>1.0850381694943467</v>
      </c>
      <c r="I733" s="35">
        <v>0.41253032385398991</v>
      </c>
      <c r="J733" s="35">
        <v>9.7930419354838733E-2</v>
      </c>
      <c r="K733" s="35">
        <v>0</v>
      </c>
      <c r="L733" s="35">
        <v>5.3757076170375478E-2</v>
      </c>
      <c r="M733" s="35">
        <v>0.30961147577196202</v>
      </c>
      <c r="N733" s="35">
        <v>0.42179505997411437</v>
      </c>
      <c r="O733" s="35">
        <v>8.1158759999999996E-2</v>
      </c>
      <c r="P733" s="35">
        <v>0.21913825941962814</v>
      </c>
      <c r="Q733" s="35">
        <v>4.9582816488142736E-2</v>
      </c>
      <c r="R733" s="35">
        <v>0.12328767123287675</v>
      </c>
      <c r="S733" s="35">
        <v>3.192276472997567</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c r="CD733" s="28"/>
      <c r="CE733" s="28"/>
      <c r="CF733" s="28"/>
      <c r="CG733" s="28"/>
      <c r="CH733" s="28"/>
      <c r="CI733" s="28"/>
      <c r="CJ733" s="28"/>
      <c r="CK733" s="28"/>
      <c r="CL733" s="28"/>
      <c r="CM733" s="28"/>
      <c r="CN733" s="28"/>
      <c r="CO733" s="28"/>
      <c r="CP733" s="28"/>
      <c r="CQ733" s="28"/>
      <c r="CR733" s="28"/>
      <c r="CS733" s="28"/>
      <c r="CT733" s="28"/>
      <c r="CU733" s="28"/>
      <c r="CV733" s="28"/>
      <c r="CW733" s="28"/>
      <c r="CX733" s="28"/>
      <c r="CY733" s="28"/>
      <c r="CZ733" s="28"/>
      <c r="DA733" s="28"/>
      <c r="DB733" s="28"/>
      <c r="DC733" s="28"/>
      <c r="DD733" s="28"/>
      <c r="DE733" s="28"/>
      <c r="DF733" s="28"/>
      <c r="DG733" s="28"/>
      <c r="DH733" s="28"/>
      <c r="DI733" s="28"/>
      <c r="DJ733" s="28"/>
      <c r="DK733" s="28"/>
      <c r="DL733" s="28"/>
      <c r="DM733" s="28"/>
      <c r="DN733" s="28"/>
      <c r="DO733" s="28"/>
      <c r="DP733" s="28"/>
      <c r="DQ733" s="28"/>
      <c r="DR733" s="28"/>
      <c r="DS733" s="28"/>
      <c r="DT733" s="28"/>
      <c r="DU733" s="28"/>
      <c r="DV733" s="28"/>
      <c r="DW733" s="28"/>
      <c r="DX733" s="28"/>
      <c r="DY733" s="28"/>
      <c r="DZ733" s="28"/>
      <c r="EA733" s="28"/>
      <c r="EB733" s="28"/>
      <c r="EC733" s="28"/>
      <c r="ED733" s="28"/>
      <c r="EE733" s="28"/>
      <c r="EF733" s="28"/>
      <c r="EG733" s="28"/>
      <c r="EH733" s="28"/>
      <c r="EI733" s="28"/>
      <c r="EJ733" s="28"/>
      <c r="EK733" s="28"/>
      <c r="EL733" s="28"/>
      <c r="EM733" s="28"/>
      <c r="EN733" s="28"/>
      <c r="EO733" s="28"/>
      <c r="EP733" s="28"/>
      <c r="EQ733" s="28"/>
      <c r="ER733" s="28"/>
      <c r="ES733" s="28"/>
      <c r="ET733" s="28"/>
      <c r="EU733" s="28"/>
      <c r="EV733" s="28"/>
      <c r="EW733" s="28"/>
      <c r="EX733" s="28"/>
      <c r="EY733" s="28"/>
      <c r="EZ733" s="28"/>
      <c r="FA733" s="28"/>
      <c r="FB733" s="28"/>
      <c r="FC733" s="28"/>
      <c r="FD733" s="28"/>
      <c r="FE733" s="28"/>
      <c r="FF733" s="28"/>
      <c r="FG733" s="28"/>
      <c r="FH733" s="28"/>
      <c r="FI733" s="28"/>
      <c r="FJ733" s="28"/>
      <c r="FK733" s="28"/>
      <c r="FL733" s="28"/>
      <c r="FM733" s="28"/>
      <c r="FN733" s="28"/>
      <c r="FO733" s="28"/>
      <c r="FP733" s="28"/>
      <c r="FQ733" s="28"/>
      <c r="FR733" s="28"/>
      <c r="FS733" s="28"/>
      <c r="FT733" s="28"/>
      <c r="FU733" s="28"/>
      <c r="FV733" s="28"/>
      <c r="FW733" s="28"/>
      <c r="FX733" s="28"/>
    </row>
    <row r="734" spans="1:180">
      <c r="A734" s="5" t="s">
        <v>285</v>
      </c>
      <c r="B734" s="5" t="s">
        <v>126</v>
      </c>
      <c r="C734" s="34">
        <v>44045</v>
      </c>
      <c r="D734" s="34">
        <v>44074</v>
      </c>
      <c r="E734" s="35">
        <v>-0.11528172219284327</v>
      </c>
      <c r="F734" s="35">
        <v>0.26605296394388422</v>
      </c>
      <c r="G734" s="35">
        <v>0.187675199486251</v>
      </c>
      <c r="H734" s="35">
        <v>1.0850381694943467</v>
      </c>
      <c r="I734" s="35">
        <v>0.41253032385398991</v>
      </c>
      <c r="J734" s="35">
        <v>9.7930419354838733E-2</v>
      </c>
      <c r="K734" s="35">
        <v>0</v>
      </c>
      <c r="L734" s="35">
        <v>5.3757076170375478E-2</v>
      </c>
      <c r="M734" s="35">
        <v>0.30961147577196202</v>
      </c>
      <c r="N734" s="35">
        <v>0.42179505997411471</v>
      </c>
      <c r="O734" s="35">
        <v>5.0058265000000005E-2</v>
      </c>
      <c r="P734" s="35">
        <v>0.21913825941962814</v>
      </c>
      <c r="Q734" s="35">
        <v>4.9809763243706361E-2</v>
      </c>
      <c r="R734" s="35">
        <v>0.12328767123287675</v>
      </c>
      <c r="S734" s="35">
        <v>3.1614029247531303</v>
      </c>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c r="CD734" s="28"/>
      <c r="CE734" s="28"/>
      <c r="CF734" s="28"/>
      <c r="CG734" s="28"/>
      <c r="CH734" s="28"/>
      <c r="CI734" s="28"/>
      <c r="CJ734" s="28"/>
      <c r="CK734" s="28"/>
      <c r="CL734" s="28"/>
      <c r="CM734" s="28"/>
      <c r="CN734" s="28"/>
      <c r="CO734" s="28"/>
      <c r="CP734" s="28"/>
      <c r="CQ734" s="28"/>
      <c r="CR734" s="28"/>
      <c r="CS734" s="28"/>
      <c r="CT734" s="28"/>
      <c r="CU734" s="28"/>
      <c r="CV734" s="28"/>
      <c r="CW734" s="28"/>
      <c r="CX734" s="28"/>
      <c r="CY734" s="28"/>
      <c r="CZ734" s="28"/>
      <c r="DA734" s="28"/>
      <c r="DB734" s="28"/>
      <c r="DC734" s="28"/>
      <c r="DD734" s="28"/>
      <c r="DE734" s="28"/>
      <c r="DF734" s="28"/>
      <c r="DG734" s="28"/>
      <c r="DH734" s="28"/>
      <c r="DI734" s="28"/>
      <c r="DJ734" s="28"/>
      <c r="DK734" s="28"/>
      <c r="DL734" s="28"/>
      <c r="DM734" s="28"/>
      <c r="DN734" s="28"/>
      <c r="DO734" s="28"/>
      <c r="DP734" s="28"/>
      <c r="DQ734" s="28"/>
      <c r="DR734" s="28"/>
      <c r="DS734" s="28"/>
      <c r="DT734" s="28"/>
      <c r="DU734" s="28"/>
      <c r="DV734" s="28"/>
      <c r="DW734" s="28"/>
      <c r="DX734" s="28"/>
      <c r="DY734" s="28"/>
      <c r="DZ734" s="28"/>
      <c r="EA734" s="28"/>
      <c r="EB734" s="28"/>
      <c r="EC734" s="28"/>
      <c r="ED734" s="28"/>
      <c r="EE734" s="28"/>
      <c r="EF734" s="28"/>
      <c r="EG734" s="28"/>
      <c r="EH734" s="28"/>
      <c r="EI734" s="28"/>
      <c r="EJ734" s="28"/>
      <c r="EK734" s="28"/>
      <c r="EL734" s="28"/>
      <c r="EM734" s="28"/>
      <c r="EN734" s="28"/>
      <c r="EO734" s="28"/>
      <c r="EP734" s="28"/>
      <c r="EQ734" s="28"/>
      <c r="ER734" s="28"/>
      <c r="ES734" s="28"/>
      <c r="ET734" s="28"/>
      <c r="EU734" s="28"/>
      <c r="EV734" s="28"/>
      <c r="EW734" s="28"/>
      <c r="EX734" s="28"/>
      <c r="EY734" s="28"/>
      <c r="EZ734" s="28"/>
      <c r="FA734" s="28"/>
      <c r="FB734" s="28"/>
      <c r="FC734" s="28"/>
      <c r="FD734" s="28"/>
      <c r="FE734" s="28"/>
      <c r="FF734" s="28"/>
      <c r="FG734" s="28"/>
      <c r="FH734" s="28"/>
      <c r="FI734" s="28"/>
      <c r="FJ734" s="28"/>
      <c r="FK734" s="28"/>
      <c r="FL734" s="28"/>
      <c r="FM734" s="28"/>
      <c r="FN734" s="28"/>
      <c r="FO734" s="28"/>
      <c r="FP734" s="28"/>
      <c r="FQ734" s="28"/>
      <c r="FR734" s="28"/>
      <c r="FS734" s="28"/>
      <c r="FT734" s="28"/>
      <c r="FU734" s="28"/>
      <c r="FV734" s="28"/>
      <c r="FW734" s="28"/>
      <c r="FX734" s="28"/>
    </row>
    <row r="735" spans="1:180">
      <c r="A735" s="5" t="s">
        <v>286</v>
      </c>
      <c r="B735" s="5" t="s">
        <v>126</v>
      </c>
      <c r="C735" s="34">
        <v>44046</v>
      </c>
      <c r="D735" s="34">
        <v>44074</v>
      </c>
      <c r="E735" s="35">
        <v>-0.11528172219284327</v>
      </c>
      <c r="F735" s="35">
        <v>0.26605296394388422</v>
      </c>
      <c r="G735" s="35">
        <v>0.187675199486251</v>
      </c>
      <c r="H735" s="35">
        <v>1.0850381694943467</v>
      </c>
      <c r="I735" s="35">
        <v>0.41253032385398991</v>
      </c>
      <c r="J735" s="35">
        <v>9.7930419354838733E-2</v>
      </c>
      <c r="K735" s="35">
        <v>0</v>
      </c>
      <c r="L735" s="35">
        <v>5.3757076170375478E-2</v>
      </c>
      <c r="M735" s="35">
        <v>0.30961147577196202</v>
      </c>
      <c r="N735" s="35">
        <v>0.42179505997411471</v>
      </c>
      <c r="O735" s="35">
        <v>1.9208177999999999E-2</v>
      </c>
      <c r="P735" s="35">
        <v>0.21913825941962814</v>
      </c>
      <c r="Q735" s="35">
        <v>4.9627166016823335E-2</v>
      </c>
      <c r="R735" s="35">
        <v>0.12328767123287675</v>
      </c>
      <c r="S735" s="35">
        <v>3.1303702405262475</v>
      </c>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c r="CD735" s="28"/>
      <c r="CE735" s="28"/>
      <c r="CF735" s="28"/>
      <c r="CG735" s="28"/>
      <c r="CH735" s="28"/>
      <c r="CI735" s="28"/>
      <c r="CJ735" s="28"/>
      <c r="CK735" s="28"/>
      <c r="CL735" s="28"/>
      <c r="CM735" s="28"/>
      <c r="CN735" s="28"/>
      <c r="CO735" s="28"/>
      <c r="CP735" s="28"/>
      <c r="CQ735" s="28"/>
      <c r="CR735" s="28"/>
      <c r="CS735" s="28"/>
      <c r="CT735" s="28"/>
      <c r="CU735" s="28"/>
      <c r="CV735" s="28"/>
      <c r="CW735" s="28"/>
      <c r="CX735" s="28"/>
      <c r="CY735" s="28"/>
      <c r="CZ735" s="28"/>
      <c r="DA735" s="28"/>
      <c r="DB735" s="28"/>
      <c r="DC735" s="28"/>
      <c r="DD735" s="28"/>
      <c r="DE735" s="28"/>
      <c r="DF735" s="28"/>
      <c r="DG735" s="28"/>
      <c r="DH735" s="28"/>
      <c r="DI735" s="28"/>
      <c r="DJ735" s="28"/>
      <c r="DK735" s="28"/>
      <c r="DL735" s="28"/>
      <c r="DM735" s="28"/>
      <c r="DN735" s="28"/>
      <c r="DO735" s="28"/>
      <c r="DP735" s="28"/>
      <c r="DQ735" s="28"/>
      <c r="DR735" s="28"/>
      <c r="DS735" s="28"/>
      <c r="DT735" s="28"/>
      <c r="DU735" s="28"/>
      <c r="DV735" s="28"/>
      <c r="DW735" s="28"/>
      <c r="DX735" s="28"/>
      <c r="DY735" s="28"/>
      <c r="DZ735" s="28"/>
      <c r="EA735" s="28"/>
      <c r="EB735" s="28"/>
      <c r="EC735" s="28"/>
      <c r="ED735" s="28"/>
      <c r="EE735" s="28"/>
      <c r="EF735" s="28"/>
      <c r="EG735" s="28"/>
      <c r="EH735" s="28"/>
      <c r="EI735" s="28"/>
      <c r="EJ735" s="28"/>
      <c r="EK735" s="28"/>
      <c r="EL735" s="28"/>
      <c r="EM735" s="28"/>
      <c r="EN735" s="28"/>
      <c r="EO735" s="28"/>
      <c r="EP735" s="28"/>
      <c r="EQ735" s="28"/>
      <c r="ER735" s="28"/>
      <c r="ES735" s="28"/>
      <c r="ET735" s="28"/>
      <c r="EU735" s="28"/>
      <c r="EV735" s="28"/>
      <c r="EW735" s="28"/>
      <c r="EX735" s="28"/>
      <c r="EY735" s="28"/>
      <c r="EZ735" s="28"/>
      <c r="FA735" s="28"/>
      <c r="FB735" s="28"/>
      <c r="FC735" s="28"/>
      <c r="FD735" s="28"/>
      <c r="FE735" s="28"/>
      <c r="FF735" s="28"/>
      <c r="FG735" s="28"/>
      <c r="FH735" s="28"/>
      <c r="FI735" s="28"/>
      <c r="FJ735" s="28"/>
      <c r="FK735" s="28"/>
      <c r="FL735" s="28"/>
      <c r="FM735" s="28"/>
      <c r="FN735" s="28"/>
      <c r="FO735" s="28"/>
      <c r="FP735" s="28"/>
      <c r="FQ735" s="28"/>
      <c r="FR735" s="28"/>
      <c r="FS735" s="28"/>
      <c r="FT735" s="28"/>
      <c r="FU735" s="28"/>
      <c r="FV735" s="28"/>
      <c r="FW735" s="28"/>
      <c r="FX735" s="28"/>
    </row>
    <row r="736" spans="1:180">
      <c r="A736" s="5" t="s">
        <v>286</v>
      </c>
      <c r="B736" s="5" t="s">
        <v>126</v>
      </c>
      <c r="C736" s="34">
        <v>44047</v>
      </c>
      <c r="D736" s="34">
        <v>44074</v>
      </c>
      <c r="E736" s="35">
        <v>-0.11528172219284327</v>
      </c>
      <c r="F736" s="35">
        <v>0.26605296394388422</v>
      </c>
      <c r="G736" s="35">
        <v>0.187675199486251</v>
      </c>
      <c r="H736" s="35">
        <v>1.0850381694943467</v>
      </c>
      <c r="I736" s="35">
        <v>0.41253032385398991</v>
      </c>
      <c r="J736" s="35">
        <v>9.7930419354838733E-2</v>
      </c>
      <c r="K736" s="35">
        <v>0</v>
      </c>
      <c r="L736" s="35">
        <v>5.3757076170375478E-2</v>
      </c>
      <c r="M736" s="35">
        <v>0.30961147577196202</v>
      </c>
      <c r="N736" s="35">
        <v>0.42179505997411471</v>
      </c>
      <c r="O736" s="35">
        <v>4.3755308999999999E-2</v>
      </c>
      <c r="P736" s="35">
        <v>0.21913825941962814</v>
      </c>
      <c r="Q736" s="35">
        <v>5.1467711461779947E-2</v>
      </c>
      <c r="R736" s="35">
        <v>0.12328767123287675</v>
      </c>
      <c r="S736" s="35">
        <v>3.1567579169712037</v>
      </c>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c r="CD736" s="28"/>
      <c r="CE736" s="28"/>
      <c r="CF736" s="28"/>
      <c r="CG736" s="28"/>
      <c r="CH736" s="28"/>
      <c r="CI736" s="28"/>
      <c r="CJ736" s="28"/>
      <c r="CK736" s="28"/>
      <c r="CL736" s="28"/>
      <c r="CM736" s="28"/>
      <c r="CN736" s="28"/>
      <c r="CO736" s="28"/>
      <c r="CP736" s="28"/>
      <c r="CQ736" s="28"/>
      <c r="CR736" s="28"/>
      <c r="CS736" s="28"/>
      <c r="CT736" s="28"/>
      <c r="CU736" s="28"/>
      <c r="CV736" s="28"/>
      <c r="CW736" s="28"/>
      <c r="CX736" s="28"/>
      <c r="CY736" s="28"/>
      <c r="CZ736" s="28"/>
      <c r="DA736" s="28"/>
      <c r="DB736" s="28"/>
      <c r="DC736" s="28"/>
      <c r="DD736" s="28"/>
      <c r="DE736" s="28"/>
      <c r="DF736" s="28"/>
      <c r="DG736" s="28"/>
      <c r="DH736" s="28"/>
      <c r="DI736" s="28"/>
      <c r="DJ736" s="28"/>
      <c r="DK736" s="28"/>
      <c r="DL736" s="28"/>
      <c r="DM736" s="28"/>
      <c r="DN736" s="28"/>
      <c r="DO736" s="28"/>
      <c r="DP736" s="28"/>
      <c r="DQ736" s="28"/>
      <c r="DR736" s="28"/>
      <c r="DS736" s="28"/>
      <c r="DT736" s="28"/>
      <c r="DU736" s="28"/>
      <c r="DV736" s="28"/>
      <c r="DW736" s="28"/>
      <c r="DX736" s="28"/>
      <c r="DY736" s="28"/>
      <c r="DZ736" s="28"/>
      <c r="EA736" s="28"/>
      <c r="EB736" s="28"/>
      <c r="EC736" s="28"/>
      <c r="ED736" s="28"/>
      <c r="EE736" s="28"/>
      <c r="EF736" s="28"/>
      <c r="EG736" s="28"/>
      <c r="EH736" s="28"/>
      <c r="EI736" s="28"/>
      <c r="EJ736" s="28"/>
      <c r="EK736" s="28"/>
      <c r="EL736" s="28"/>
      <c r="EM736" s="28"/>
      <c r="EN736" s="28"/>
      <c r="EO736" s="28"/>
      <c r="EP736" s="28"/>
      <c r="EQ736" s="28"/>
      <c r="ER736" s="28"/>
      <c r="ES736" s="28"/>
      <c r="ET736" s="28"/>
      <c r="EU736" s="28"/>
      <c r="EV736" s="28"/>
      <c r="EW736" s="28"/>
      <c r="EX736" s="28"/>
      <c r="EY736" s="28"/>
      <c r="EZ736" s="28"/>
      <c r="FA736" s="28"/>
      <c r="FB736" s="28"/>
      <c r="FC736" s="28"/>
      <c r="FD736" s="28"/>
      <c r="FE736" s="28"/>
      <c r="FF736" s="28"/>
      <c r="FG736" s="28"/>
      <c r="FH736" s="28"/>
      <c r="FI736" s="28"/>
      <c r="FJ736" s="28"/>
      <c r="FK736" s="28"/>
      <c r="FL736" s="28"/>
      <c r="FM736" s="28"/>
      <c r="FN736" s="28"/>
      <c r="FO736" s="28"/>
      <c r="FP736" s="28"/>
      <c r="FQ736" s="28"/>
      <c r="FR736" s="28"/>
      <c r="FS736" s="28"/>
      <c r="FT736" s="28"/>
      <c r="FU736" s="28"/>
      <c r="FV736" s="28"/>
      <c r="FW736" s="28"/>
      <c r="FX736" s="28"/>
    </row>
    <row r="737" spans="1:180">
      <c r="A737" s="5" t="s">
        <v>286</v>
      </c>
      <c r="B737" s="5" t="s">
        <v>126</v>
      </c>
      <c r="C737" s="34">
        <v>44048</v>
      </c>
      <c r="D737" s="34">
        <v>44074</v>
      </c>
      <c r="E737" s="35">
        <v>-0.11528172219284327</v>
      </c>
      <c r="F737" s="35">
        <v>0.26605296394388422</v>
      </c>
      <c r="G737" s="35">
        <v>0.187675199486251</v>
      </c>
      <c r="H737" s="35">
        <v>1.0850381694943467</v>
      </c>
      <c r="I737" s="35">
        <v>0.41253032385398991</v>
      </c>
      <c r="J737" s="35">
        <v>9.7930419354838733E-2</v>
      </c>
      <c r="K737" s="35">
        <v>0</v>
      </c>
      <c r="L737" s="35">
        <v>5.3757076170375478E-2</v>
      </c>
      <c r="M737" s="35">
        <v>0.30961147577196202</v>
      </c>
      <c r="N737" s="35">
        <v>0.42179505997411476</v>
      </c>
      <c r="O737" s="35">
        <v>3.7554741000000003E-2</v>
      </c>
      <c r="P737" s="35">
        <v>0.21913825941962814</v>
      </c>
      <c r="Q737" s="35">
        <v>4.6739608274703415E-2</v>
      </c>
      <c r="R737" s="35">
        <v>0.12328767123287675</v>
      </c>
      <c r="S737" s="35">
        <v>3.1458292457841281</v>
      </c>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c r="CD737" s="28"/>
      <c r="CE737" s="28"/>
      <c r="CF737" s="28"/>
      <c r="CG737" s="28"/>
      <c r="CH737" s="28"/>
      <c r="CI737" s="28"/>
      <c r="CJ737" s="28"/>
      <c r="CK737" s="28"/>
      <c r="CL737" s="28"/>
      <c r="CM737" s="28"/>
      <c r="CN737" s="28"/>
      <c r="CO737" s="28"/>
      <c r="CP737" s="28"/>
      <c r="CQ737" s="28"/>
      <c r="CR737" s="28"/>
      <c r="CS737" s="28"/>
      <c r="CT737" s="28"/>
      <c r="CU737" s="28"/>
      <c r="CV737" s="28"/>
      <c r="CW737" s="28"/>
      <c r="CX737" s="28"/>
      <c r="CY737" s="28"/>
      <c r="CZ737" s="28"/>
      <c r="DA737" s="28"/>
      <c r="DB737" s="28"/>
      <c r="DC737" s="28"/>
      <c r="DD737" s="28"/>
      <c r="DE737" s="28"/>
      <c r="DF737" s="28"/>
      <c r="DG737" s="28"/>
      <c r="DH737" s="28"/>
      <c r="DI737" s="28"/>
      <c r="DJ737" s="28"/>
      <c r="DK737" s="28"/>
      <c r="DL737" s="28"/>
      <c r="DM737" s="28"/>
      <c r="DN737" s="28"/>
      <c r="DO737" s="28"/>
      <c r="DP737" s="28"/>
      <c r="DQ737" s="28"/>
      <c r="DR737" s="28"/>
      <c r="DS737" s="28"/>
      <c r="DT737" s="28"/>
      <c r="DU737" s="28"/>
      <c r="DV737" s="28"/>
      <c r="DW737" s="28"/>
      <c r="DX737" s="28"/>
      <c r="DY737" s="28"/>
      <c r="DZ737" s="28"/>
      <c r="EA737" s="28"/>
      <c r="EB737" s="28"/>
      <c r="EC737" s="28"/>
      <c r="ED737" s="28"/>
      <c r="EE737" s="28"/>
      <c r="EF737" s="28"/>
      <c r="EG737" s="28"/>
      <c r="EH737" s="28"/>
      <c r="EI737" s="28"/>
      <c r="EJ737" s="28"/>
      <c r="EK737" s="28"/>
      <c r="EL737" s="28"/>
      <c r="EM737" s="28"/>
      <c r="EN737" s="28"/>
      <c r="EO737" s="28"/>
      <c r="EP737" s="28"/>
      <c r="EQ737" s="28"/>
      <c r="ER737" s="28"/>
      <c r="ES737" s="28"/>
      <c r="ET737" s="28"/>
      <c r="EU737" s="28"/>
      <c r="EV737" s="28"/>
      <c r="EW737" s="28"/>
      <c r="EX737" s="28"/>
      <c r="EY737" s="28"/>
      <c r="EZ737" s="28"/>
      <c r="FA737" s="28"/>
      <c r="FB737" s="28"/>
      <c r="FC737" s="28"/>
      <c r="FD737" s="28"/>
      <c r="FE737" s="28"/>
      <c r="FF737" s="28"/>
      <c r="FG737" s="28"/>
      <c r="FH737" s="28"/>
      <c r="FI737" s="28"/>
      <c r="FJ737" s="28"/>
      <c r="FK737" s="28"/>
      <c r="FL737" s="28"/>
      <c r="FM737" s="28"/>
      <c r="FN737" s="28"/>
      <c r="FO737" s="28"/>
      <c r="FP737" s="28"/>
      <c r="FQ737" s="28"/>
      <c r="FR737" s="28"/>
      <c r="FS737" s="28"/>
      <c r="FT737" s="28"/>
      <c r="FU737" s="28"/>
      <c r="FV737" s="28"/>
      <c r="FW737" s="28"/>
      <c r="FX737" s="28"/>
    </row>
    <row r="738" spans="1:180">
      <c r="A738" s="5" t="s">
        <v>286</v>
      </c>
      <c r="B738" s="5" t="s">
        <v>126</v>
      </c>
      <c r="C738" s="34">
        <v>44049</v>
      </c>
      <c r="D738" s="34">
        <v>44074</v>
      </c>
      <c r="E738" s="35">
        <v>-0.11528172219284327</v>
      </c>
      <c r="F738" s="35">
        <v>0.26605296394388422</v>
      </c>
      <c r="G738" s="35">
        <v>0.187675199486251</v>
      </c>
      <c r="H738" s="35">
        <v>1.0850381694943467</v>
      </c>
      <c r="I738" s="35">
        <v>0.41253032385398991</v>
      </c>
      <c r="J738" s="35">
        <v>9.7930419354838733E-2</v>
      </c>
      <c r="K738" s="35">
        <v>0</v>
      </c>
      <c r="L738" s="35">
        <v>5.3757076170375478E-2</v>
      </c>
      <c r="M738" s="35">
        <v>0.30961147577196202</v>
      </c>
      <c r="N738" s="35">
        <v>0.42179505997411471</v>
      </c>
      <c r="O738" s="35">
        <v>0.11038722300000001</v>
      </c>
      <c r="P738" s="35">
        <v>0.21913825941962814</v>
      </c>
      <c r="Q738" s="35">
        <v>4.6381173048859532E-2</v>
      </c>
      <c r="R738" s="35">
        <v>0.12328767123287675</v>
      </c>
      <c r="S738" s="35">
        <v>3.2183032925582835</v>
      </c>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c r="EO738" s="28"/>
      <c r="EP738" s="28"/>
      <c r="EQ738" s="28"/>
      <c r="ER738" s="28"/>
      <c r="ES738" s="28"/>
      <c r="ET738" s="28"/>
      <c r="EU738" s="28"/>
      <c r="EV738" s="28"/>
      <c r="EW738" s="28"/>
      <c r="EX738" s="28"/>
      <c r="EY738" s="28"/>
      <c r="EZ738" s="28"/>
      <c r="FA738" s="28"/>
      <c r="FB738" s="28"/>
      <c r="FC738" s="28"/>
      <c r="FD738" s="28"/>
      <c r="FE738" s="28"/>
      <c r="FF738" s="28"/>
      <c r="FG738" s="28"/>
      <c r="FH738" s="28"/>
      <c r="FI738" s="28"/>
      <c r="FJ738" s="28"/>
      <c r="FK738" s="28"/>
      <c r="FL738" s="28"/>
      <c r="FM738" s="28"/>
      <c r="FN738" s="28"/>
      <c r="FO738" s="28"/>
      <c r="FP738" s="28"/>
      <c r="FQ738" s="28"/>
      <c r="FR738" s="28"/>
      <c r="FS738" s="28"/>
      <c r="FT738" s="28"/>
      <c r="FU738" s="28"/>
      <c r="FV738" s="28"/>
      <c r="FW738" s="28"/>
      <c r="FX738" s="28"/>
    </row>
    <row r="739" spans="1:180">
      <c r="A739" s="5" t="s">
        <v>286</v>
      </c>
      <c r="B739" s="5" t="s">
        <v>126</v>
      </c>
      <c r="C739" s="34">
        <v>44050</v>
      </c>
      <c r="D739" s="34">
        <v>44074</v>
      </c>
      <c r="E739" s="35">
        <v>-0.11528172219284327</v>
      </c>
      <c r="F739" s="35">
        <v>0.26605296394388422</v>
      </c>
      <c r="G739" s="35">
        <v>0.187675199486251</v>
      </c>
      <c r="H739" s="35">
        <v>1.0850381694943467</v>
      </c>
      <c r="I739" s="35">
        <v>0.41253032385398991</v>
      </c>
      <c r="J739" s="35">
        <v>9.7930419354838733E-2</v>
      </c>
      <c r="K739" s="35">
        <v>0</v>
      </c>
      <c r="L739" s="35">
        <v>5.3757076170375478E-2</v>
      </c>
      <c r="M739" s="35">
        <v>0.30961147577196202</v>
      </c>
      <c r="N739" s="35">
        <v>0.42179505997411471</v>
      </c>
      <c r="O739" s="35">
        <v>5.7284631000000003E-2</v>
      </c>
      <c r="P739" s="35">
        <v>0.21913825941962814</v>
      </c>
      <c r="Q739" s="35">
        <v>5.4054866577111553E-2</v>
      </c>
      <c r="R739" s="35">
        <v>0.12328767123287675</v>
      </c>
      <c r="S739" s="35">
        <v>3.1728743940865356</v>
      </c>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c r="CZ739" s="28"/>
      <c r="DA739" s="28"/>
      <c r="DB739" s="28"/>
      <c r="DC739" s="28"/>
      <c r="DD739" s="28"/>
      <c r="DE739" s="28"/>
      <c r="DF739" s="28"/>
      <c r="DG739" s="28"/>
      <c r="DH739" s="28"/>
      <c r="DI739" s="28"/>
      <c r="DJ739" s="28"/>
      <c r="DK739" s="28"/>
      <c r="DL739" s="28"/>
      <c r="DM739" s="28"/>
      <c r="DN739" s="28"/>
      <c r="DO739" s="28"/>
      <c r="DP739" s="28"/>
      <c r="DQ739" s="28"/>
      <c r="DR739" s="28"/>
      <c r="DS739" s="28"/>
      <c r="DT739" s="28"/>
      <c r="DU739" s="28"/>
      <c r="DV739" s="28"/>
      <c r="DW739" s="28"/>
      <c r="DX739" s="28"/>
      <c r="DY739" s="28"/>
      <c r="DZ739" s="28"/>
      <c r="EA739" s="28"/>
      <c r="EB739" s="28"/>
      <c r="EC739" s="28"/>
      <c r="ED739" s="28"/>
      <c r="EE739" s="28"/>
      <c r="EF739" s="28"/>
      <c r="EG739" s="28"/>
      <c r="EH739" s="28"/>
      <c r="EI739" s="28"/>
      <c r="EJ739" s="28"/>
      <c r="EK739" s="28"/>
      <c r="EL739" s="28"/>
      <c r="EM739" s="28"/>
      <c r="EN739" s="28"/>
      <c r="EO739" s="28"/>
      <c r="EP739" s="28"/>
      <c r="EQ739" s="28"/>
      <c r="ER739" s="28"/>
      <c r="ES739" s="28"/>
      <c r="ET739" s="28"/>
      <c r="EU739" s="28"/>
      <c r="EV739" s="28"/>
      <c r="EW739" s="28"/>
      <c r="EX739" s="28"/>
      <c r="EY739" s="28"/>
      <c r="EZ739" s="28"/>
      <c r="FA739" s="28"/>
      <c r="FB739" s="28"/>
      <c r="FC739" s="28"/>
      <c r="FD739" s="28"/>
      <c r="FE739" s="28"/>
      <c r="FF739" s="28"/>
      <c r="FG739" s="28"/>
      <c r="FH739" s="28"/>
      <c r="FI739" s="28"/>
      <c r="FJ739" s="28"/>
      <c r="FK739" s="28"/>
      <c r="FL739" s="28"/>
      <c r="FM739" s="28"/>
      <c r="FN739" s="28"/>
      <c r="FO739" s="28"/>
      <c r="FP739" s="28"/>
      <c r="FQ739" s="28"/>
      <c r="FR739" s="28"/>
      <c r="FS739" s="28"/>
      <c r="FT739" s="28"/>
      <c r="FU739" s="28"/>
      <c r="FV739" s="28"/>
      <c r="FW739" s="28"/>
      <c r="FX739" s="28"/>
    </row>
    <row r="740" spans="1:180">
      <c r="A740" s="5" t="s">
        <v>286</v>
      </c>
      <c r="B740" s="5" t="s">
        <v>126</v>
      </c>
      <c r="C740" s="34">
        <v>44051</v>
      </c>
      <c r="D740" s="34">
        <v>44074</v>
      </c>
      <c r="E740" s="35">
        <v>-0.11528172219284327</v>
      </c>
      <c r="F740" s="35">
        <v>0.26605296394388422</v>
      </c>
      <c r="G740" s="35">
        <v>0.187675199486251</v>
      </c>
      <c r="H740" s="35">
        <v>1.0850381694943467</v>
      </c>
      <c r="I740" s="35">
        <v>0.41253032385398991</v>
      </c>
      <c r="J740" s="35">
        <v>9.7930419354838733E-2</v>
      </c>
      <c r="K740" s="35">
        <v>0</v>
      </c>
      <c r="L740" s="35">
        <v>5.3757076170375478E-2</v>
      </c>
      <c r="M740" s="35">
        <v>0.30961147577196202</v>
      </c>
      <c r="N740" s="35">
        <v>0.42179505997411476</v>
      </c>
      <c r="O740" s="35">
        <v>3.0894776999999998E-2</v>
      </c>
      <c r="P740" s="35">
        <v>0.21913825941962814</v>
      </c>
      <c r="Q740" s="35">
        <v>5.1763177522070221E-2</v>
      </c>
      <c r="R740" s="35">
        <v>0.12328767123287675</v>
      </c>
      <c r="S740" s="35">
        <v>3.1441928510314945</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c r="CD740" s="28"/>
      <c r="CE740" s="28"/>
      <c r="CF740" s="28"/>
      <c r="CG740" s="28"/>
      <c r="CH740" s="28"/>
      <c r="CI740" s="28"/>
      <c r="CJ740" s="28"/>
      <c r="CK740" s="28"/>
      <c r="CL740" s="28"/>
      <c r="CM740" s="28"/>
      <c r="CN740" s="28"/>
      <c r="CO740" s="28"/>
      <c r="CP740" s="28"/>
      <c r="CQ740" s="28"/>
      <c r="CR740" s="28"/>
      <c r="CS740" s="28"/>
      <c r="CT740" s="28"/>
      <c r="CU740" s="28"/>
      <c r="CV740" s="28"/>
      <c r="CW740" s="28"/>
      <c r="CX740" s="28"/>
      <c r="CY740" s="28"/>
      <c r="CZ740" s="28"/>
      <c r="DA740" s="28"/>
      <c r="DB740" s="28"/>
      <c r="DC740" s="28"/>
      <c r="DD740" s="28"/>
      <c r="DE740" s="28"/>
      <c r="DF740" s="28"/>
      <c r="DG740" s="28"/>
      <c r="DH740" s="28"/>
      <c r="DI740" s="28"/>
      <c r="DJ740" s="28"/>
      <c r="DK740" s="28"/>
      <c r="DL740" s="28"/>
      <c r="DM740" s="28"/>
      <c r="DN740" s="28"/>
      <c r="DO740" s="28"/>
      <c r="DP740" s="28"/>
      <c r="DQ740" s="28"/>
      <c r="DR740" s="28"/>
      <c r="DS740" s="28"/>
      <c r="DT740" s="28"/>
      <c r="DU740" s="28"/>
      <c r="DV740" s="28"/>
      <c r="DW740" s="28"/>
      <c r="DX740" s="28"/>
      <c r="DY740" s="28"/>
      <c r="DZ740" s="28"/>
      <c r="EA740" s="28"/>
      <c r="EB740" s="28"/>
      <c r="EC740" s="28"/>
      <c r="ED740" s="28"/>
      <c r="EE740" s="28"/>
      <c r="EF740" s="28"/>
      <c r="EG740" s="28"/>
      <c r="EH740" s="28"/>
      <c r="EI740" s="28"/>
      <c r="EJ740" s="28"/>
      <c r="EK740" s="28"/>
      <c r="EL740" s="28"/>
      <c r="EM740" s="28"/>
      <c r="EN740" s="28"/>
      <c r="EO740" s="28"/>
      <c r="EP740" s="28"/>
      <c r="EQ740" s="28"/>
      <c r="ER740" s="28"/>
      <c r="ES740" s="28"/>
      <c r="ET740" s="28"/>
      <c r="EU740" s="28"/>
      <c r="EV740" s="28"/>
      <c r="EW740" s="28"/>
      <c r="EX740" s="28"/>
      <c r="EY740" s="28"/>
      <c r="EZ740" s="28"/>
      <c r="FA740" s="28"/>
      <c r="FB740" s="28"/>
      <c r="FC740" s="28"/>
      <c r="FD740" s="28"/>
      <c r="FE740" s="28"/>
      <c r="FF740" s="28"/>
      <c r="FG740" s="28"/>
      <c r="FH740" s="28"/>
      <c r="FI740" s="28"/>
      <c r="FJ740" s="28"/>
      <c r="FK740" s="28"/>
      <c r="FL740" s="28"/>
      <c r="FM740" s="28"/>
      <c r="FN740" s="28"/>
      <c r="FO740" s="28"/>
      <c r="FP740" s="28"/>
      <c r="FQ740" s="28"/>
      <c r="FR740" s="28"/>
      <c r="FS740" s="28"/>
      <c r="FT740" s="28"/>
      <c r="FU740" s="28"/>
      <c r="FV740" s="28"/>
      <c r="FW740" s="28"/>
      <c r="FX740" s="28"/>
    </row>
    <row r="741" spans="1:180">
      <c r="A741" s="5" t="s">
        <v>286</v>
      </c>
      <c r="B741" s="5" t="s">
        <v>126</v>
      </c>
      <c r="C741" s="34">
        <v>44052</v>
      </c>
      <c r="D741" s="34">
        <v>44074</v>
      </c>
      <c r="E741" s="35">
        <v>-0.11528172219284327</v>
      </c>
      <c r="F741" s="35">
        <v>0.26605296394388422</v>
      </c>
      <c r="G741" s="35">
        <v>0.187675199486251</v>
      </c>
      <c r="H741" s="35">
        <v>1.0850381694943467</v>
      </c>
      <c r="I741" s="35">
        <v>0.41253032385398991</v>
      </c>
      <c r="J741" s="35">
        <v>9.7930419354838733E-2</v>
      </c>
      <c r="K741" s="35">
        <v>0</v>
      </c>
      <c r="L741" s="35">
        <v>5.3757076170375478E-2</v>
      </c>
      <c r="M741" s="35">
        <v>0.30961147577196202</v>
      </c>
      <c r="N741" s="35">
        <v>0.42179505997411476</v>
      </c>
      <c r="O741" s="35">
        <v>3.2399307000000002E-2</v>
      </c>
      <c r="P741" s="35">
        <v>0.21913825941962814</v>
      </c>
      <c r="Q741" s="35">
        <v>4.6638889863513687E-2</v>
      </c>
      <c r="R741" s="35">
        <v>0.12328767123287675</v>
      </c>
      <c r="S741" s="35">
        <v>3.1405730933729381</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c r="CD741" s="28"/>
      <c r="CE741" s="28"/>
      <c r="CF741" s="28"/>
      <c r="CG741" s="28"/>
      <c r="CH741" s="28"/>
      <c r="CI741" s="28"/>
      <c r="CJ741" s="28"/>
      <c r="CK741" s="28"/>
      <c r="CL741" s="28"/>
      <c r="CM741" s="28"/>
      <c r="CN741" s="28"/>
      <c r="CO741" s="28"/>
      <c r="CP741" s="28"/>
      <c r="CQ741" s="28"/>
      <c r="CR741" s="28"/>
      <c r="CS741" s="28"/>
      <c r="CT741" s="28"/>
      <c r="CU741" s="28"/>
      <c r="CV741" s="28"/>
      <c r="CW741" s="28"/>
      <c r="CX741" s="28"/>
      <c r="CY741" s="28"/>
      <c r="CZ741" s="28"/>
      <c r="DA741" s="28"/>
      <c r="DB741" s="28"/>
      <c r="DC741" s="28"/>
      <c r="DD741" s="28"/>
      <c r="DE741" s="28"/>
      <c r="DF741" s="28"/>
      <c r="DG741" s="28"/>
      <c r="DH741" s="28"/>
      <c r="DI741" s="28"/>
      <c r="DJ741" s="28"/>
      <c r="DK741" s="28"/>
      <c r="DL741" s="28"/>
      <c r="DM741" s="28"/>
      <c r="DN741" s="28"/>
      <c r="DO741" s="28"/>
      <c r="DP741" s="28"/>
      <c r="DQ741" s="28"/>
      <c r="DR741" s="28"/>
      <c r="DS741" s="28"/>
      <c r="DT741" s="28"/>
      <c r="DU741" s="28"/>
      <c r="DV741" s="28"/>
      <c r="DW741" s="28"/>
      <c r="DX741" s="28"/>
      <c r="DY741" s="28"/>
      <c r="DZ741" s="28"/>
      <c r="EA741" s="28"/>
      <c r="EB741" s="28"/>
      <c r="EC741" s="28"/>
      <c r="ED741" s="28"/>
      <c r="EE741" s="28"/>
      <c r="EF741" s="28"/>
      <c r="EG741" s="28"/>
      <c r="EH741" s="28"/>
      <c r="EI741" s="28"/>
      <c r="EJ741" s="28"/>
      <c r="EK741" s="28"/>
      <c r="EL741" s="28"/>
      <c r="EM741" s="28"/>
      <c r="EN741" s="28"/>
      <c r="EO741" s="28"/>
      <c r="EP741" s="28"/>
      <c r="EQ741" s="28"/>
      <c r="ER741" s="28"/>
      <c r="ES741" s="28"/>
      <c r="ET741" s="28"/>
      <c r="EU741" s="28"/>
      <c r="EV741" s="28"/>
      <c r="EW741" s="28"/>
      <c r="EX741" s="28"/>
      <c r="EY741" s="28"/>
      <c r="EZ741" s="28"/>
      <c r="FA741" s="28"/>
      <c r="FB741" s="28"/>
      <c r="FC741" s="28"/>
      <c r="FD741" s="28"/>
      <c r="FE741" s="28"/>
      <c r="FF741" s="28"/>
      <c r="FG741" s="28"/>
      <c r="FH741" s="28"/>
      <c r="FI741" s="28"/>
      <c r="FJ741" s="28"/>
      <c r="FK741" s="28"/>
      <c r="FL741" s="28"/>
      <c r="FM741" s="28"/>
      <c r="FN741" s="28"/>
      <c r="FO741" s="28"/>
      <c r="FP741" s="28"/>
      <c r="FQ741" s="28"/>
      <c r="FR741" s="28"/>
      <c r="FS741" s="28"/>
      <c r="FT741" s="28"/>
      <c r="FU741" s="28"/>
      <c r="FV741" s="28"/>
      <c r="FW741" s="28"/>
      <c r="FX741" s="28"/>
    </row>
    <row r="742" spans="1:180">
      <c r="A742" s="5" t="s">
        <v>287</v>
      </c>
      <c r="B742" s="5" t="s">
        <v>126</v>
      </c>
      <c r="C742" s="34">
        <v>44053</v>
      </c>
      <c r="D742" s="34">
        <v>44074</v>
      </c>
      <c r="E742" s="35">
        <v>-0.11528172219284327</v>
      </c>
      <c r="F742" s="35">
        <v>0.26605296394388422</v>
      </c>
      <c r="G742" s="35">
        <v>0.187675199486251</v>
      </c>
      <c r="H742" s="35">
        <v>1.0850381694943467</v>
      </c>
      <c r="I742" s="35">
        <v>0.41253032385398991</v>
      </c>
      <c r="J742" s="35">
        <v>9.7930419354838733E-2</v>
      </c>
      <c r="K742" s="35">
        <v>0</v>
      </c>
      <c r="L742" s="35">
        <v>5.3757076170375478E-2</v>
      </c>
      <c r="M742" s="35">
        <v>0.30961147577196202</v>
      </c>
      <c r="N742" s="35">
        <v>0.42179505997411476</v>
      </c>
      <c r="O742" s="35">
        <v>0.11009170299999999</v>
      </c>
      <c r="P742" s="35">
        <v>0.21913825941962814</v>
      </c>
      <c r="Q742" s="35">
        <v>4.8311917480186629E-2</v>
      </c>
      <c r="R742" s="35">
        <v>0.12328767123287675</v>
      </c>
      <c r="S742" s="35">
        <v>3.2199385169896111</v>
      </c>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c r="CZ742" s="28"/>
      <c r="DA742" s="28"/>
      <c r="DB742" s="28"/>
      <c r="DC742" s="28"/>
      <c r="DD742" s="28"/>
      <c r="DE742" s="28"/>
      <c r="DF742" s="28"/>
      <c r="DG742" s="28"/>
      <c r="DH742" s="28"/>
      <c r="DI742" s="28"/>
      <c r="DJ742" s="28"/>
      <c r="DK742" s="28"/>
      <c r="DL742" s="28"/>
      <c r="DM742" s="28"/>
      <c r="DN742" s="28"/>
      <c r="DO742" s="28"/>
      <c r="DP742" s="28"/>
      <c r="DQ742" s="28"/>
      <c r="DR742" s="28"/>
      <c r="DS742" s="28"/>
      <c r="DT742" s="28"/>
      <c r="DU742" s="28"/>
      <c r="DV742" s="28"/>
      <c r="DW742" s="28"/>
      <c r="DX742" s="28"/>
      <c r="DY742" s="28"/>
      <c r="DZ742" s="28"/>
      <c r="EA742" s="28"/>
      <c r="EB742" s="28"/>
      <c r="EC742" s="28"/>
      <c r="ED742" s="28"/>
      <c r="EE742" s="28"/>
      <c r="EF742" s="28"/>
      <c r="EG742" s="28"/>
      <c r="EH742" s="28"/>
      <c r="EI742" s="28"/>
      <c r="EJ742" s="28"/>
      <c r="EK742" s="28"/>
      <c r="EL742" s="28"/>
      <c r="EM742" s="28"/>
      <c r="EN742" s="28"/>
      <c r="EO742" s="28"/>
      <c r="EP742" s="28"/>
      <c r="EQ742" s="28"/>
      <c r="ER742" s="28"/>
      <c r="ES742" s="28"/>
      <c r="ET742" s="28"/>
      <c r="EU742" s="28"/>
      <c r="EV742" s="28"/>
      <c r="EW742" s="28"/>
      <c r="EX742" s="28"/>
      <c r="EY742" s="28"/>
      <c r="EZ742" s="28"/>
      <c r="FA742" s="28"/>
      <c r="FB742" s="28"/>
      <c r="FC742" s="28"/>
      <c r="FD742" s="28"/>
      <c r="FE742" s="28"/>
      <c r="FF742" s="28"/>
      <c r="FG742" s="28"/>
      <c r="FH742" s="28"/>
      <c r="FI742" s="28"/>
      <c r="FJ742" s="28"/>
      <c r="FK742" s="28"/>
      <c r="FL742" s="28"/>
      <c r="FM742" s="28"/>
      <c r="FN742" s="28"/>
      <c r="FO742" s="28"/>
      <c r="FP742" s="28"/>
      <c r="FQ742" s="28"/>
      <c r="FR742" s="28"/>
      <c r="FS742" s="28"/>
      <c r="FT742" s="28"/>
      <c r="FU742" s="28"/>
      <c r="FV742" s="28"/>
      <c r="FW742" s="28"/>
      <c r="FX742" s="28"/>
    </row>
    <row r="743" spans="1:180">
      <c r="A743" s="5" t="s">
        <v>287</v>
      </c>
      <c r="B743" s="5" t="s">
        <v>126</v>
      </c>
      <c r="C743" s="34">
        <v>44054</v>
      </c>
      <c r="D743" s="34">
        <v>44074</v>
      </c>
      <c r="E743" s="35">
        <v>-0.11528172219284327</v>
      </c>
      <c r="F743" s="35">
        <v>0.26605296394388422</v>
      </c>
      <c r="G743" s="35">
        <v>0.187675199486251</v>
      </c>
      <c r="H743" s="35">
        <v>1.0850381694943467</v>
      </c>
      <c r="I743" s="35">
        <v>0.41253032385398991</v>
      </c>
      <c r="J743" s="35">
        <v>9.7930419354838733E-2</v>
      </c>
      <c r="K743" s="35">
        <v>0</v>
      </c>
      <c r="L743" s="35">
        <v>5.3757076170375478E-2</v>
      </c>
      <c r="M743" s="35">
        <v>0.30961147577196202</v>
      </c>
      <c r="N743" s="35">
        <v>0.42179505997411476</v>
      </c>
      <c r="O743" s="35">
        <v>3.3470558999999997E-2</v>
      </c>
      <c r="P743" s="35">
        <v>0.21913825941962814</v>
      </c>
      <c r="Q743" s="35">
        <v>4.723387972412213E-2</v>
      </c>
      <c r="R743" s="35">
        <v>0.12328767123287675</v>
      </c>
      <c r="S743" s="35">
        <v>3.1422393352335467</v>
      </c>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c r="CD743" s="28"/>
      <c r="CE743" s="28"/>
      <c r="CF743" s="28"/>
      <c r="CG743" s="28"/>
      <c r="CH743" s="28"/>
      <c r="CI743" s="28"/>
      <c r="CJ743" s="28"/>
      <c r="CK743" s="28"/>
      <c r="CL743" s="28"/>
      <c r="CM743" s="28"/>
      <c r="CN743" s="28"/>
      <c r="CO743" s="28"/>
      <c r="CP743" s="28"/>
      <c r="CQ743" s="28"/>
      <c r="CR743" s="28"/>
      <c r="CS743" s="28"/>
      <c r="CT743" s="28"/>
      <c r="CU743" s="28"/>
      <c r="CV743" s="28"/>
      <c r="CW743" s="28"/>
      <c r="CX743" s="28"/>
      <c r="CY743" s="28"/>
      <c r="CZ743" s="28"/>
      <c r="DA743" s="28"/>
      <c r="DB743" s="28"/>
      <c r="DC743" s="28"/>
      <c r="DD743" s="28"/>
      <c r="DE743" s="28"/>
      <c r="DF743" s="28"/>
      <c r="DG743" s="28"/>
      <c r="DH743" s="28"/>
      <c r="DI743" s="28"/>
      <c r="DJ743" s="28"/>
      <c r="DK743" s="28"/>
      <c r="DL743" s="28"/>
      <c r="DM743" s="28"/>
      <c r="DN743" s="28"/>
      <c r="DO743" s="28"/>
      <c r="DP743" s="28"/>
      <c r="DQ743" s="28"/>
      <c r="DR743" s="28"/>
      <c r="DS743" s="28"/>
      <c r="DT743" s="28"/>
      <c r="DU743" s="28"/>
      <c r="DV743" s="28"/>
      <c r="DW743" s="28"/>
      <c r="DX743" s="28"/>
      <c r="DY743" s="28"/>
      <c r="DZ743" s="28"/>
      <c r="EA743" s="28"/>
      <c r="EB743" s="28"/>
      <c r="EC743" s="28"/>
      <c r="ED743" s="28"/>
      <c r="EE743" s="28"/>
      <c r="EF743" s="28"/>
      <c r="EG743" s="28"/>
      <c r="EH743" s="28"/>
      <c r="EI743" s="28"/>
      <c r="EJ743" s="28"/>
      <c r="EK743" s="28"/>
      <c r="EL743" s="28"/>
      <c r="EM743" s="28"/>
      <c r="EN743" s="28"/>
      <c r="EO743" s="28"/>
      <c r="EP743" s="28"/>
      <c r="EQ743" s="28"/>
      <c r="ER743" s="28"/>
      <c r="ES743" s="28"/>
      <c r="ET743" s="28"/>
      <c r="EU743" s="28"/>
      <c r="EV743" s="28"/>
      <c r="EW743" s="28"/>
      <c r="EX743" s="28"/>
      <c r="EY743" s="28"/>
      <c r="EZ743" s="28"/>
      <c r="FA743" s="28"/>
      <c r="FB743" s="28"/>
      <c r="FC743" s="28"/>
      <c r="FD743" s="28"/>
      <c r="FE743" s="28"/>
      <c r="FF743" s="28"/>
      <c r="FG743" s="28"/>
      <c r="FH743" s="28"/>
      <c r="FI743" s="28"/>
      <c r="FJ743" s="28"/>
      <c r="FK743" s="28"/>
      <c r="FL743" s="28"/>
      <c r="FM743" s="28"/>
      <c r="FN743" s="28"/>
      <c r="FO743" s="28"/>
      <c r="FP743" s="28"/>
      <c r="FQ743" s="28"/>
      <c r="FR743" s="28"/>
      <c r="FS743" s="28"/>
      <c r="FT743" s="28"/>
      <c r="FU743" s="28"/>
      <c r="FV743" s="28"/>
      <c r="FW743" s="28"/>
      <c r="FX743" s="28"/>
    </row>
    <row r="744" spans="1:180">
      <c r="A744" s="5" t="s">
        <v>287</v>
      </c>
      <c r="B744" s="5" t="s">
        <v>126</v>
      </c>
      <c r="C744" s="34">
        <v>44055</v>
      </c>
      <c r="D744" s="34">
        <v>44074</v>
      </c>
      <c r="E744" s="35">
        <v>-0.11528172219284327</v>
      </c>
      <c r="F744" s="35">
        <v>0.26605296394388422</v>
      </c>
      <c r="G744" s="35">
        <v>0.187675199486251</v>
      </c>
      <c r="H744" s="35">
        <v>1.0850381694943467</v>
      </c>
      <c r="I744" s="35">
        <v>0.41253032385398991</v>
      </c>
      <c r="J744" s="35">
        <v>9.7930419354838733E-2</v>
      </c>
      <c r="K744" s="35">
        <v>0</v>
      </c>
      <c r="L744" s="35">
        <v>5.3757076170375478E-2</v>
      </c>
      <c r="M744" s="35">
        <v>0.30961147577196202</v>
      </c>
      <c r="N744" s="35">
        <v>0.42179505997411471</v>
      </c>
      <c r="O744" s="35">
        <v>3.6873548999999999E-2</v>
      </c>
      <c r="P744" s="35">
        <v>0.21913825941962814</v>
      </c>
      <c r="Q744" s="35">
        <v>4.7173374956326529E-2</v>
      </c>
      <c r="R744" s="35">
        <v>0.12328767123287675</v>
      </c>
      <c r="S744" s="35">
        <v>3.1455818204657504</v>
      </c>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c r="CD744" s="28"/>
      <c r="CE744" s="28"/>
      <c r="CF744" s="28"/>
      <c r="CG744" s="28"/>
      <c r="CH744" s="28"/>
      <c r="CI744" s="28"/>
      <c r="CJ744" s="28"/>
      <c r="CK744" s="28"/>
      <c r="CL744" s="28"/>
      <c r="CM744" s="28"/>
      <c r="CN744" s="28"/>
      <c r="CO744" s="28"/>
      <c r="CP744" s="28"/>
      <c r="CQ744" s="28"/>
      <c r="CR744" s="28"/>
      <c r="CS744" s="28"/>
      <c r="CT744" s="28"/>
      <c r="CU744" s="28"/>
      <c r="CV744" s="28"/>
      <c r="CW744" s="28"/>
      <c r="CX744" s="28"/>
      <c r="CY744" s="28"/>
      <c r="CZ744" s="28"/>
      <c r="DA744" s="28"/>
      <c r="DB744" s="28"/>
      <c r="DC744" s="28"/>
      <c r="DD744" s="28"/>
      <c r="DE744" s="28"/>
      <c r="DF744" s="28"/>
      <c r="DG744" s="28"/>
      <c r="DH744" s="28"/>
      <c r="DI744" s="28"/>
      <c r="DJ744" s="28"/>
      <c r="DK744" s="28"/>
      <c r="DL744" s="28"/>
      <c r="DM744" s="28"/>
      <c r="DN744" s="28"/>
      <c r="DO744" s="28"/>
      <c r="DP744" s="28"/>
      <c r="DQ744" s="28"/>
      <c r="DR744" s="28"/>
      <c r="DS744" s="28"/>
      <c r="DT744" s="28"/>
      <c r="DU744" s="28"/>
      <c r="DV744" s="28"/>
      <c r="DW744" s="28"/>
      <c r="DX744" s="28"/>
      <c r="DY744" s="28"/>
      <c r="DZ744" s="28"/>
      <c r="EA744" s="28"/>
      <c r="EB744" s="28"/>
      <c r="EC744" s="28"/>
      <c r="ED744" s="28"/>
      <c r="EE744" s="28"/>
      <c r="EF744" s="28"/>
      <c r="EG744" s="28"/>
      <c r="EH744" s="28"/>
      <c r="EI744" s="28"/>
      <c r="EJ744" s="28"/>
      <c r="EK744" s="28"/>
      <c r="EL744" s="28"/>
      <c r="EM744" s="28"/>
      <c r="EN744" s="28"/>
      <c r="EO744" s="28"/>
      <c r="EP744" s="28"/>
      <c r="EQ744" s="28"/>
      <c r="ER744" s="28"/>
      <c r="ES744" s="28"/>
      <c r="ET744" s="28"/>
      <c r="EU744" s="28"/>
      <c r="EV744" s="28"/>
      <c r="EW744" s="28"/>
      <c r="EX744" s="28"/>
      <c r="EY744" s="28"/>
      <c r="EZ744" s="28"/>
      <c r="FA744" s="28"/>
      <c r="FB744" s="28"/>
      <c r="FC744" s="28"/>
      <c r="FD744" s="28"/>
      <c r="FE744" s="28"/>
      <c r="FF744" s="28"/>
      <c r="FG744" s="28"/>
      <c r="FH744" s="28"/>
      <c r="FI744" s="28"/>
      <c r="FJ744" s="28"/>
      <c r="FK744" s="28"/>
      <c r="FL744" s="28"/>
      <c r="FM744" s="28"/>
      <c r="FN744" s="28"/>
      <c r="FO744" s="28"/>
      <c r="FP744" s="28"/>
      <c r="FQ744" s="28"/>
      <c r="FR744" s="28"/>
      <c r="FS744" s="28"/>
      <c r="FT744" s="28"/>
      <c r="FU744" s="28"/>
      <c r="FV744" s="28"/>
      <c r="FW744" s="28"/>
      <c r="FX744" s="28"/>
    </row>
    <row r="745" spans="1:180">
      <c r="A745" s="5" t="s">
        <v>287</v>
      </c>
      <c r="B745" s="5" t="s">
        <v>126</v>
      </c>
      <c r="C745" s="34">
        <v>44056</v>
      </c>
      <c r="D745" s="34">
        <v>44074</v>
      </c>
      <c r="E745" s="35">
        <v>-0.11528172219284327</v>
      </c>
      <c r="F745" s="35">
        <v>0.26605296394388422</v>
      </c>
      <c r="G745" s="35">
        <v>0.187675199486251</v>
      </c>
      <c r="H745" s="35">
        <v>1.0850381694943467</v>
      </c>
      <c r="I745" s="35">
        <v>0.41253032385398991</v>
      </c>
      <c r="J745" s="35">
        <v>9.7930419354838733E-2</v>
      </c>
      <c r="K745" s="35">
        <v>0</v>
      </c>
      <c r="L745" s="35">
        <v>5.3757076170375478E-2</v>
      </c>
      <c r="M745" s="35">
        <v>0.30961147577196202</v>
      </c>
      <c r="N745" s="35">
        <v>0.42179505997411476</v>
      </c>
      <c r="O745" s="35">
        <v>4.9035051000000003E-2</v>
      </c>
      <c r="P745" s="35">
        <v>0.21913825941962814</v>
      </c>
      <c r="Q745" s="35">
        <v>4.9414897256833873E-2</v>
      </c>
      <c r="R745" s="35">
        <v>0.12328767123287675</v>
      </c>
      <c r="S745" s="35">
        <v>3.1599848447662584</v>
      </c>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c r="CD745" s="28"/>
      <c r="CE745" s="28"/>
      <c r="CF745" s="28"/>
      <c r="CG745" s="28"/>
      <c r="CH745" s="28"/>
      <c r="CI745" s="28"/>
      <c r="CJ745" s="28"/>
      <c r="CK745" s="28"/>
      <c r="CL745" s="28"/>
      <c r="CM745" s="28"/>
      <c r="CN745" s="28"/>
      <c r="CO745" s="28"/>
      <c r="CP745" s="28"/>
      <c r="CQ745" s="28"/>
      <c r="CR745" s="28"/>
      <c r="CS745" s="28"/>
      <c r="CT745" s="28"/>
      <c r="CU745" s="28"/>
      <c r="CV745" s="28"/>
      <c r="CW745" s="28"/>
      <c r="CX745" s="28"/>
      <c r="CY745" s="28"/>
      <c r="CZ745" s="28"/>
      <c r="DA745" s="28"/>
      <c r="DB745" s="28"/>
      <c r="DC745" s="28"/>
      <c r="DD745" s="28"/>
      <c r="DE745" s="28"/>
      <c r="DF745" s="28"/>
      <c r="DG745" s="28"/>
      <c r="DH745" s="28"/>
      <c r="DI745" s="28"/>
      <c r="DJ745" s="28"/>
      <c r="DK745" s="28"/>
      <c r="DL745" s="28"/>
      <c r="DM745" s="28"/>
      <c r="DN745" s="28"/>
      <c r="DO745" s="28"/>
      <c r="DP745" s="28"/>
      <c r="DQ745" s="28"/>
      <c r="DR745" s="28"/>
      <c r="DS745" s="28"/>
      <c r="DT745" s="28"/>
      <c r="DU745" s="28"/>
      <c r="DV745" s="28"/>
      <c r="DW745" s="28"/>
      <c r="DX745" s="28"/>
      <c r="DY745" s="28"/>
      <c r="DZ745" s="28"/>
      <c r="EA745" s="28"/>
      <c r="EB745" s="28"/>
      <c r="EC745" s="28"/>
      <c r="ED745" s="28"/>
      <c r="EE745" s="28"/>
      <c r="EF745" s="28"/>
      <c r="EG745" s="28"/>
      <c r="EH745" s="28"/>
      <c r="EI745" s="28"/>
      <c r="EJ745" s="28"/>
      <c r="EK745" s="28"/>
      <c r="EL745" s="28"/>
      <c r="EM745" s="28"/>
      <c r="EN745" s="28"/>
      <c r="EO745" s="28"/>
      <c r="EP745" s="28"/>
      <c r="EQ745" s="28"/>
      <c r="ER745" s="28"/>
      <c r="ES745" s="28"/>
      <c r="ET745" s="28"/>
      <c r="EU745" s="28"/>
      <c r="EV745" s="28"/>
      <c r="EW745" s="28"/>
      <c r="EX745" s="28"/>
      <c r="EY745" s="28"/>
      <c r="EZ745" s="28"/>
      <c r="FA745" s="28"/>
      <c r="FB745" s="28"/>
      <c r="FC745" s="28"/>
      <c r="FD745" s="28"/>
      <c r="FE745" s="28"/>
      <c r="FF745" s="28"/>
      <c r="FG745" s="28"/>
      <c r="FH745" s="28"/>
      <c r="FI745" s="28"/>
      <c r="FJ745" s="28"/>
      <c r="FK745" s="28"/>
      <c r="FL745" s="28"/>
      <c r="FM745" s="28"/>
      <c r="FN745" s="28"/>
      <c r="FO745" s="28"/>
      <c r="FP745" s="28"/>
      <c r="FQ745" s="28"/>
      <c r="FR745" s="28"/>
      <c r="FS745" s="28"/>
      <c r="FT745" s="28"/>
      <c r="FU745" s="28"/>
      <c r="FV745" s="28"/>
      <c r="FW745" s="28"/>
      <c r="FX745" s="28"/>
    </row>
    <row r="746" spans="1:180">
      <c r="A746" s="5" t="s">
        <v>287</v>
      </c>
      <c r="B746" s="5" t="s">
        <v>126</v>
      </c>
      <c r="C746" s="34">
        <v>44057</v>
      </c>
      <c r="D746" s="34">
        <v>44074</v>
      </c>
      <c r="E746" s="35">
        <v>-0.11528172219284327</v>
      </c>
      <c r="F746" s="35">
        <v>0.26605296394388422</v>
      </c>
      <c r="G746" s="35">
        <v>0.187675199486251</v>
      </c>
      <c r="H746" s="35">
        <v>1.0850381694943467</v>
      </c>
      <c r="I746" s="35">
        <v>0.41253032385398991</v>
      </c>
      <c r="J746" s="35">
        <v>9.7930419354838733E-2</v>
      </c>
      <c r="K746" s="35">
        <v>0</v>
      </c>
      <c r="L746" s="35">
        <v>5.3757076170375478E-2</v>
      </c>
      <c r="M746" s="35">
        <v>0.30961147577196202</v>
      </c>
      <c r="N746" s="35">
        <v>0.42179505997411476</v>
      </c>
      <c r="O746" s="35">
        <v>6.5184714000000005E-2</v>
      </c>
      <c r="P746" s="35">
        <v>0.21913825941962814</v>
      </c>
      <c r="Q746" s="35">
        <v>4.7095771583627086E-2</v>
      </c>
      <c r="R746" s="35">
        <v>0.12328767123287675</v>
      </c>
      <c r="S746" s="35">
        <v>3.1738153820930513</v>
      </c>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c r="CD746" s="28"/>
      <c r="CE746" s="28"/>
      <c r="CF746" s="28"/>
      <c r="CG746" s="28"/>
      <c r="CH746" s="28"/>
      <c r="CI746" s="28"/>
      <c r="CJ746" s="28"/>
      <c r="CK746" s="28"/>
      <c r="CL746" s="28"/>
      <c r="CM746" s="28"/>
      <c r="CN746" s="28"/>
      <c r="CO746" s="28"/>
      <c r="CP746" s="28"/>
      <c r="CQ746" s="28"/>
      <c r="CR746" s="28"/>
      <c r="CS746" s="28"/>
      <c r="CT746" s="28"/>
      <c r="CU746" s="28"/>
      <c r="CV746" s="28"/>
      <c r="CW746" s="28"/>
      <c r="CX746" s="28"/>
      <c r="CY746" s="28"/>
      <c r="CZ746" s="28"/>
      <c r="DA746" s="28"/>
      <c r="DB746" s="28"/>
      <c r="DC746" s="28"/>
      <c r="DD746" s="28"/>
      <c r="DE746" s="28"/>
      <c r="DF746" s="28"/>
      <c r="DG746" s="28"/>
      <c r="DH746" s="28"/>
      <c r="DI746" s="28"/>
      <c r="DJ746" s="28"/>
      <c r="DK746" s="28"/>
      <c r="DL746" s="28"/>
      <c r="DM746" s="28"/>
      <c r="DN746" s="28"/>
      <c r="DO746" s="28"/>
      <c r="DP746" s="28"/>
      <c r="DQ746" s="28"/>
      <c r="DR746" s="28"/>
      <c r="DS746" s="28"/>
      <c r="DT746" s="28"/>
      <c r="DU746" s="28"/>
      <c r="DV746" s="28"/>
      <c r="DW746" s="28"/>
      <c r="DX746" s="28"/>
      <c r="DY746" s="28"/>
      <c r="DZ746" s="28"/>
      <c r="EA746" s="28"/>
      <c r="EB746" s="28"/>
      <c r="EC746" s="28"/>
      <c r="ED746" s="28"/>
      <c r="EE746" s="28"/>
      <c r="EF746" s="28"/>
      <c r="EG746" s="28"/>
      <c r="EH746" s="28"/>
      <c r="EI746" s="28"/>
      <c r="EJ746" s="28"/>
      <c r="EK746" s="28"/>
      <c r="EL746" s="28"/>
      <c r="EM746" s="28"/>
      <c r="EN746" s="28"/>
      <c r="EO746" s="28"/>
      <c r="EP746" s="28"/>
      <c r="EQ746" s="28"/>
      <c r="ER746" s="28"/>
      <c r="ES746" s="28"/>
      <c r="ET746" s="28"/>
      <c r="EU746" s="28"/>
      <c r="EV746" s="28"/>
      <c r="EW746" s="28"/>
      <c r="EX746" s="28"/>
      <c r="EY746" s="28"/>
      <c r="EZ746" s="28"/>
      <c r="FA746" s="28"/>
      <c r="FB746" s="28"/>
      <c r="FC746" s="28"/>
      <c r="FD746" s="28"/>
      <c r="FE746" s="28"/>
      <c r="FF746" s="28"/>
      <c r="FG746" s="28"/>
      <c r="FH746" s="28"/>
      <c r="FI746" s="28"/>
      <c r="FJ746" s="28"/>
      <c r="FK746" s="28"/>
      <c r="FL746" s="28"/>
      <c r="FM746" s="28"/>
      <c r="FN746" s="28"/>
      <c r="FO746" s="28"/>
      <c r="FP746" s="28"/>
      <c r="FQ746" s="28"/>
      <c r="FR746" s="28"/>
      <c r="FS746" s="28"/>
      <c r="FT746" s="28"/>
      <c r="FU746" s="28"/>
      <c r="FV746" s="28"/>
      <c r="FW746" s="28"/>
      <c r="FX746" s="28"/>
    </row>
    <row r="747" spans="1:180">
      <c r="A747" s="5" t="s">
        <v>287</v>
      </c>
      <c r="B747" s="5" t="s">
        <v>126</v>
      </c>
      <c r="C747" s="34">
        <v>44058</v>
      </c>
      <c r="D747" s="34">
        <v>44074</v>
      </c>
      <c r="E747" s="35">
        <v>-0.11528172219284327</v>
      </c>
      <c r="F747" s="35">
        <v>0.26605296394388422</v>
      </c>
      <c r="G747" s="35">
        <v>0.187675199486251</v>
      </c>
      <c r="H747" s="35">
        <v>1.0850381694943467</v>
      </c>
      <c r="I747" s="35">
        <v>0.41253032385398991</v>
      </c>
      <c r="J747" s="35">
        <v>9.7930419354838733E-2</v>
      </c>
      <c r="K747" s="35">
        <v>0</v>
      </c>
      <c r="L747" s="35">
        <v>5.3757076170375478E-2</v>
      </c>
      <c r="M747" s="35">
        <v>0.30961147577196202</v>
      </c>
      <c r="N747" s="35">
        <v>0.42179505997411471</v>
      </c>
      <c r="O747" s="35">
        <v>2.8169171999999999E-2</v>
      </c>
      <c r="P747" s="35">
        <v>0.21913825941962814</v>
      </c>
      <c r="Q747" s="35">
        <v>4.4200488966428947E-2</v>
      </c>
      <c r="R747" s="35">
        <v>0.12328767123287675</v>
      </c>
      <c r="S747" s="35">
        <v>3.1339045574758533</v>
      </c>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c r="CD747" s="28"/>
      <c r="CE747" s="28"/>
      <c r="CF747" s="28"/>
      <c r="CG747" s="28"/>
      <c r="CH747" s="28"/>
      <c r="CI747" s="28"/>
      <c r="CJ747" s="28"/>
      <c r="CK747" s="28"/>
      <c r="CL747" s="28"/>
      <c r="CM747" s="28"/>
      <c r="CN747" s="28"/>
      <c r="CO747" s="28"/>
      <c r="CP747" s="28"/>
      <c r="CQ747" s="28"/>
      <c r="CR747" s="28"/>
      <c r="CS747" s="28"/>
      <c r="CT747" s="28"/>
      <c r="CU747" s="28"/>
      <c r="CV747" s="28"/>
      <c r="CW747" s="28"/>
      <c r="CX747" s="28"/>
      <c r="CY747" s="28"/>
      <c r="CZ747" s="28"/>
      <c r="DA747" s="28"/>
      <c r="DB747" s="28"/>
      <c r="DC747" s="28"/>
      <c r="DD747" s="28"/>
      <c r="DE747" s="28"/>
      <c r="DF747" s="28"/>
      <c r="DG747" s="28"/>
      <c r="DH747" s="28"/>
      <c r="DI747" s="28"/>
      <c r="DJ747" s="28"/>
      <c r="DK747" s="28"/>
      <c r="DL747" s="28"/>
      <c r="DM747" s="28"/>
      <c r="DN747" s="28"/>
      <c r="DO747" s="28"/>
      <c r="DP747" s="28"/>
      <c r="DQ747" s="28"/>
      <c r="DR747" s="28"/>
      <c r="DS747" s="28"/>
      <c r="DT747" s="28"/>
      <c r="DU747" s="28"/>
      <c r="DV747" s="28"/>
      <c r="DW747" s="28"/>
      <c r="DX747" s="28"/>
      <c r="DY747" s="28"/>
      <c r="DZ747" s="28"/>
      <c r="EA747" s="28"/>
      <c r="EB747" s="28"/>
      <c r="EC747" s="28"/>
      <c r="ED747" s="28"/>
      <c r="EE747" s="28"/>
      <c r="EF747" s="28"/>
      <c r="EG747" s="28"/>
      <c r="EH747" s="28"/>
      <c r="EI747" s="28"/>
      <c r="EJ747" s="28"/>
      <c r="EK747" s="28"/>
      <c r="EL747" s="28"/>
      <c r="EM747" s="28"/>
      <c r="EN747" s="28"/>
      <c r="EO747" s="28"/>
      <c r="EP747" s="28"/>
      <c r="EQ747" s="28"/>
      <c r="ER747" s="28"/>
      <c r="ES747" s="28"/>
      <c r="ET747" s="28"/>
      <c r="EU747" s="28"/>
      <c r="EV747" s="28"/>
      <c r="EW747" s="28"/>
      <c r="EX747" s="28"/>
      <c r="EY747" s="28"/>
      <c r="EZ747" s="28"/>
      <c r="FA747" s="28"/>
      <c r="FB747" s="28"/>
      <c r="FC747" s="28"/>
      <c r="FD747" s="28"/>
      <c r="FE747" s="28"/>
      <c r="FF747" s="28"/>
      <c r="FG747" s="28"/>
      <c r="FH747" s="28"/>
      <c r="FI747" s="28"/>
      <c r="FJ747" s="28"/>
      <c r="FK747" s="28"/>
      <c r="FL747" s="28"/>
      <c r="FM747" s="28"/>
      <c r="FN747" s="28"/>
      <c r="FO747" s="28"/>
      <c r="FP747" s="28"/>
      <c r="FQ747" s="28"/>
      <c r="FR747" s="28"/>
      <c r="FS747" s="28"/>
      <c r="FT747" s="28"/>
      <c r="FU747" s="28"/>
      <c r="FV747" s="28"/>
      <c r="FW747" s="28"/>
      <c r="FX747" s="28"/>
    </row>
    <row r="748" spans="1:180">
      <c r="A748" s="5" t="s">
        <v>287</v>
      </c>
      <c r="B748" s="5" t="s">
        <v>126</v>
      </c>
      <c r="C748" s="34">
        <v>44059</v>
      </c>
      <c r="D748" s="34">
        <v>44074</v>
      </c>
      <c r="E748" s="35">
        <v>-0.11528172219284327</v>
      </c>
      <c r="F748" s="35">
        <v>0.26605296394388422</v>
      </c>
      <c r="G748" s="35">
        <v>0.187675199486251</v>
      </c>
      <c r="H748" s="35">
        <v>1.0850381694943467</v>
      </c>
      <c r="I748" s="35">
        <v>0.41253032385398991</v>
      </c>
      <c r="J748" s="35">
        <v>9.7930419354838733E-2</v>
      </c>
      <c r="K748" s="35">
        <v>0</v>
      </c>
      <c r="L748" s="35">
        <v>5.3757076170375478E-2</v>
      </c>
      <c r="M748" s="35">
        <v>0.30961147577196202</v>
      </c>
      <c r="N748" s="35">
        <v>0.42179505997411482</v>
      </c>
      <c r="O748" s="35">
        <v>2.3506245000000002E-2</v>
      </c>
      <c r="P748" s="35">
        <v>0.21913825941962814</v>
      </c>
      <c r="Q748" s="35">
        <v>4.9239301817057858E-2</v>
      </c>
      <c r="R748" s="35">
        <v>0.12328767123287675</v>
      </c>
      <c r="S748" s="35">
        <v>3.1342804433264826</v>
      </c>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c r="CD748" s="28"/>
      <c r="CE748" s="28"/>
      <c r="CF748" s="28"/>
      <c r="CG748" s="28"/>
      <c r="CH748" s="28"/>
      <c r="CI748" s="28"/>
      <c r="CJ748" s="28"/>
      <c r="CK748" s="28"/>
      <c r="CL748" s="28"/>
      <c r="CM748" s="28"/>
      <c r="CN748" s="28"/>
      <c r="CO748" s="28"/>
      <c r="CP748" s="28"/>
      <c r="CQ748" s="28"/>
      <c r="CR748" s="28"/>
      <c r="CS748" s="28"/>
      <c r="CT748" s="28"/>
      <c r="CU748" s="28"/>
      <c r="CV748" s="28"/>
      <c r="CW748" s="28"/>
      <c r="CX748" s="28"/>
      <c r="CY748" s="28"/>
      <c r="CZ748" s="28"/>
      <c r="DA748" s="28"/>
      <c r="DB748" s="28"/>
      <c r="DC748" s="28"/>
      <c r="DD748" s="28"/>
      <c r="DE748" s="28"/>
      <c r="DF748" s="28"/>
      <c r="DG748" s="28"/>
      <c r="DH748" s="28"/>
      <c r="DI748" s="28"/>
      <c r="DJ748" s="28"/>
      <c r="DK748" s="28"/>
      <c r="DL748" s="28"/>
      <c r="DM748" s="28"/>
      <c r="DN748" s="28"/>
      <c r="DO748" s="28"/>
      <c r="DP748" s="28"/>
      <c r="DQ748" s="28"/>
      <c r="DR748" s="28"/>
      <c r="DS748" s="28"/>
      <c r="DT748" s="28"/>
      <c r="DU748" s="28"/>
      <c r="DV748" s="28"/>
      <c r="DW748" s="28"/>
      <c r="DX748" s="28"/>
      <c r="DY748" s="28"/>
      <c r="DZ748" s="28"/>
      <c r="EA748" s="28"/>
      <c r="EB748" s="28"/>
      <c r="EC748" s="28"/>
      <c r="ED748" s="28"/>
      <c r="EE748" s="28"/>
      <c r="EF748" s="28"/>
      <c r="EG748" s="28"/>
      <c r="EH748" s="28"/>
      <c r="EI748" s="28"/>
      <c r="EJ748" s="28"/>
      <c r="EK748" s="28"/>
      <c r="EL748" s="28"/>
      <c r="EM748" s="28"/>
      <c r="EN748" s="28"/>
      <c r="EO748" s="28"/>
      <c r="EP748" s="28"/>
      <c r="EQ748" s="28"/>
      <c r="ER748" s="28"/>
      <c r="ES748" s="28"/>
      <c r="ET748" s="28"/>
      <c r="EU748" s="28"/>
      <c r="EV748" s="28"/>
      <c r="EW748" s="28"/>
      <c r="EX748" s="28"/>
      <c r="EY748" s="28"/>
      <c r="EZ748" s="28"/>
      <c r="FA748" s="28"/>
      <c r="FB748" s="28"/>
      <c r="FC748" s="28"/>
      <c r="FD748" s="28"/>
      <c r="FE748" s="28"/>
      <c r="FF748" s="28"/>
      <c r="FG748" s="28"/>
      <c r="FH748" s="28"/>
      <c r="FI748" s="28"/>
      <c r="FJ748" s="28"/>
      <c r="FK748" s="28"/>
      <c r="FL748" s="28"/>
      <c r="FM748" s="28"/>
      <c r="FN748" s="28"/>
      <c r="FO748" s="28"/>
      <c r="FP748" s="28"/>
      <c r="FQ748" s="28"/>
      <c r="FR748" s="28"/>
      <c r="FS748" s="28"/>
      <c r="FT748" s="28"/>
      <c r="FU748" s="28"/>
      <c r="FV748" s="28"/>
      <c r="FW748" s="28"/>
      <c r="FX748" s="28"/>
    </row>
    <row r="749" spans="1:180">
      <c r="A749" s="5" t="s">
        <v>288</v>
      </c>
      <c r="B749" s="5" t="s">
        <v>126</v>
      </c>
      <c r="C749" s="34">
        <v>44060</v>
      </c>
      <c r="D749" s="34">
        <v>44074</v>
      </c>
      <c r="E749" s="35">
        <v>-0.11528172219284327</v>
      </c>
      <c r="F749" s="35">
        <v>0.26605296394388422</v>
      </c>
      <c r="G749" s="35">
        <v>0.187675199486251</v>
      </c>
      <c r="H749" s="35">
        <v>1.0850381694943467</v>
      </c>
      <c r="I749" s="35">
        <v>0.41253032385398991</v>
      </c>
      <c r="J749" s="35">
        <v>9.7930419354838733E-2</v>
      </c>
      <c r="K749" s="35">
        <v>0</v>
      </c>
      <c r="L749" s="35">
        <v>5.3757076170375478E-2</v>
      </c>
      <c r="M749" s="35">
        <v>0.30961147577196202</v>
      </c>
      <c r="N749" s="35">
        <v>0.42179505997411476</v>
      </c>
      <c r="O749" s="35">
        <v>2.6125658999999999E-2</v>
      </c>
      <c r="P749" s="35">
        <v>0.21913825941962814</v>
      </c>
      <c r="Q749" s="35">
        <v>5.077977783676911E-2</v>
      </c>
      <c r="R749" s="35">
        <v>0.12328767123287675</v>
      </c>
      <c r="S749" s="35">
        <v>3.1384403333461934</v>
      </c>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row>
    <row r="750" spans="1:180">
      <c r="A750" s="5" t="s">
        <v>288</v>
      </c>
      <c r="B750" s="5" t="s">
        <v>126</v>
      </c>
      <c r="C750" s="34">
        <v>44061</v>
      </c>
      <c r="D750" s="34">
        <v>44074</v>
      </c>
      <c r="E750" s="35">
        <v>-0.11528172219284327</v>
      </c>
      <c r="F750" s="35">
        <v>0.26605296394388422</v>
      </c>
      <c r="G750" s="35">
        <v>0.187675199486251</v>
      </c>
      <c r="H750" s="35">
        <v>1.0850381694943467</v>
      </c>
      <c r="I750" s="35">
        <v>0.41253032385398991</v>
      </c>
      <c r="J750" s="35">
        <v>9.7930419354838733E-2</v>
      </c>
      <c r="K750" s="35">
        <v>0</v>
      </c>
      <c r="L750" s="35">
        <v>5.3757076170375478E-2</v>
      </c>
      <c r="M750" s="35">
        <v>0.30961147577196202</v>
      </c>
      <c r="N750" s="35">
        <v>0.42179505997411476</v>
      </c>
      <c r="O750" s="35">
        <v>2.6305191000000002E-2</v>
      </c>
      <c r="P750" s="35">
        <v>0.21913825941962814</v>
      </c>
      <c r="Q750" s="35">
        <v>4.625364653052913E-2</v>
      </c>
      <c r="R750" s="35">
        <v>0.12328767123287675</v>
      </c>
      <c r="S750" s="35">
        <v>3.1340937340399537</v>
      </c>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c r="CD750" s="28"/>
      <c r="CE750" s="28"/>
      <c r="CF750" s="28"/>
      <c r="CG750" s="28"/>
      <c r="CH750" s="28"/>
      <c r="CI750" s="28"/>
      <c r="CJ750" s="28"/>
      <c r="CK750" s="28"/>
      <c r="CL750" s="28"/>
      <c r="CM750" s="28"/>
      <c r="CN750" s="28"/>
      <c r="CO750" s="28"/>
      <c r="CP750" s="28"/>
      <c r="CQ750" s="28"/>
      <c r="CR750" s="28"/>
      <c r="CS750" s="28"/>
      <c r="CT750" s="28"/>
      <c r="CU750" s="28"/>
      <c r="CV750" s="28"/>
      <c r="CW750" s="28"/>
      <c r="CX750" s="28"/>
      <c r="CY750" s="28"/>
      <c r="CZ750" s="28"/>
      <c r="DA750" s="28"/>
      <c r="DB750" s="28"/>
      <c r="DC750" s="28"/>
      <c r="DD750" s="28"/>
      <c r="DE750" s="28"/>
      <c r="DF750" s="28"/>
      <c r="DG750" s="28"/>
      <c r="DH750" s="28"/>
      <c r="DI750" s="28"/>
      <c r="DJ750" s="28"/>
      <c r="DK750" s="28"/>
      <c r="DL750" s="28"/>
      <c r="DM750" s="28"/>
      <c r="DN750" s="28"/>
      <c r="DO750" s="28"/>
      <c r="DP750" s="28"/>
      <c r="DQ750" s="28"/>
      <c r="DR750" s="28"/>
      <c r="DS750" s="28"/>
      <c r="DT750" s="28"/>
      <c r="DU750" s="28"/>
      <c r="DV750" s="28"/>
      <c r="DW750" s="28"/>
      <c r="DX750" s="28"/>
      <c r="DY750" s="28"/>
      <c r="DZ750" s="28"/>
      <c r="EA750" s="28"/>
      <c r="EB750" s="28"/>
      <c r="EC750" s="28"/>
      <c r="ED750" s="28"/>
      <c r="EE750" s="28"/>
      <c r="EF750" s="28"/>
      <c r="EG750" s="28"/>
      <c r="EH750" s="28"/>
      <c r="EI750" s="28"/>
      <c r="EJ750" s="28"/>
      <c r="EK750" s="28"/>
      <c r="EL750" s="28"/>
      <c r="EM750" s="28"/>
      <c r="EN750" s="28"/>
      <c r="EO750" s="28"/>
      <c r="EP750" s="28"/>
      <c r="EQ750" s="28"/>
      <c r="ER750" s="28"/>
      <c r="ES750" s="28"/>
      <c r="ET750" s="28"/>
      <c r="EU750" s="28"/>
      <c r="EV750" s="28"/>
      <c r="EW750" s="28"/>
      <c r="EX750" s="28"/>
      <c r="EY750" s="28"/>
      <c r="EZ750" s="28"/>
      <c r="FA750" s="28"/>
      <c r="FB750" s="28"/>
      <c r="FC750" s="28"/>
      <c r="FD750" s="28"/>
      <c r="FE750" s="28"/>
      <c r="FF750" s="28"/>
      <c r="FG750" s="28"/>
      <c r="FH750" s="28"/>
      <c r="FI750" s="28"/>
      <c r="FJ750" s="28"/>
      <c r="FK750" s="28"/>
      <c r="FL750" s="28"/>
      <c r="FM750" s="28"/>
      <c r="FN750" s="28"/>
      <c r="FO750" s="28"/>
      <c r="FP750" s="28"/>
      <c r="FQ750" s="28"/>
      <c r="FR750" s="28"/>
      <c r="FS750" s="28"/>
      <c r="FT750" s="28"/>
      <c r="FU750" s="28"/>
      <c r="FV750" s="28"/>
      <c r="FW750" s="28"/>
      <c r="FX750" s="28"/>
    </row>
    <row r="751" spans="1:180">
      <c r="A751" s="5" t="s">
        <v>288</v>
      </c>
      <c r="B751" s="5" t="s">
        <v>126</v>
      </c>
      <c r="C751" s="34">
        <v>44062</v>
      </c>
      <c r="D751" s="34">
        <v>44074</v>
      </c>
      <c r="E751" s="35">
        <v>-0.11528172219284327</v>
      </c>
      <c r="F751" s="35">
        <v>0.26605296394388422</v>
      </c>
      <c r="G751" s="35">
        <v>0.187675199486251</v>
      </c>
      <c r="H751" s="35">
        <v>1.0850381694943467</v>
      </c>
      <c r="I751" s="35">
        <v>0.41253032385398991</v>
      </c>
      <c r="J751" s="35">
        <v>9.7930419354838733E-2</v>
      </c>
      <c r="K751" s="35">
        <v>0</v>
      </c>
      <c r="L751" s="35">
        <v>5.3757076170375478E-2</v>
      </c>
      <c r="M751" s="35">
        <v>0.30961147577196202</v>
      </c>
      <c r="N751" s="35">
        <v>0.42179505997411476</v>
      </c>
      <c r="O751" s="35">
        <v>2.7861102000000002E-2</v>
      </c>
      <c r="P751" s="35">
        <v>0.21913825941962814</v>
      </c>
      <c r="Q751" s="35">
        <v>4.8727783541804938E-2</v>
      </c>
      <c r="R751" s="35">
        <v>0.12328767123287675</v>
      </c>
      <c r="S751" s="35">
        <v>3.1381237820512293</v>
      </c>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c r="CD751" s="28"/>
      <c r="CE751" s="28"/>
      <c r="CF751" s="28"/>
      <c r="CG751" s="28"/>
      <c r="CH751" s="28"/>
      <c r="CI751" s="28"/>
      <c r="CJ751" s="28"/>
      <c r="CK751" s="28"/>
      <c r="CL751" s="28"/>
      <c r="CM751" s="28"/>
      <c r="CN751" s="28"/>
      <c r="CO751" s="28"/>
      <c r="CP751" s="28"/>
      <c r="CQ751" s="28"/>
      <c r="CR751" s="28"/>
      <c r="CS751" s="28"/>
      <c r="CT751" s="28"/>
      <c r="CU751" s="28"/>
      <c r="CV751" s="28"/>
      <c r="CW751" s="28"/>
      <c r="CX751" s="28"/>
      <c r="CY751" s="28"/>
      <c r="CZ751" s="28"/>
      <c r="DA751" s="28"/>
      <c r="DB751" s="28"/>
      <c r="DC751" s="28"/>
      <c r="DD751" s="28"/>
      <c r="DE751" s="28"/>
      <c r="DF751" s="28"/>
      <c r="DG751" s="28"/>
      <c r="DH751" s="28"/>
      <c r="DI751" s="28"/>
      <c r="DJ751" s="28"/>
      <c r="DK751" s="28"/>
      <c r="DL751" s="28"/>
      <c r="DM751" s="28"/>
      <c r="DN751" s="28"/>
      <c r="DO751" s="28"/>
      <c r="DP751" s="28"/>
      <c r="DQ751" s="28"/>
      <c r="DR751" s="28"/>
      <c r="DS751" s="28"/>
      <c r="DT751" s="28"/>
      <c r="DU751" s="28"/>
      <c r="DV751" s="28"/>
      <c r="DW751" s="28"/>
      <c r="DX751" s="28"/>
      <c r="DY751" s="28"/>
      <c r="DZ751" s="28"/>
      <c r="EA751" s="28"/>
      <c r="EB751" s="28"/>
      <c r="EC751" s="28"/>
      <c r="ED751" s="28"/>
      <c r="EE751" s="28"/>
      <c r="EF751" s="28"/>
      <c r="EG751" s="28"/>
      <c r="EH751" s="28"/>
      <c r="EI751" s="28"/>
      <c r="EJ751" s="28"/>
      <c r="EK751" s="28"/>
      <c r="EL751" s="28"/>
      <c r="EM751" s="28"/>
      <c r="EN751" s="28"/>
      <c r="EO751" s="28"/>
      <c r="EP751" s="28"/>
      <c r="EQ751" s="28"/>
      <c r="ER751" s="28"/>
      <c r="ES751" s="28"/>
      <c r="ET751" s="28"/>
      <c r="EU751" s="28"/>
      <c r="EV751" s="28"/>
      <c r="EW751" s="28"/>
      <c r="EX751" s="28"/>
      <c r="EY751" s="28"/>
      <c r="EZ751" s="28"/>
      <c r="FA751" s="28"/>
      <c r="FB751" s="28"/>
      <c r="FC751" s="28"/>
      <c r="FD751" s="28"/>
      <c r="FE751" s="28"/>
      <c r="FF751" s="28"/>
      <c r="FG751" s="28"/>
      <c r="FH751" s="28"/>
      <c r="FI751" s="28"/>
      <c r="FJ751" s="28"/>
      <c r="FK751" s="28"/>
      <c r="FL751" s="28"/>
      <c r="FM751" s="28"/>
      <c r="FN751" s="28"/>
      <c r="FO751" s="28"/>
      <c r="FP751" s="28"/>
      <c r="FQ751" s="28"/>
      <c r="FR751" s="28"/>
      <c r="FS751" s="28"/>
      <c r="FT751" s="28"/>
      <c r="FU751" s="28"/>
      <c r="FV751" s="28"/>
      <c r="FW751" s="28"/>
      <c r="FX751" s="28"/>
    </row>
    <row r="752" spans="1:180">
      <c r="A752" s="5" t="s">
        <v>288</v>
      </c>
      <c r="B752" s="5" t="s">
        <v>126</v>
      </c>
      <c r="C752" s="34">
        <v>44063</v>
      </c>
      <c r="D752" s="34">
        <v>44074</v>
      </c>
      <c r="E752" s="35">
        <v>-0.11528172219284327</v>
      </c>
      <c r="F752" s="35">
        <v>0.26605296394388422</v>
      </c>
      <c r="G752" s="35">
        <v>0.187675199486251</v>
      </c>
      <c r="H752" s="35">
        <v>1.0850381694943467</v>
      </c>
      <c r="I752" s="35">
        <v>0.41253032385398991</v>
      </c>
      <c r="J752" s="35">
        <v>9.7930419354838733E-2</v>
      </c>
      <c r="K752" s="35">
        <v>0</v>
      </c>
      <c r="L752" s="35">
        <v>5.3757076170375478E-2</v>
      </c>
      <c r="M752" s="35">
        <v>0.30961147577196202</v>
      </c>
      <c r="N752" s="35">
        <v>0.42179505997411476</v>
      </c>
      <c r="O752" s="35">
        <v>3.9593987999999997E-2</v>
      </c>
      <c r="P752" s="35">
        <v>0.21913825941962814</v>
      </c>
      <c r="Q752" s="35">
        <v>6.2748883613177348E-2</v>
      </c>
      <c r="R752" s="35">
        <v>0.12328767123287675</v>
      </c>
      <c r="S752" s="35">
        <v>3.1638777681226018</v>
      </c>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c r="CD752" s="28"/>
      <c r="CE752" s="28"/>
      <c r="CF752" s="28"/>
      <c r="CG752" s="28"/>
      <c r="CH752" s="28"/>
      <c r="CI752" s="28"/>
      <c r="CJ752" s="28"/>
      <c r="CK752" s="28"/>
      <c r="CL752" s="28"/>
      <c r="CM752" s="28"/>
      <c r="CN752" s="28"/>
      <c r="CO752" s="28"/>
      <c r="CP752" s="28"/>
      <c r="CQ752" s="28"/>
      <c r="CR752" s="28"/>
      <c r="CS752" s="28"/>
      <c r="CT752" s="28"/>
      <c r="CU752" s="28"/>
      <c r="CV752" s="28"/>
      <c r="CW752" s="28"/>
      <c r="CX752" s="28"/>
      <c r="CY752" s="28"/>
      <c r="CZ752" s="28"/>
      <c r="DA752" s="28"/>
      <c r="DB752" s="28"/>
      <c r="DC752" s="28"/>
      <c r="DD752" s="28"/>
      <c r="DE752" s="28"/>
      <c r="DF752" s="28"/>
      <c r="DG752" s="28"/>
      <c r="DH752" s="28"/>
      <c r="DI752" s="28"/>
      <c r="DJ752" s="28"/>
      <c r="DK752" s="28"/>
      <c r="DL752" s="28"/>
      <c r="DM752" s="28"/>
      <c r="DN752" s="28"/>
      <c r="DO752" s="28"/>
      <c r="DP752" s="28"/>
      <c r="DQ752" s="28"/>
      <c r="DR752" s="28"/>
      <c r="DS752" s="28"/>
      <c r="DT752" s="28"/>
      <c r="DU752" s="28"/>
      <c r="DV752" s="28"/>
      <c r="DW752" s="28"/>
      <c r="DX752" s="28"/>
      <c r="DY752" s="28"/>
      <c r="DZ752" s="28"/>
      <c r="EA752" s="28"/>
      <c r="EB752" s="28"/>
      <c r="EC752" s="28"/>
      <c r="ED752" s="28"/>
      <c r="EE752" s="28"/>
      <c r="EF752" s="28"/>
      <c r="EG752" s="28"/>
      <c r="EH752" s="28"/>
      <c r="EI752" s="28"/>
      <c r="EJ752" s="28"/>
      <c r="EK752" s="28"/>
      <c r="EL752" s="28"/>
      <c r="EM752" s="28"/>
      <c r="EN752" s="28"/>
      <c r="EO752" s="28"/>
      <c r="EP752" s="28"/>
      <c r="EQ752" s="28"/>
      <c r="ER752" s="28"/>
      <c r="ES752" s="28"/>
      <c r="ET752" s="28"/>
      <c r="EU752" s="28"/>
      <c r="EV752" s="28"/>
      <c r="EW752" s="28"/>
      <c r="EX752" s="28"/>
      <c r="EY752" s="28"/>
      <c r="EZ752" s="28"/>
      <c r="FA752" s="28"/>
      <c r="FB752" s="28"/>
      <c r="FC752" s="28"/>
      <c r="FD752" s="28"/>
      <c r="FE752" s="28"/>
      <c r="FF752" s="28"/>
      <c r="FG752" s="28"/>
      <c r="FH752" s="28"/>
      <c r="FI752" s="28"/>
      <c r="FJ752" s="28"/>
      <c r="FK752" s="28"/>
      <c r="FL752" s="28"/>
      <c r="FM752" s="28"/>
      <c r="FN752" s="28"/>
      <c r="FO752" s="28"/>
      <c r="FP752" s="28"/>
      <c r="FQ752" s="28"/>
      <c r="FR752" s="28"/>
      <c r="FS752" s="28"/>
      <c r="FT752" s="28"/>
      <c r="FU752" s="28"/>
      <c r="FV752" s="28"/>
      <c r="FW752" s="28"/>
      <c r="FX752" s="28"/>
    </row>
    <row r="753" spans="1:180">
      <c r="A753" s="5" t="s">
        <v>288</v>
      </c>
      <c r="B753" s="5" t="s">
        <v>126</v>
      </c>
      <c r="C753" s="34">
        <v>44064</v>
      </c>
      <c r="D753" s="34">
        <v>44074</v>
      </c>
      <c r="E753" s="35">
        <v>-0.11528172219284327</v>
      </c>
      <c r="F753" s="35">
        <v>0.26605296394388422</v>
      </c>
      <c r="G753" s="35">
        <v>0.187675199486251</v>
      </c>
      <c r="H753" s="35">
        <v>1.0850381694943467</v>
      </c>
      <c r="I753" s="35">
        <v>0.41253032385398991</v>
      </c>
      <c r="J753" s="35">
        <v>9.7930419354838733E-2</v>
      </c>
      <c r="K753" s="35">
        <v>0</v>
      </c>
      <c r="L753" s="35">
        <v>5.3757076170375478E-2</v>
      </c>
      <c r="M753" s="35">
        <v>0.30961147577196202</v>
      </c>
      <c r="N753" s="35">
        <v>0.42179505997411476</v>
      </c>
      <c r="O753" s="35">
        <v>4.7799755999999999E-2</v>
      </c>
      <c r="P753" s="35">
        <v>0.21913825941962814</v>
      </c>
      <c r="Q753" s="35">
        <v>6.637452826084117E-2</v>
      </c>
      <c r="R753" s="35">
        <v>0.12328767123287675</v>
      </c>
      <c r="S753" s="35">
        <v>3.1757091807702653</v>
      </c>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c r="CD753" s="28"/>
      <c r="CE753" s="28"/>
      <c r="CF753" s="28"/>
      <c r="CG753" s="28"/>
      <c r="CH753" s="28"/>
      <c r="CI753" s="28"/>
      <c r="CJ753" s="28"/>
      <c r="CK753" s="28"/>
      <c r="CL753" s="28"/>
      <c r="CM753" s="28"/>
      <c r="CN753" s="28"/>
      <c r="CO753" s="28"/>
      <c r="CP753" s="28"/>
      <c r="CQ753" s="28"/>
      <c r="CR753" s="28"/>
      <c r="CS753" s="28"/>
      <c r="CT753" s="28"/>
      <c r="CU753" s="28"/>
      <c r="CV753" s="28"/>
      <c r="CW753" s="28"/>
      <c r="CX753" s="28"/>
      <c r="CY753" s="28"/>
      <c r="CZ753" s="28"/>
      <c r="DA753" s="28"/>
      <c r="DB753" s="28"/>
      <c r="DC753" s="28"/>
      <c r="DD753" s="28"/>
      <c r="DE753" s="28"/>
      <c r="DF753" s="28"/>
      <c r="DG753" s="28"/>
      <c r="DH753" s="28"/>
      <c r="DI753" s="28"/>
      <c r="DJ753" s="28"/>
      <c r="DK753" s="28"/>
      <c r="DL753" s="28"/>
      <c r="DM753" s="28"/>
      <c r="DN753" s="28"/>
      <c r="DO753" s="28"/>
      <c r="DP753" s="28"/>
      <c r="DQ753" s="28"/>
      <c r="DR753" s="28"/>
      <c r="DS753" s="28"/>
      <c r="DT753" s="28"/>
      <c r="DU753" s="28"/>
      <c r="DV753" s="28"/>
      <c r="DW753" s="28"/>
      <c r="DX753" s="28"/>
      <c r="DY753" s="28"/>
      <c r="DZ753" s="28"/>
      <c r="EA753" s="28"/>
      <c r="EB753" s="28"/>
      <c r="EC753" s="28"/>
      <c r="ED753" s="28"/>
      <c r="EE753" s="28"/>
      <c r="EF753" s="28"/>
      <c r="EG753" s="28"/>
      <c r="EH753" s="28"/>
      <c r="EI753" s="28"/>
      <c r="EJ753" s="28"/>
      <c r="EK753" s="28"/>
      <c r="EL753" s="28"/>
      <c r="EM753" s="28"/>
      <c r="EN753" s="28"/>
      <c r="EO753" s="28"/>
      <c r="EP753" s="28"/>
      <c r="EQ753" s="28"/>
      <c r="ER753" s="28"/>
      <c r="ES753" s="28"/>
      <c r="ET753" s="28"/>
      <c r="EU753" s="28"/>
      <c r="EV753" s="28"/>
      <c r="EW753" s="28"/>
      <c r="EX753" s="28"/>
      <c r="EY753" s="28"/>
      <c r="EZ753" s="28"/>
      <c r="FA753" s="28"/>
      <c r="FB753" s="28"/>
      <c r="FC753" s="28"/>
      <c r="FD753" s="28"/>
      <c r="FE753" s="28"/>
      <c r="FF753" s="28"/>
      <c r="FG753" s="28"/>
      <c r="FH753" s="28"/>
      <c r="FI753" s="28"/>
      <c r="FJ753" s="28"/>
      <c r="FK753" s="28"/>
      <c r="FL753" s="28"/>
      <c r="FM753" s="28"/>
      <c r="FN753" s="28"/>
      <c r="FO753" s="28"/>
      <c r="FP753" s="28"/>
      <c r="FQ753" s="28"/>
      <c r="FR753" s="28"/>
      <c r="FS753" s="28"/>
      <c r="FT753" s="28"/>
      <c r="FU753" s="28"/>
      <c r="FV753" s="28"/>
      <c r="FW753" s="28"/>
      <c r="FX753" s="28"/>
    </row>
    <row r="754" spans="1:180">
      <c r="A754" s="5" t="s">
        <v>288</v>
      </c>
      <c r="B754" s="5" t="s">
        <v>126</v>
      </c>
      <c r="C754" s="34">
        <v>44065</v>
      </c>
      <c r="D754" s="34">
        <v>44074</v>
      </c>
      <c r="E754" s="35">
        <v>-0.11528172219284327</v>
      </c>
      <c r="F754" s="35">
        <v>0.26605296394388422</v>
      </c>
      <c r="G754" s="35">
        <v>0.187675199486251</v>
      </c>
      <c r="H754" s="35">
        <v>1.0850381694943467</v>
      </c>
      <c r="I754" s="35">
        <v>0.41253032385398991</v>
      </c>
      <c r="J754" s="35">
        <v>9.7930419354838733E-2</v>
      </c>
      <c r="K754" s="35">
        <v>0</v>
      </c>
      <c r="L754" s="35">
        <v>5.3757076170375478E-2</v>
      </c>
      <c r="M754" s="35">
        <v>0.30961147577196202</v>
      </c>
      <c r="N754" s="35">
        <v>0.42179505997411482</v>
      </c>
      <c r="O754" s="35">
        <v>3.2739246E-2</v>
      </c>
      <c r="P754" s="35">
        <v>0.21913825941962814</v>
      </c>
      <c r="Q754" s="35">
        <v>5.459289172744354E-2</v>
      </c>
      <c r="R754" s="35">
        <v>0.12328767123287675</v>
      </c>
      <c r="S754" s="35">
        <v>3.1488670342368676</v>
      </c>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c r="CD754" s="28"/>
      <c r="CE754" s="28"/>
      <c r="CF754" s="28"/>
      <c r="CG754" s="28"/>
      <c r="CH754" s="28"/>
      <c r="CI754" s="28"/>
      <c r="CJ754" s="28"/>
      <c r="CK754" s="28"/>
      <c r="CL754" s="28"/>
      <c r="CM754" s="28"/>
      <c r="CN754" s="28"/>
      <c r="CO754" s="28"/>
      <c r="CP754" s="28"/>
      <c r="CQ754" s="28"/>
      <c r="CR754" s="28"/>
      <c r="CS754" s="28"/>
      <c r="CT754" s="28"/>
      <c r="CU754" s="28"/>
      <c r="CV754" s="28"/>
      <c r="CW754" s="28"/>
      <c r="CX754" s="28"/>
      <c r="CY754" s="28"/>
      <c r="CZ754" s="28"/>
      <c r="DA754" s="28"/>
      <c r="DB754" s="28"/>
      <c r="DC754" s="28"/>
      <c r="DD754" s="28"/>
      <c r="DE754" s="28"/>
      <c r="DF754" s="28"/>
      <c r="DG754" s="28"/>
      <c r="DH754" s="28"/>
      <c r="DI754" s="28"/>
      <c r="DJ754" s="28"/>
      <c r="DK754" s="28"/>
      <c r="DL754" s="28"/>
      <c r="DM754" s="28"/>
      <c r="DN754" s="28"/>
      <c r="DO754" s="28"/>
      <c r="DP754" s="28"/>
      <c r="DQ754" s="28"/>
      <c r="DR754" s="28"/>
      <c r="DS754" s="28"/>
      <c r="DT754" s="28"/>
      <c r="DU754" s="28"/>
      <c r="DV754" s="28"/>
      <c r="DW754" s="28"/>
      <c r="DX754" s="28"/>
      <c r="DY754" s="28"/>
      <c r="DZ754" s="28"/>
      <c r="EA754" s="28"/>
      <c r="EB754" s="28"/>
      <c r="EC754" s="28"/>
      <c r="ED754" s="28"/>
      <c r="EE754" s="28"/>
      <c r="EF754" s="28"/>
      <c r="EG754" s="28"/>
      <c r="EH754" s="28"/>
      <c r="EI754" s="28"/>
      <c r="EJ754" s="28"/>
      <c r="EK754" s="28"/>
      <c r="EL754" s="28"/>
      <c r="EM754" s="28"/>
      <c r="EN754" s="28"/>
      <c r="EO754" s="28"/>
      <c r="EP754" s="28"/>
      <c r="EQ754" s="28"/>
      <c r="ER754" s="28"/>
      <c r="ES754" s="28"/>
      <c r="ET754" s="28"/>
      <c r="EU754" s="28"/>
      <c r="EV754" s="28"/>
      <c r="EW754" s="28"/>
      <c r="EX754" s="28"/>
      <c r="EY754" s="28"/>
      <c r="EZ754" s="28"/>
      <c r="FA754" s="28"/>
      <c r="FB754" s="28"/>
      <c r="FC754" s="28"/>
      <c r="FD754" s="28"/>
      <c r="FE754" s="28"/>
      <c r="FF754" s="28"/>
      <c r="FG754" s="28"/>
      <c r="FH754" s="28"/>
      <c r="FI754" s="28"/>
      <c r="FJ754" s="28"/>
      <c r="FK754" s="28"/>
      <c r="FL754" s="28"/>
      <c r="FM754" s="28"/>
      <c r="FN754" s="28"/>
      <c r="FO754" s="28"/>
      <c r="FP754" s="28"/>
      <c r="FQ754" s="28"/>
      <c r="FR754" s="28"/>
      <c r="FS754" s="28"/>
      <c r="FT754" s="28"/>
      <c r="FU754" s="28"/>
      <c r="FV754" s="28"/>
      <c r="FW754" s="28"/>
      <c r="FX754" s="28"/>
    </row>
    <row r="755" spans="1:180">
      <c r="A755" s="5" t="s">
        <v>288</v>
      </c>
      <c r="B755" s="5" t="s">
        <v>126</v>
      </c>
      <c r="C755" s="34">
        <v>44066</v>
      </c>
      <c r="D755" s="34">
        <v>44074</v>
      </c>
      <c r="E755" s="35">
        <v>-0.11528172219284327</v>
      </c>
      <c r="F755" s="35">
        <v>0.26605296394388422</v>
      </c>
      <c r="G755" s="35">
        <v>0.187675199486251</v>
      </c>
      <c r="H755" s="35">
        <v>1.0850381694943467</v>
      </c>
      <c r="I755" s="35">
        <v>0.41253032385398991</v>
      </c>
      <c r="J755" s="35">
        <v>9.7930419354838733E-2</v>
      </c>
      <c r="K755" s="35">
        <v>0</v>
      </c>
      <c r="L755" s="35">
        <v>5.3757076170375478E-2</v>
      </c>
      <c r="M755" s="35">
        <v>0.30961147577196202</v>
      </c>
      <c r="N755" s="35">
        <v>0.42179505997411476</v>
      </c>
      <c r="O755" s="35">
        <v>2.4389136000000002E-2</v>
      </c>
      <c r="P755" s="35">
        <v>0.21913825941962814</v>
      </c>
      <c r="Q755" s="35">
        <v>4.7325341016060882E-2</v>
      </c>
      <c r="R755" s="35">
        <v>0.12328767123287675</v>
      </c>
      <c r="S755" s="35">
        <v>3.1332493735254854</v>
      </c>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row>
    <row r="756" spans="1:180">
      <c r="A756" s="5" t="s">
        <v>289</v>
      </c>
      <c r="B756" s="5" t="s">
        <v>126</v>
      </c>
      <c r="C756" s="34">
        <v>44067</v>
      </c>
      <c r="D756" s="34">
        <v>44074</v>
      </c>
      <c r="E756" s="35">
        <v>-0.11528172219284327</v>
      </c>
      <c r="F756" s="35">
        <v>0.26605296394388422</v>
      </c>
      <c r="G756" s="35">
        <v>0.187675199486251</v>
      </c>
      <c r="H756" s="35">
        <v>1.0850381694943467</v>
      </c>
      <c r="I756" s="35">
        <v>0.41253032385398991</v>
      </c>
      <c r="J756" s="35">
        <v>9.7930419354838733E-2</v>
      </c>
      <c r="K756" s="35">
        <v>0</v>
      </c>
      <c r="L756" s="35">
        <v>5.3757076170375478E-2</v>
      </c>
      <c r="M756" s="35">
        <v>0.30961147577196202</v>
      </c>
      <c r="N756" s="35">
        <v>0.42179505997411482</v>
      </c>
      <c r="O756" s="35">
        <v>4.6330144999999996E-2</v>
      </c>
      <c r="P756" s="35">
        <v>0.21913825941962814</v>
      </c>
      <c r="Q756" s="35">
        <v>5.2233619720235415E-2</v>
      </c>
      <c r="R756" s="35">
        <v>0.12328767123287675</v>
      </c>
      <c r="S756" s="35">
        <v>3.16009866122966</v>
      </c>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8"/>
      <c r="DG756" s="28"/>
      <c r="DH756" s="28"/>
      <c r="DI756" s="28"/>
      <c r="DJ756" s="28"/>
      <c r="DK756" s="28"/>
      <c r="DL756" s="28"/>
      <c r="DM756" s="28"/>
      <c r="DN756" s="28"/>
      <c r="DO756" s="28"/>
      <c r="DP756" s="28"/>
      <c r="DQ756" s="28"/>
      <c r="DR756" s="28"/>
      <c r="DS756" s="28"/>
      <c r="DT756" s="28"/>
      <c r="DU756" s="28"/>
      <c r="DV756" s="28"/>
      <c r="DW756" s="28"/>
      <c r="DX756" s="28"/>
      <c r="DY756" s="28"/>
      <c r="DZ756" s="28"/>
      <c r="EA756" s="28"/>
      <c r="EB756" s="28"/>
      <c r="EC756" s="28"/>
      <c r="ED756" s="28"/>
      <c r="EE756" s="28"/>
      <c r="EF756" s="28"/>
      <c r="EG756" s="28"/>
      <c r="EH756" s="28"/>
      <c r="EI756" s="28"/>
      <c r="EJ756" s="28"/>
      <c r="EK756" s="28"/>
      <c r="EL756" s="28"/>
      <c r="EM756" s="28"/>
      <c r="EN756" s="28"/>
      <c r="EO756" s="28"/>
      <c r="EP756" s="28"/>
      <c r="EQ756" s="28"/>
      <c r="ER756" s="28"/>
      <c r="ES756" s="28"/>
      <c r="ET756" s="28"/>
      <c r="EU756" s="28"/>
      <c r="EV756" s="28"/>
      <c r="EW756" s="28"/>
      <c r="EX756" s="28"/>
      <c r="EY756" s="28"/>
      <c r="EZ756" s="28"/>
      <c r="FA756" s="28"/>
      <c r="FB756" s="28"/>
      <c r="FC756" s="28"/>
      <c r="FD756" s="28"/>
      <c r="FE756" s="28"/>
      <c r="FF756" s="28"/>
      <c r="FG756" s="28"/>
      <c r="FH756" s="28"/>
      <c r="FI756" s="28"/>
      <c r="FJ756" s="28"/>
      <c r="FK756" s="28"/>
      <c r="FL756" s="28"/>
      <c r="FM756" s="28"/>
      <c r="FN756" s="28"/>
      <c r="FO756" s="28"/>
      <c r="FP756" s="28"/>
      <c r="FQ756" s="28"/>
      <c r="FR756" s="28"/>
      <c r="FS756" s="28"/>
      <c r="FT756" s="28"/>
      <c r="FU756" s="28"/>
      <c r="FV756" s="28"/>
      <c r="FW756" s="28"/>
      <c r="FX756" s="28"/>
    </row>
    <row r="757" spans="1:180">
      <c r="A757" s="5" t="s">
        <v>289</v>
      </c>
      <c r="B757" s="5" t="s">
        <v>126</v>
      </c>
      <c r="C757" s="34">
        <v>44068</v>
      </c>
      <c r="D757" s="34">
        <v>44074</v>
      </c>
      <c r="E757" s="35">
        <v>-0.11528172219284327</v>
      </c>
      <c r="F757" s="35">
        <v>0.26605296394388422</v>
      </c>
      <c r="G757" s="35">
        <v>0.187675199486251</v>
      </c>
      <c r="H757" s="35">
        <v>1.0850381694943467</v>
      </c>
      <c r="I757" s="35">
        <v>0.41253032385398991</v>
      </c>
      <c r="J757" s="35">
        <v>9.7930419354838733E-2</v>
      </c>
      <c r="K757" s="35">
        <v>0</v>
      </c>
      <c r="L757" s="35">
        <v>5.3757076170375478E-2</v>
      </c>
      <c r="M757" s="35">
        <v>0.30961147577196202</v>
      </c>
      <c r="N757" s="35">
        <v>0.42179505997411471</v>
      </c>
      <c r="O757" s="35">
        <v>2.8917905000000001E-2</v>
      </c>
      <c r="P757" s="35">
        <v>0.21913825941962814</v>
      </c>
      <c r="Q757" s="35">
        <v>5.6682643057037234E-2</v>
      </c>
      <c r="R757" s="35">
        <v>0.12328767123287675</v>
      </c>
      <c r="S757" s="35">
        <v>3.1471354445664614</v>
      </c>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8"/>
      <c r="DG757" s="28"/>
      <c r="DH757" s="28"/>
      <c r="DI757" s="28"/>
      <c r="DJ757" s="28"/>
      <c r="DK757" s="28"/>
      <c r="DL757" s="28"/>
      <c r="DM757" s="28"/>
      <c r="DN757" s="28"/>
      <c r="DO757" s="28"/>
      <c r="DP757" s="28"/>
      <c r="DQ757" s="28"/>
      <c r="DR757" s="28"/>
      <c r="DS757" s="28"/>
      <c r="DT757" s="28"/>
      <c r="DU757" s="28"/>
      <c r="DV757" s="28"/>
      <c r="DW757" s="28"/>
      <c r="DX757" s="28"/>
      <c r="DY757" s="28"/>
      <c r="DZ757" s="28"/>
      <c r="EA757" s="28"/>
      <c r="EB757" s="28"/>
      <c r="EC757" s="28"/>
      <c r="ED757" s="28"/>
      <c r="EE757" s="28"/>
      <c r="EF757" s="28"/>
      <c r="EG757" s="28"/>
      <c r="EH757" s="28"/>
      <c r="EI757" s="28"/>
      <c r="EJ757" s="28"/>
      <c r="EK757" s="28"/>
      <c r="EL757" s="28"/>
      <c r="EM757" s="28"/>
      <c r="EN757" s="28"/>
      <c r="EO757" s="28"/>
      <c r="EP757" s="28"/>
      <c r="EQ757" s="28"/>
      <c r="ER757" s="28"/>
      <c r="ES757" s="28"/>
      <c r="ET757" s="28"/>
      <c r="EU757" s="28"/>
      <c r="EV757" s="28"/>
      <c r="EW757" s="28"/>
      <c r="EX757" s="28"/>
      <c r="EY757" s="28"/>
      <c r="EZ757" s="28"/>
      <c r="FA757" s="28"/>
      <c r="FB757" s="28"/>
      <c r="FC757" s="28"/>
      <c r="FD757" s="28"/>
      <c r="FE757" s="28"/>
      <c r="FF757" s="28"/>
      <c r="FG757" s="28"/>
      <c r="FH757" s="28"/>
      <c r="FI757" s="28"/>
      <c r="FJ757" s="28"/>
      <c r="FK757" s="28"/>
      <c r="FL757" s="28"/>
      <c r="FM757" s="28"/>
      <c r="FN757" s="28"/>
      <c r="FO757" s="28"/>
      <c r="FP757" s="28"/>
      <c r="FQ757" s="28"/>
      <c r="FR757" s="28"/>
      <c r="FS757" s="28"/>
      <c r="FT757" s="28"/>
      <c r="FU757" s="28"/>
      <c r="FV757" s="28"/>
      <c r="FW757" s="28"/>
      <c r="FX757" s="28"/>
    </row>
    <row r="758" spans="1:180">
      <c r="A758" s="5" t="s">
        <v>289</v>
      </c>
      <c r="B758" s="5" t="s">
        <v>126</v>
      </c>
      <c r="C758" s="34">
        <v>44069</v>
      </c>
      <c r="D758" s="34">
        <v>44074</v>
      </c>
      <c r="E758" s="35">
        <v>-0.11528172219284327</v>
      </c>
      <c r="F758" s="35">
        <v>0.26605296394388422</v>
      </c>
      <c r="G758" s="35">
        <v>0.187675199486251</v>
      </c>
      <c r="H758" s="35">
        <v>1.0850381694943467</v>
      </c>
      <c r="I758" s="35">
        <v>0.41253032385398991</v>
      </c>
      <c r="J758" s="35">
        <v>9.7930419354838733E-2</v>
      </c>
      <c r="K758" s="35">
        <v>0</v>
      </c>
      <c r="L758" s="35">
        <v>5.3757076170375478E-2</v>
      </c>
      <c r="M758" s="35">
        <v>0.30961147577196202</v>
      </c>
      <c r="N758" s="35">
        <v>0.42179505997411476</v>
      </c>
      <c r="O758" s="35">
        <v>2.6843256000000003E-2</v>
      </c>
      <c r="P758" s="35">
        <v>0.21913825941962814</v>
      </c>
      <c r="Q758" s="35">
        <v>5.1497838818845551E-2</v>
      </c>
      <c r="R758" s="35">
        <v>0.12328767123287675</v>
      </c>
      <c r="S758" s="35">
        <v>3.1398759913282697</v>
      </c>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8"/>
      <c r="DK758" s="28"/>
      <c r="DL758" s="28"/>
      <c r="DM758" s="28"/>
      <c r="DN758" s="28"/>
      <c r="DO758" s="28"/>
      <c r="DP758" s="28"/>
      <c r="DQ758" s="28"/>
      <c r="DR758" s="28"/>
      <c r="DS758" s="28"/>
      <c r="DT758" s="28"/>
      <c r="DU758" s="28"/>
      <c r="DV758" s="28"/>
      <c r="DW758" s="28"/>
      <c r="DX758" s="28"/>
      <c r="DY758" s="28"/>
      <c r="DZ758" s="28"/>
      <c r="EA758" s="28"/>
      <c r="EB758" s="28"/>
      <c r="EC758" s="28"/>
      <c r="ED758" s="28"/>
      <c r="EE758" s="28"/>
      <c r="EF758" s="28"/>
      <c r="EG758" s="28"/>
      <c r="EH758" s="28"/>
      <c r="EI758" s="28"/>
      <c r="EJ758" s="28"/>
      <c r="EK758" s="28"/>
      <c r="EL758" s="28"/>
      <c r="EM758" s="28"/>
      <c r="EN758" s="28"/>
      <c r="EO758" s="28"/>
      <c r="EP758" s="28"/>
      <c r="EQ758" s="28"/>
      <c r="ER758" s="28"/>
      <c r="ES758" s="28"/>
      <c r="ET758" s="28"/>
      <c r="EU758" s="28"/>
      <c r="EV758" s="28"/>
      <c r="EW758" s="28"/>
      <c r="EX758" s="28"/>
      <c r="EY758" s="28"/>
      <c r="EZ758" s="28"/>
      <c r="FA758" s="28"/>
      <c r="FB758" s="28"/>
      <c r="FC758" s="28"/>
      <c r="FD758" s="28"/>
      <c r="FE758" s="28"/>
      <c r="FF758" s="28"/>
      <c r="FG758" s="28"/>
      <c r="FH758" s="28"/>
      <c r="FI758" s="28"/>
      <c r="FJ758" s="28"/>
      <c r="FK758" s="28"/>
      <c r="FL758" s="28"/>
      <c r="FM758" s="28"/>
      <c r="FN758" s="28"/>
      <c r="FO758" s="28"/>
      <c r="FP758" s="28"/>
      <c r="FQ758" s="28"/>
      <c r="FR758" s="28"/>
      <c r="FS758" s="28"/>
      <c r="FT758" s="28"/>
      <c r="FU758" s="28"/>
      <c r="FV758" s="28"/>
      <c r="FW758" s="28"/>
      <c r="FX758" s="28"/>
    </row>
    <row r="759" spans="1:180">
      <c r="A759" s="5" t="s">
        <v>289</v>
      </c>
      <c r="B759" s="5" t="s">
        <v>126</v>
      </c>
      <c r="C759" s="34">
        <v>44070</v>
      </c>
      <c r="D759" s="34">
        <v>44074</v>
      </c>
      <c r="E759" s="35">
        <v>-0.11528172219284327</v>
      </c>
      <c r="F759" s="35">
        <v>0.26605296394388422</v>
      </c>
      <c r="G759" s="35">
        <v>0.187675199486251</v>
      </c>
      <c r="H759" s="35">
        <v>1.0850381694943467</v>
      </c>
      <c r="I759" s="35">
        <v>0.41253032385398991</v>
      </c>
      <c r="J759" s="35">
        <v>9.7930419354838733E-2</v>
      </c>
      <c r="K759" s="35">
        <v>0</v>
      </c>
      <c r="L759" s="35">
        <v>5.3757076170375478E-2</v>
      </c>
      <c r="M759" s="35">
        <v>0.30961147577196202</v>
      </c>
      <c r="N759" s="35">
        <v>0.42179505997411482</v>
      </c>
      <c r="O759" s="35">
        <v>2.2156128000000004E-2</v>
      </c>
      <c r="P759" s="35">
        <v>0.21913825941962814</v>
      </c>
      <c r="Q759" s="35">
        <v>4.6201130920584206E-2</v>
      </c>
      <c r="R759" s="35">
        <v>0.12328767123287675</v>
      </c>
      <c r="S759" s="35">
        <v>3.1298921554300088</v>
      </c>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c r="CD759" s="28"/>
      <c r="CE759" s="28"/>
      <c r="CF759" s="28"/>
      <c r="CG759" s="28"/>
      <c r="CH759" s="28"/>
      <c r="CI759" s="28"/>
      <c r="CJ759" s="28"/>
      <c r="CK759" s="28"/>
      <c r="CL759" s="28"/>
      <c r="CM759" s="28"/>
      <c r="CN759" s="28"/>
      <c r="CO759" s="28"/>
      <c r="CP759" s="28"/>
      <c r="CQ759" s="28"/>
      <c r="CR759" s="28"/>
      <c r="CS759" s="28"/>
      <c r="CT759" s="28"/>
      <c r="CU759" s="28"/>
      <c r="CV759" s="28"/>
      <c r="CW759" s="28"/>
      <c r="CX759" s="28"/>
      <c r="CY759" s="28"/>
      <c r="CZ759" s="28"/>
      <c r="DA759" s="28"/>
      <c r="DB759" s="28"/>
      <c r="DC759" s="28"/>
      <c r="DD759" s="28"/>
      <c r="DE759" s="28"/>
      <c r="DF759" s="28"/>
      <c r="DG759" s="28"/>
      <c r="DH759" s="28"/>
      <c r="DI759" s="28"/>
      <c r="DJ759" s="28"/>
      <c r="DK759" s="28"/>
      <c r="DL759" s="28"/>
      <c r="DM759" s="28"/>
      <c r="DN759" s="28"/>
      <c r="DO759" s="28"/>
      <c r="DP759" s="28"/>
      <c r="DQ759" s="28"/>
      <c r="DR759" s="28"/>
      <c r="DS759" s="28"/>
      <c r="DT759" s="28"/>
      <c r="DU759" s="28"/>
      <c r="DV759" s="28"/>
      <c r="DW759" s="28"/>
      <c r="DX759" s="28"/>
      <c r="DY759" s="28"/>
      <c r="DZ759" s="28"/>
      <c r="EA759" s="28"/>
      <c r="EB759" s="28"/>
      <c r="EC759" s="28"/>
      <c r="ED759" s="28"/>
      <c r="EE759" s="28"/>
      <c r="EF759" s="28"/>
      <c r="EG759" s="28"/>
      <c r="EH759" s="28"/>
      <c r="EI759" s="28"/>
      <c r="EJ759" s="28"/>
      <c r="EK759" s="28"/>
      <c r="EL759" s="28"/>
      <c r="EM759" s="28"/>
      <c r="EN759" s="28"/>
      <c r="EO759" s="28"/>
      <c r="EP759" s="28"/>
      <c r="EQ759" s="28"/>
      <c r="ER759" s="28"/>
      <c r="ES759" s="28"/>
      <c r="ET759" s="28"/>
      <c r="EU759" s="28"/>
      <c r="EV759" s="28"/>
      <c r="EW759" s="28"/>
      <c r="EX759" s="28"/>
      <c r="EY759" s="28"/>
      <c r="EZ759" s="28"/>
      <c r="FA759" s="28"/>
      <c r="FB759" s="28"/>
      <c r="FC759" s="28"/>
      <c r="FD759" s="28"/>
      <c r="FE759" s="28"/>
      <c r="FF759" s="28"/>
      <c r="FG759" s="28"/>
      <c r="FH759" s="28"/>
      <c r="FI759" s="28"/>
      <c r="FJ759" s="28"/>
      <c r="FK759" s="28"/>
      <c r="FL759" s="28"/>
      <c r="FM759" s="28"/>
      <c r="FN759" s="28"/>
      <c r="FO759" s="28"/>
      <c r="FP759" s="28"/>
      <c r="FQ759" s="28"/>
      <c r="FR759" s="28"/>
      <c r="FS759" s="28"/>
      <c r="FT759" s="28"/>
      <c r="FU759" s="28"/>
      <c r="FV759" s="28"/>
      <c r="FW759" s="28"/>
      <c r="FX759" s="28"/>
    </row>
    <row r="760" spans="1:180">
      <c r="A760" s="5" t="s">
        <v>289</v>
      </c>
      <c r="B760" s="5" t="s">
        <v>126</v>
      </c>
      <c r="C760" s="34">
        <v>44071</v>
      </c>
      <c r="D760" s="34">
        <v>44074</v>
      </c>
      <c r="E760" s="35">
        <v>-0.11528172219284327</v>
      </c>
      <c r="F760" s="35">
        <v>0.26605296394388422</v>
      </c>
      <c r="G760" s="35">
        <v>0.187675199486251</v>
      </c>
      <c r="H760" s="35">
        <v>1.0850381694943467</v>
      </c>
      <c r="I760" s="35">
        <v>0.41253032385398991</v>
      </c>
      <c r="J760" s="35">
        <v>9.7930419354838733E-2</v>
      </c>
      <c r="K760" s="35">
        <v>0</v>
      </c>
      <c r="L760" s="35">
        <v>5.3757076170375478E-2</v>
      </c>
      <c r="M760" s="35">
        <v>0.30961147577196202</v>
      </c>
      <c r="N760" s="35">
        <v>0.42179505997411471</v>
      </c>
      <c r="O760" s="35">
        <v>3.0340773000000001E-2</v>
      </c>
      <c r="P760" s="35">
        <v>0.21913825941962814</v>
      </c>
      <c r="Q760" s="35">
        <v>4.602134006800046E-2</v>
      </c>
      <c r="R760" s="35">
        <v>0.12328767123287675</v>
      </c>
      <c r="S760" s="35">
        <v>3.1378970095774243</v>
      </c>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c r="CD760" s="28"/>
      <c r="CE760" s="28"/>
      <c r="CF760" s="28"/>
      <c r="CG760" s="28"/>
      <c r="CH760" s="28"/>
      <c r="CI760" s="28"/>
      <c r="CJ760" s="28"/>
      <c r="CK760" s="28"/>
      <c r="CL760" s="28"/>
      <c r="CM760" s="28"/>
      <c r="CN760" s="28"/>
      <c r="CO760" s="28"/>
      <c r="CP760" s="28"/>
      <c r="CQ760" s="28"/>
      <c r="CR760" s="28"/>
      <c r="CS760" s="28"/>
      <c r="CT760" s="28"/>
      <c r="CU760" s="28"/>
      <c r="CV760" s="28"/>
      <c r="CW760" s="28"/>
      <c r="CX760" s="28"/>
      <c r="CY760" s="28"/>
      <c r="CZ760" s="28"/>
      <c r="DA760" s="28"/>
      <c r="DB760" s="28"/>
      <c r="DC760" s="28"/>
      <c r="DD760" s="28"/>
      <c r="DE760" s="28"/>
      <c r="DF760" s="28"/>
      <c r="DG760" s="28"/>
      <c r="DH760" s="28"/>
      <c r="DI760" s="28"/>
      <c r="DJ760" s="28"/>
      <c r="DK760" s="28"/>
      <c r="DL760" s="28"/>
      <c r="DM760" s="28"/>
      <c r="DN760" s="28"/>
      <c r="DO760" s="28"/>
      <c r="DP760" s="28"/>
      <c r="DQ760" s="28"/>
      <c r="DR760" s="28"/>
      <c r="DS760" s="28"/>
      <c r="DT760" s="28"/>
      <c r="DU760" s="28"/>
      <c r="DV760" s="28"/>
      <c r="DW760" s="28"/>
      <c r="DX760" s="28"/>
      <c r="DY760" s="28"/>
      <c r="DZ760" s="28"/>
      <c r="EA760" s="28"/>
      <c r="EB760" s="28"/>
      <c r="EC760" s="28"/>
      <c r="ED760" s="28"/>
      <c r="EE760" s="28"/>
      <c r="EF760" s="28"/>
      <c r="EG760" s="28"/>
      <c r="EH760" s="28"/>
      <c r="EI760" s="28"/>
      <c r="EJ760" s="28"/>
      <c r="EK760" s="28"/>
      <c r="EL760" s="28"/>
      <c r="EM760" s="28"/>
      <c r="EN760" s="28"/>
      <c r="EO760" s="28"/>
      <c r="EP760" s="28"/>
      <c r="EQ760" s="28"/>
      <c r="ER760" s="28"/>
      <c r="ES760" s="28"/>
      <c r="ET760" s="28"/>
      <c r="EU760" s="28"/>
      <c r="EV760" s="28"/>
      <c r="EW760" s="28"/>
      <c r="EX760" s="28"/>
      <c r="EY760" s="28"/>
      <c r="EZ760" s="28"/>
      <c r="FA760" s="28"/>
      <c r="FB760" s="28"/>
      <c r="FC760" s="28"/>
      <c r="FD760" s="28"/>
      <c r="FE760" s="28"/>
      <c r="FF760" s="28"/>
      <c r="FG760" s="28"/>
      <c r="FH760" s="28"/>
      <c r="FI760" s="28"/>
      <c r="FJ760" s="28"/>
      <c r="FK760" s="28"/>
      <c r="FL760" s="28"/>
      <c r="FM760" s="28"/>
      <c r="FN760" s="28"/>
      <c r="FO760" s="28"/>
      <c r="FP760" s="28"/>
      <c r="FQ760" s="28"/>
      <c r="FR760" s="28"/>
      <c r="FS760" s="28"/>
      <c r="FT760" s="28"/>
      <c r="FU760" s="28"/>
      <c r="FV760" s="28"/>
      <c r="FW760" s="28"/>
      <c r="FX760" s="28"/>
    </row>
    <row r="761" spans="1:180">
      <c r="A761" s="5" t="s">
        <v>289</v>
      </c>
      <c r="B761" s="5" t="s">
        <v>126</v>
      </c>
      <c r="C761" s="34">
        <v>44072</v>
      </c>
      <c r="D761" s="34">
        <v>44074</v>
      </c>
      <c r="E761" s="35">
        <v>-0.11528172219284327</v>
      </c>
      <c r="F761" s="35">
        <v>0.26605296394388422</v>
      </c>
      <c r="G761" s="35">
        <v>0.187675199486251</v>
      </c>
      <c r="H761" s="35">
        <v>1.0850381694943467</v>
      </c>
      <c r="I761" s="35">
        <v>0.41253032385398991</v>
      </c>
      <c r="J761" s="35">
        <v>9.7930419354838733E-2</v>
      </c>
      <c r="K761" s="35">
        <v>0</v>
      </c>
      <c r="L761" s="35">
        <v>5.3757076170375478E-2</v>
      </c>
      <c r="M761" s="35">
        <v>0.30961147577196202</v>
      </c>
      <c r="N761" s="35">
        <v>0.42179505997411471</v>
      </c>
      <c r="O761" s="35">
        <v>3.5363736E-2</v>
      </c>
      <c r="P761" s="35">
        <v>0.21913825941962814</v>
      </c>
      <c r="Q761" s="35">
        <v>4.431984725475601E-2</v>
      </c>
      <c r="R761" s="35">
        <v>0.12328767123287675</v>
      </c>
      <c r="S761" s="35">
        <v>3.1412184797641798</v>
      </c>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c r="CD761" s="28"/>
      <c r="CE761" s="28"/>
      <c r="CF761" s="28"/>
      <c r="CG761" s="28"/>
      <c r="CH761" s="28"/>
      <c r="CI761" s="28"/>
      <c r="CJ761" s="28"/>
      <c r="CK761" s="28"/>
      <c r="CL761" s="28"/>
      <c r="CM761" s="28"/>
      <c r="CN761" s="28"/>
      <c r="CO761" s="28"/>
      <c r="CP761" s="28"/>
      <c r="CQ761" s="28"/>
      <c r="CR761" s="28"/>
      <c r="CS761" s="28"/>
      <c r="CT761" s="28"/>
      <c r="CU761" s="28"/>
      <c r="CV761" s="28"/>
      <c r="CW761" s="28"/>
      <c r="CX761" s="28"/>
      <c r="CY761" s="28"/>
      <c r="CZ761" s="28"/>
      <c r="DA761" s="28"/>
      <c r="DB761" s="28"/>
      <c r="DC761" s="28"/>
      <c r="DD761" s="28"/>
      <c r="DE761" s="28"/>
      <c r="DF761" s="28"/>
      <c r="DG761" s="28"/>
      <c r="DH761" s="28"/>
      <c r="DI761" s="28"/>
      <c r="DJ761" s="28"/>
      <c r="DK761" s="28"/>
      <c r="DL761" s="28"/>
      <c r="DM761" s="28"/>
      <c r="DN761" s="28"/>
      <c r="DO761" s="28"/>
      <c r="DP761" s="28"/>
      <c r="DQ761" s="28"/>
      <c r="DR761" s="28"/>
      <c r="DS761" s="28"/>
      <c r="DT761" s="28"/>
      <c r="DU761" s="28"/>
      <c r="DV761" s="28"/>
      <c r="DW761" s="28"/>
      <c r="DX761" s="28"/>
      <c r="DY761" s="28"/>
      <c r="DZ761" s="28"/>
      <c r="EA761" s="28"/>
      <c r="EB761" s="28"/>
      <c r="EC761" s="28"/>
      <c r="ED761" s="28"/>
      <c r="EE761" s="28"/>
      <c r="EF761" s="28"/>
      <c r="EG761" s="28"/>
      <c r="EH761" s="28"/>
      <c r="EI761" s="28"/>
      <c r="EJ761" s="28"/>
      <c r="EK761" s="28"/>
      <c r="EL761" s="28"/>
      <c r="EM761" s="28"/>
      <c r="EN761" s="28"/>
      <c r="EO761" s="28"/>
      <c r="EP761" s="28"/>
      <c r="EQ761" s="28"/>
      <c r="ER761" s="28"/>
      <c r="ES761" s="28"/>
      <c r="ET761" s="28"/>
      <c r="EU761" s="28"/>
      <c r="EV761" s="28"/>
      <c r="EW761" s="28"/>
      <c r="EX761" s="28"/>
      <c r="EY761" s="28"/>
      <c r="EZ761" s="28"/>
      <c r="FA761" s="28"/>
      <c r="FB761" s="28"/>
      <c r="FC761" s="28"/>
      <c r="FD761" s="28"/>
      <c r="FE761" s="28"/>
      <c r="FF761" s="28"/>
      <c r="FG761" s="28"/>
      <c r="FH761" s="28"/>
      <c r="FI761" s="28"/>
      <c r="FJ761" s="28"/>
      <c r="FK761" s="28"/>
      <c r="FL761" s="28"/>
      <c r="FM761" s="28"/>
      <c r="FN761" s="28"/>
      <c r="FO761" s="28"/>
      <c r="FP761" s="28"/>
      <c r="FQ761" s="28"/>
      <c r="FR761" s="28"/>
      <c r="FS761" s="28"/>
      <c r="FT761" s="28"/>
      <c r="FU761" s="28"/>
      <c r="FV761" s="28"/>
      <c r="FW761" s="28"/>
      <c r="FX761" s="28"/>
    </row>
    <row r="762" spans="1:180">
      <c r="A762" s="5" t="s">
        <v>289</v>
      </c>
      <c r="B762" s="5" t="s">
        <v>126</v>
      </c>
      <c r="C762" s="34">
        <v>44073</v>
      </c>
      <c r="D762" s="34">
        <v>44074</v>
      </c>
      <c r="E762" s="35">
        <v>-0.11528172219284327</v>
      </c>
      <c r="F762" s="35">
        <v>0.26605296394388422</v>
      </c>
      <c r="G762" s="35">
        <v>0.187675199486251</v>
      </c>
      <c r="H762" s="35">
        <v>1.0850381694943467</v>
      </c>
      <c r="I762" s="35">
        <v>0.41253032385398991</v>
      </c>
      <c r="J762" s="35">
        <v>9.7930419354838733E-2</v>
      </c>
      <c r="K762" s="35">
        <v>0</v>
      </c>
      <c r="L762" s="35">
        <v>5.3757076170375478E-2</v>
      </c>
      <c r="M762" s="35">
        <v>0.30961147577196202</v>
      </c>
      <c r="N762" s="35">
        <v>0.42179505997411476</v>
      </c>
      <c r="O762" s="35">
        <v>3.0530250000000002E-2</v>
      </c>
      <c r="P762" s="35">
        <v>0.21913825941962814</v>
      </c>
      <c r="Q762" s="35">
        <v>4.5060909441719726E-2</v>
      </c>
      <c r="R762" s="35">
        <v>0.12328767123287675</v>
      </c>
      <c r="S762" s="35">
        <v>3.137126055951144</v>
      </c>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c r="CZ762" s="28"/>
      <c r="DA762" s="28"/>
      <c r="DB762" s="28"/>
      <c r="DC762" s="28"/>
      <c r="DD762" s="28"/>
      <c r="DE762" s="28"/>
      <c r="DF762" s="28"/>
      <c r="DG762" s="28"/>
      <c r="DH762" s="28"/>
      <c r="DI762" s="28"/>
      <c r="DJ762" s="28"/>
      <c r="DK762" s="28"/>
      <c r="DL762" s="28"/>
      <c r="DM762" s="28"/>
      <c r="DN762" s="28"/>
      <c r="DO762" s="28"/>
      <c r="DP762" s="28"/>
      <c r="DQ762" s="28"/>
      <c r="DR762" s="28"/>
      <c r="DS762" s="28"/>
      <c r="DT762" s="28"/>
      <c r="DU762" s="28"/>
      <c r="DV762" s="28"/>
      <c r="DW762" s="28"/>
      <c r="DX762" s="28"/>
      <c r="DY762" s="28"/>
      <c r="DZ762" s="28"/>
      <c r="EA762" s="28"/>
      <c r="EB762" s="28"/>
      <c r="EC762" s="28"/>
      <c r="ED762" s="28"/>
      <c r="EE762" s="28"/>
      <c r="EF762" s="28"/>
      <c r="EG762" s="28"/>
      <c r="EH762" s="28"/>
      <c r="EI762" s="28"/>
      <c r="EJ762" s="28"/>
      <c r="EK762" s="28"/>
      <c r="EL762" s="28"/>
      <c r="EM762" s="28"/>
      <c r="EN762" s="28"/>
      <c r="EO762" s="28"/>
      <c r="EP762" s="28"/>
      <c r="EQ762" s="28"/>
      <c r="ER762" s="28"/>
      <c r="ES762" s="28"/>
      <c r="ET762" s="28"/>
      <c r="EU762" s="28"/>
      <c r="EV762" s="28"/>
      <c r="EW762" s="28"/>
      <c r="EX762" s="28"/>
      <c r="EY762" s="28"/>
      <c r="EZ762" s="28"/>
      <c r="FA762" s="28"/>
      <c r="FB762" s="28"/>
      <c r="FC762" s="28"/>
      <c r="FD762" s="28"/>
      <c r="FE762" s="28"/>
      <c r="FF762" s="28"/>
      <c r="FG762" s="28"/>
      <c r="FH762" s="28"/>
      <c r="FI762" s="28"/>
      <c r="FJ762" s="28"/>
      <c r="FK762" s="28"/>
      <c r="FL762" s="28"/>
      <c r="FM762" s="28"/>
      <c r="FN762" s="28"/>
      <c r="FO762" s="28"/>
      <c r="FP762" s="28"/>
      <c r="FQ762" s="28"/>
      <c r="FR762" s="28"/>
      <c r="FS762" s="28"/>
      <c r="FT762" s="28"/>
      <c r="FU762" s="28"/>
      <c r="FV762" s="28"/>
      <c r="FW762" s="28"/>
      <c r="FX762" s="28"/>
    </row>
    <row r="763" spans="1:180">
      <c r="A763" s="5" t="s">
        <v>290</v>
      </c>
      <c r="B763" s="5" t="s">
        <v>126</v>
      </c>
      <c r="C763" s="34">
        <v>44074</v>
      </c>
      <c r="D763" s="34">
        <v>44074</v>
      </c>
      <c r="E763" s="35">
        <v>-0.11528172219284327</v>
      </c>
      <c r="F763" s="35">
        <v>0.26605296394388422</v>
      </c>
      <c r="G763" s="35">
        <v>0.187675199486251</v>
      </c>
      <c r="H763" s="35">
        <v>1.0850381694943467</v>
      </c>
      <c r="I763" s="35">
        <v>0.41253032385398991</v>
      </c>
      <c r="J763" s="35">
        <v>9.7930419354838733E-2</v>
      </c>
      <c r="K763" s="35">
        <v>0</v>
      </c>
      <c r="L763" s="35">
        <v>5.3757076170375478E-2</v>
      </c>
      <c r="M763" s="35">
        <v>0.30961147577196202</v>
      </c>
      <c r="N763" s="35">
        <v>0.42179505997411482</v>
      </c>
      <c r="O763" s="35">
        <v>2.9724362999999997E-2</v>
      </c>
      <c r="P763" s="35">
        <v>0.21913825941962814</v>
      </c>
      <c r="Q763" s="35">
        <v>4.7604462741530205E-2</v>
      </c>
      <c r="R763" s="35">
        <v>0.12328767123287675</v>
      </c>
      <c r="S763" s="35">
        <v>3.1388637222509548</v>
      </c>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c r="CD763" s="28"/>
      <c r="CE763" s="28"/>
      <c r="CF763" s="28"/>
      <c r="CG763" s="28"/>
      <c r="CH763" s="28"/>
      <c r="CI763" s="28"/>
      <c r="CJ763" s="28"/>
      <c r="CK763" s="28"/>
      <c r="CL763" s="28"/>
      <c r="CM763" s="28"/>
      <c r="CN763" s="28"/>
      <c r="CO763" s="28"/>
      <c r="CP763" s="28"/>
      <c r="CQ763" s="28"/>
      <c r="CR763" s="28"/>
      <c r="CS763" s="28"/>
      <c r="CT763" s="28"/>
      <c r="CU763" s="28"/>
      <c r="CV763" s="28"/>
      <c r="CW763" s="28"/>
      <c r="CX763" s="28"/>
      <c r="CY763" s="28"/>
      <c r="CZ763" s="28"/>
      <c r="DA763" s="28"/>
      <c r="DB763" s="28"/>
      <c r="DC763" s="28"/>
      <c r="DD763" s="28"/>
      <c r="DE763" s="28"/>
      <c r="DF763" s="28"/>
      <c r="DG763" s="28"/>
      <c r="DH763" s="28"/>
      <c r="DI763" s="28"/>
      <c r="DJ763" s="28"/>
      <c r="DK763" s="28"/>
      <c r="DL763" s="28"/>
      <c r="DM763" s="28"/>
      <c r="DN763" s="28"/>
      <c r="DO763" s="28"/>
      <c r="DP763" s="28"/>
      <c r="DQ763" s="28"/>
      <c r="DR763" s="28"/>
      <c r="DS763" s="28"/>
      <c r="DT763" s="28"/>
      <c r="DU763" s="28"/>
      <c r="DV763" s="28"/>
      <c r="DW763" s="28"/>
      <c r="DX763" s="28"/>
      <c r="DY763" s="28"/>
      <c r="DZ763" s="28"/>
      <c r="EA763" s="28"/>
      <c r="EB763" s="28"/>
      <c r="EC763" s="28"/>
      <c r="ED763" s="28"/>
      <c r="EE763" s="28"/>
      <c r="EF763" s="28"/>
      <c r="EG763" s="28"/>
      <c r="EH763" s="28"/>
      <c r="EI763" s="28"/>
      <c r="EJ763" s="28"/>
      <c r="EK763" s="28"/>
      <c r="EL763" s="28"/>
      <c r="EM763" s="28"/>
      <c r="EN763" s="28"/>
      <c r="EO763" s="28"/>
      <c r="EP763" s="28"/>
      <c r="EQ763" s="28"/>
      <c r="ER763" s="28"/>
      <c r="ES763" s="28"/>
      <c r="ET763" s="28"/>
      <c r="EU763" s="28"/>
      <c r="EV763" s="28"/>
      <c r="EW763" s="28"/>
      <c r="EX763" s="28"/>
      <c r="EY763" s="28"/>
      <c r="EZ763" s="28"/>
      <c r="FA763" s="28"/>
      <c r="FB763" s="28"/>
      <c r="FC763" s="28"/>
      <c r="FD763" s="28"/>
      <c r="FE763" s="28"/>
      <c r="FF763" s="28"/>
      <c r="FG763" s="28"/>
      <c r="FH763" s="28"/>
      <c r="FI763" s="28"/>
      <c r="FJ763" s="28"/>
      <c r="FK763" s="28"/>
      <c r="FL763" s="28"/>
      <c r="FM763" s="28"/>
      <c r="FN763" s="28"/>
      <c r="FO763" s="28"/>
      <c r="FP763" s="28"/>
      <c r="FQ763" s="28"/>
      <c r="FR763" s="28"/>
      <c r="FS763" s="28"/>
      <c r="FT763" s="28"/>
      <c r="FU763" s="28"/>
      <c r="FV763" s="28"/>
      <c r="FW763" s="28"/>
      <c r="FX763" s="28"/>
    </row>
    <row r="764" spans="1:180">
      <c r="A764" s="5" t="s">
        <v>290</v>
      </c>
      <c r="B764" s="5" t="s">
        <v>127</v>
      </c>
      <c r="C764" s="34">
        <v>44075</v>
      </c>
      <c r="D764" s="34">
        <v>44104</v>
      </c>
      <c r="E764" s="35">
        <v>-5.9535109289617485E-2</v>
      </c>
      <c r="F764" s="35">
        <v>0.47094534364739493</v>
      </c>
      <c r="G764" s="35">
        <v>0.21026589973941201</v>
      </c>
      <c r="H764" s="35">
        <v>1.2744464017524111</v>
      </c>
      <c r="I764" s="35">
        <v>0.39372586578947383</v>
      </c>
      <c r="J764" s="35">
        <v>0.10119476666666667</v>
      </c>
      <c r="K764" s="35">
        <v>0</v>
      </c>
      <c r="L764" s="35">
        <v>5.8708973140230387E-2</v>
      </c>
      <c r="M764" s="35">
        <v>0.292462914130103</v>
      </c>
      <c r="N764" s="35">
        <v>0.37664531732966738</v>
      </c>
      <c r="O764" s="35">
        <v>8.8596107999999993E-2</v>
      </c>
      <c r="P764" s="35">
        <v>0.21865269613131538</v>
      </c>
      <c r="Q764" s="35">
        <v>3.2195819025713737E-2</v>
      </c>
      <c r="R764" s="35">
        <v>0.12328767123287675</v>
      </c>
      <c r="S764" s="35">
        <v>3.5815926672956477</v>
      </c>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c r="CD764" s="28"/>
      <c r="CE764" s="28"/>
      <c r="CF764" s="28"/>
      <c r="CG764" s="28"/>
      <c r="CH764" s="28"/>
      <c r="CI764" s="28"/>
      <c r="CJ764" s="28"/>
      <c r="CK764" s="28"/>
      <c r="CL764" s="28"/>
      <c r="CM764" s="28"/>
      <c r="CN764" s="28"/>
      <c r="CO764" s="28"/>
      <c r="CP764" s="28"/>
      <c r="CQ764" s="28"/>
      <c r="CR764" s="28"/>
      <c r="CS764" s="28"/>
      <c r="CT764" s="28"/>
      <c r="CU764" s="28"/>
      <c r="CV764" s="28"/>
      <c r="CW764" s="28"/>
      <c r="CX764" s="28"/>
      <c r="CY764" s="28"/>
      <c r="CZ764" s="28"/>
      <c r="DA764" s="28"/>
      <c r="DB764" s="28"/>
      <c r="DC764" s="28"/>
      <c r="DD764" s="28"/>
      <c r="DE764" s="28"/>
      <c r="DF764" s="28"/>
      <c r="DG764" s="28"/>
      <c r="DH764" s="28"/>
      <c r="DI764" s="28"/>
      <c r="DJ764" s="28"/>
      <c r="DK764" s="28"/>
      <c r="DL764" s="28"/>
      <c r="DM764" s="28"/>
      <c r="DN764" s="28"/>
      <c r="DO764" s="28"/>
      <c r="DP764" s="28"/>
      <c r="DQ764" s="28"/>
      <c r="DR764" s="28"/>
      <c r="DS764" s="28"/>
      <c r="DT764" s="28"/>
      <c r="DU764" s="28"/>
      <c r="DV764" s="28"/>
      <c r="DW764" s="28"/>
      <c r="DX764" s="28"/>
      <c r="DY764" s="28"/>
      <c r="DZ764" s="28"/>
      <c r="EA764" s="28"/>
      <c r="EB764" s="28"/>
      <c r="EC764" s="28"/>
      <c r="ED764" s="28"/>
      <c r="EE764" s="28"/>
      <c r="EF764" s="28"/>
      <c r="EG764" s="28"/>
      <c r="EH764" s="28"/>
      <c r="EI764" s="28"/>
      <c r="EJ764" s="28"/>
      <c r="EK764" s="28"/>
      <c r="EL764" s="28"/>
      <c r="EM764" s="28"/>
      <c r="EN764" s="28"/>
      <c r="EO764" s="28"/>
      <c r="EP764" s="28"/>
      <c r="EQ764" s="28"/>
      <c r="ER764" s="28"/>
      <c r="ES764" s="28"/>
      <c r="ET764" s="28"/>
      <c r="EU764" s="28"/>
      <c r="EV764" s="28"/>
      <c r="EW764" s="28"/>
      <c r="EX764" s="28"/>
      <c r="EY764" s="28"/>
      <c r="EZ764" s="28"/>
      <c r="FA764" s="28"/>
      <c r="FB764" s="28"/>
      <c r="FC764" s="28"/>
      <c r="FD764" s="28"/>
      <c r="FE764" s="28"/>
      <c r="FF764" s="28"/>
      <c r="FG764" s="28"/>
      <c r="FH764" s="28"/>
      <c r="FI764" s="28"/>
      <c r="FJ764" s="28"/>
      <c r="FK764" s="28"/>
      <c r="FL764" s="28"/>
      <c r="FM764" s="28"/>
      <c r="FN764" s="28"/>
      <c r="FO764" s="28"/>
      <c r="FP764" s="28"/>
      <c r="FQ764" s="28"/>
      <c r="FR764" s="28"/>
      <c r="FS764" s="28"/>
      <c r="FT764" s="28"/>
      <c r="FU764" s="28"/>
      <c r="FV764" s="28"/>
      <c r="FW764" s="28"/>
      <c r="FX764" s="28"/>
    </row>
    <row r="765" spans="1:180">
      <c r="A765" s="5" t="s">
        <v>290</v>
      </c>
      <c r="B765" s="5" t="s">
        <v>127</v>
      </c>
      <c r="C765" s="34">
        <v>44076</v>
      </c>
      <c r="D765" s="34">
        <v>44104</v>
      </c>
      <c r="E765" s="35">
        <v>-5.9535109289617485E-2</v>
      </c>
      <c r="F765" s="35">
        <v>0.47094534364739493</v>
      </c>
      <c r="G765" s="35">
        <v>0.21026589973941201</v>
      </c>
      <c r="H765" s="35">
        <v>1.2744464017524111</v>
      </c>
      <c r="I765" s="35">
        <v>0.39372586578947383</v>
      </c>
      <c r="J765" s="35">
        <v>0.10119476666666667</v>
      </c>
      <c r="K765" s="35">
        <v>0</v>
      </c>
      <c r="L765" s="35">
        <v>5.8708973140230387E-2</v>
      </c>
      <c r="M765" s="35">
        <v>0.292462914130103</v>
      </c>
      <c r="N765" s="35">
        <v>0.37664531732966738</v>
      </c>
      <c r="O765" s="35">
        <v>2.7911997000000001E-2</v>
      </c>
      <c r="P765" s="35">
        <v>0.21865269613131538</v>
      </c>
      <c r="Q765" s="35">
        <v>3.491144948301917E-2</v>
      </c>
      <c r="R765" s="35">
        <v>0.12328767123287675</v>
      </c>
      <c r="S765" s="35">
        <v>3.5236241867529534</v>
      </c>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c r="CZ765" s="28"/>
      <c r="DA765" s="28"/>
      <c r="DB765" s="28"/>
      <c r="DC765" s="28"/>
      <c r="DD765" s="28"/>
      <c r="DE765" s="28"/>
      <c r="DF765" s="28"/>
      <c r="DG765" s="28"/>
      <c r="DH765" s="28"/>
      <c r="DI765" s="28"/>
      <c r="DJ765" s="28"/>
      <c r="DK765" s="28"/>
      <c r="DL765" s="28"/>
      <c r="DM765" s="28"/>
      <c r="DN765" s="28"/>
      <c r="DO765" s="28"/>
      <c r="DP765" s="28"/>
      <c r="DQ765" s="28"/>
      <c r="DR765" s="28"/>
      <c r="DS765" s="28"/>
      <c r="DT765" s="28"/>
      <c r="DU765" s="28"/>
      <c r="DV765" s="28"/>
      <c r="DW765" s="28"/>
      <c r="DX765" s="28"/>
      <c r="DY765" s="28"/>
      <c r="DZ765" s="28"/>
      <c r="EA765" s="28"/>
      <c r="EB765" s="28"/>
      <c r="EC765" s="28"/>
      <c r="ED765" s="28"/>
      <c r="EE765" s="28"/>
      <c r="EF765" s="28"/>
      <c r="EG765" s="28"/>
      <c r="EH765" s="28"/>
      <c r="EI765" s="28"/>
      <c r="EJ765" s="28"/>
      <c r="EK765" s="28"/>
      <c r="EL765" s="28"/>
      <c r="EM765" s="28"/>
      <c r="EN765" s="28"/>
      <c r="EO765" s="28"/>
      <c r="EP765" s="28"/>
      <c r="EQ765" s="28"/>
      <c r="ER765" s="28"/>
      <c r="ES765" s="28"/>
      <c r="ET765" s="28"/>
      <c r="EU765" s="28"/>
      <c r="EV765" s="28"/>
      <c r="EW765" s="28"/>
      <c r="EX765" s="28"/>
      <c r="EY765" s="28"/>
      <c r="EZ765" s="28"/>
      <c r="FA765" s="28"/>
      <c r="FB765" s="28"/>
      <c r="FC765" s="28"/>
      <c r="FD765" s="28"/>
      <c r="FE765" s="28"/>
      <c r="FF765" s="28"/>
      <c r="FG765" s="28"/>
      <c r="FH765" s="28"/>
      <c r="FI765" s="28"/>
      <c r="FJ765" s="28"/>
      <c r="FK765" s="28"/>
      <c r="FL765" s="28"/>
      <c r="FM765" s="28"/>
      <c r="FN765" s="28"/>
      <c r="FO765" s="28"/>
      <c r="FP765" s="28"/>
      <c r="FQ765" s="28"/>
      <c r="FR765" s="28"/>
      <c r="FS765" s="28"/>
      <c r="FT765" s="28"/>
      <c r="FU765" s="28"/>
      <c r="FV765" s="28"/>
      <c r="FW765" s="28"/>
      <c r="FX765" s="28"/>
    </row>
    <row r="766" spans="1:180">
      <c r="A766" s="5" t="s">
        <v>290</v>
      </c>
      <c r="B766" s="5" t="s">
        <v>127</v>
      </c>
      <c r="C766" s="34">
        <v>44077</v>
      </c>
      <c r="D766" s="34">
        <v>44104</v>
      </c>
      <c r="E766" s="35">
        <v>-5.9535109289617485E-2</v>
      </c>
      <c r="F766" s="35">
        <v>0.47094534364739493</v>
      </c>
      <c r="G766" s="35">
        <v>0.21026589973941201</v>
      </c>
      <c r="H766" s="35">
        <v>1.2744464017524111</v>
      </c>
      <c r="I766" s="35">
        <v>0.39372586578947383</v>
      </c>
      <c r="J766" s="35">
        <v>0.10119476666666667</v>
      </c>
      <c r="K766" s="35">
        <v>0</v>
      </c>
      <c r="L766" s="35">
        <v>5.8708973140230387E-2</v>
      </c>
      <c r="M766" s="35">
        <v>0.292462914130103</v>
      </c>
      <c r="N766" s="35">
        <v>0.37664531732966738</v>
      </c>
      <c r="O766" s="35">
        <v>2.3574105000000001E-2</v>
      </c>
      <c r="P766" s="35">
        <v>0.21865269613131538</v>
      </c>
      <c r="Q766" s="35">
        <v>3.6014580761672653E-2</v>
      </c>
      <c r="R766" s="35">
        <v>0.12328767123287675</v>
      </c>
      <c r="S766" s="35">
        <v>3.5203894260316067</v>
      </c>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c r="CD766" s="28"/>
      <c r="CE766" s="28"/>
      <c r="CF766" s="28"/>
      <c r="CG766" s="28"/>
      <c r="CH766" s="28"/>
      <c r="CI766" s="28"/>
      <c r="CJ766" s="28"/>
      <c r="CK766" s="28"/>
      <c r="CL766" s="28"/>
      <c r="CM766" s="28"/>
      <c r="CN766" s="28"/>
      <c r="CO766" s="28"/>
      <c r="CP766" s="28"/>
      <c r="CQ766" s="28"/>
      <c r="CR766" s="28"/>
      <c r="CS766" s="28"/>
      <c r="CT766" s="28"/>
      <c r="CU766" s="28"/>
      <c r="CV766" s="28"/>
      <c r="CW766" s="28"/>
      <c r="CX766" s="28"/>
      <c r="CY766" s="28"/>
      <c r="CZ766" s="28"/>
      <c r="DA766" s="28"/>
      <c r="DB766" s="28"/>
      <c r="DC766" s="28"/>
      <c r="DD766" s="28"/>
      <c r="DE766" s="28"/>
      <c r="DF766" s="28"/>
      <c r="DG766" s="28"/>
      <c r="DH766" s="28"/>
      <c r="DI766" s="28"/>
      <c r="DJ766" s="28"/>
      <c r="DK766" s="28"/>
      <c r="DL766" s="28"/>
      <c r="DM766" s="28"/>
      <c r="DN766" s="28"/>
      <c r="DO766" s="28"/>
      <c r="DP766" s="28"/>
      <c r="DQ766" s="28"/>
      <c r="DR766" s="28"/>
      <c r="DS766" s="28"/>
      <c r="DT766" s="28"/>
      <c r="DU766" s="28"/>
      <c r="DV766" s="28"/>
      <c r="DW766" s="28"/>
      <c r="DX766" s="28"/>
      <c r="DY766" s="28"/>
      <c r="DZ766" s="28"/>
      <c r="EA766" s="28"/>
      <c r="EB766" s="28"/>
      <c r="EC766" s="28"/>
      <c r="ED766" s="28"/>
      <c r="EE766" s="28"/>
      <c r="EF766" s="28"/>
      <c r="EG766" s="28"/>
      <c r="EH766" s="28"/>
      <c r="EI766" s="28"/>
      <c r="EJ766" s="28"/>
      <c r="EK766" s="28"/>
      <c r="EL766" s="28"/>
      <c r="EM766" s="28"/>
      <c r="EN766" s="28"/>
      <c r="EO766" s="28"/>
      <c r="EP766" s="28"/>
      <c r="EQ766" s="28"/>
      <c r="ER766" s="28"/>
      <c r="ES766" s="28"/>
      <c r="ET766" s="28"/>
      <c r="EU766" s="28"/>
      <c r="EV766" s="28"/>
      <c r="EW766" s="28"/>
      <c r="EX766" s="28"/>
      <c r="EY766" s="28"/>
      <c r="EZ766" s="28"/>
      <c r="FA766" s="28"/>
      <c r="FB766" s="28"/>
      <c r="FC766" s="28"/>
      <c r="FD766" s="28"/>
      <c r="FE766" s="28"/>
      <c r="FF766" s="28"/>
      <c r="FG766" s="28"/>
      <c r="FH766" s="28"/>
      <c r="FI766" s="28"/>
      <c r="FJ766" s="28"/>
      <c r="FK766" s="28"/>
      <c r="FL766" s="28"/>
      <c r="FM766" s="28"/>
      <c r="FN766" s="28"/>
      <c r="FO766" s="28"/>
      <c r="FP766" s="28"/>
      <c r="FQ766" s="28"/>
      <c r="FR766" s="28"/>
      <c r="FS766" s="28"/>
      <c r="FT766" s="28"/>
      <c r="FU766" s="28"/>
      <c r="FV766" s="28"/>
      <c r="FW766" s="28"/>
      <c r="FX766" s="28"/>
    </row>
    <row r="767" spans="1:180">
      <c r="A767" s="5" t="s">
        <v>290</v>
      </c>
      <c r="B767" s="5" t="s">
        <v>127</v>
      </c>
      <c r="C767" s="34">
        <v>44078</v>
      </c>
      <c r="D767" s="34">
        <v>44104</v>
      </c>
      <c r="E767" s="35">
        <v>-5.9535109289617485E-2</v>
      </c>
      <c r="F767" s="35">
        <v>0.47094534364739493</v>
      </c>
      <c r="G767" s="35">
        <v>0.21026589973941201</v>
      </c>
      <c r="H767" s="35">
        <v>1.2744464017524111</v>
      </c>
      <c r="I767" s="35">
        <v>0.39372586578947383</v>
      </c>
      <c r="J767" s="35">
        <v>0.10119476666666667</v>
      </c>
      <c r="K767" s="35">
        <v>0</v>
      </c>
      <c r="L767" s="35">
        <v>5.8708973140230387E-2</v>
      </c>
      <c r="M767" s="35">
        <v>0.292462914130103</v>
      </c>
      <c r="N767" s="35">
        <v>0.37664531732966744</v>
      </c>
      <c r="O767" s="35">
        <v>4.1509071000000002E-2</v>
      </c>
      <c r="P767" s="35">
        <v>0.21865269613131538</v>
      </c>
      <c r="Q767" s="35">
        <v>3.7316854631496199E-2</v>
      </c>
      <c r="R767" s="35">
        <v>0.12328767123287675</v>
      </c>
      <c r="S767" s="35">
        <v>3.5396266659014306</v>
      </c>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c r="CD767" s="28"/>
      <c r="CE767" s="28"/>
      <c r="CF767" s="28"/>
      <c r="CG767" s="28"/>
      <c r="CH767" s="28"/>
      <c r="CI767" s="28"/>
      <c r="CJ767" s="28"/>
      <c r="CK767" s="28"/>
      <c r="CL767" s="28"/>
      <c r="CM767" s="28"/>
      <c r="CN767" s="28"/>
      <c r="CO767" s="28"/>
      <c r="CP767" s="28"/>
      <c r="CQ767" s="28"/>
      <c r="CR767" s="28"/>
      <c r="CS767" s="28"/>
      <c r="CT767" s="28"/>
      <c r="CU767" s="28"/>
      <c r="CV767" s="28"/>
      <c r="CW767" s="28"/>
      <c r="CX767" s="28"/>
      <c r="CY767" s="28"/>
      <c r="CZ767" s="28"/>
      <c r="DA767" s="28"/>
      <c r="DB767" s="28"/>
      <c r="DC767" s="28"/>
      <c r="DD767" s="28"/>
      <c r="DE767" s="28"/>
      <c r="DF767" s="28"/>
      <c r="DG767" s="28"/>
      <c r="DH767" s="28"/>
      <c r="DI767" s="28"/>
      <c r="DJ767" s="28"/>
      <c r="DK767" s="28"/>
      <c r="DL767" s="28"/>
      <c r="DM767" s="28"/>
      <c r="DN767" s="28"/>
      <c r="DO767" s="28"/>
      <c r="DP767" s="28"/>
      <c r="DQ767" s="28"/>
      <c r="DR767" s="28"/>
      <c r="DS767" s="28"/>
      <c r="DT767" s="28"/>
      <c r="DU767" s="28"/>
      <c r="DV767" s="28"/>
      <c r="DW767" s="28"/>
      <c r="DX767" s="28"/>
      <c r="DY767" s="28"/>
      <c r="DZ767" s="28"/>
      <c r="EA767" s="28"/>
      <c r="EB767" s="28"/>
      <c r="EC767" s="28"/>
      <c r="ED767" s="28"/>
      <c r="EE767" s="28"/>
      <c r="EF767" s="28"/>
      <c r="EG767" s="28"/>
      <c r="EH767" s="28"/>
      <c r="EI767" s="28"/>
      <c r="EJ767" s="28"/>
      <c r="EK767" s="28"/>
      <c r="EL767" s="28"/>
      <c r="EM767" s="28"/>
      <c r="EN767" s="28"/>
      <c r="EO767" s="28"/>
      <c r="EP767" s="28"/>
      <c r="EQ767" s="28"/>
      <c r="ER767" s="28"/>
      <c r="ES767" s="28"/>
      <c r="ET767" s="28"/>
      <c r="EU767" s="28"/>
      <c r="EV767" s="28"/>
      <c r="EW767" s="28"/>
      <c r="EX767" s="28"/>
      <c r="EY767" s="28"/>
      <c r="EZ767" s="28"/>
      <c r="FA767" s="28"/>
      <c r="FB767" s="28"/>
      <c r="FC767" s="28"/>
      <c r="FD767" s="28"/>
      <c r="FE767" s="28"/>
      <c r="FF767" s="28"/>
      <c r="FG767" s="28"/>
      <c r="FH767" s="28"/>
      <c r="FI767" s="28"/>
      <c r="FJ767" s="28"/>
      <c r="FK767" s="28"/>
      <c r="FL767" s="28"/>
      <c r="FM767" s="28"/>
      <c r="FN767" s="28"/>
      <c r="FO767" s="28"/>
      <c r="FP767" s="28"/>
      <c r="FQ767" s="28"/>
      <c r="FR767" s="28"/>
      <c r="FS767" s="28"/>
      <c r="FT767" s="28"/>
      <c r="FU767" s="28"/>
      <c r="FV767" s="28"/>
      <c r="FW767" s="28"/>
      <c r="FX767" s="28"/>
    </row>
    <row r="768" spans="1:180">
      <c r="A768" s="5" t="s">
        <v>290</v>
      </c>
      <c r="B768" s="5" t="s">
        <v>127</v>
      </c>
      <c r="C768" s="34">
        <v>44079</v>
      </c>
      <c r="D768" s="34">
        <v>44104</v>
      </c>
      <c r="E768" s="35">
        <v>-5.9535109289617485E-2</v>
      </c>
      <c r="F768" s="35">
        <v>0.47094534364739493</v>
      </c>
      <c r="G768" s="35">
        <v>0.21026589973941201</v>
      </c>
      <c r="H768" s="35">
        <v>1.2744464017524111</v>
      </c>
      <c r="I768" s="35">
        <v>0.39372586578947383</v>
      </c>
      <c r="J768" s="35">
        <v>0.10119476666666667</v>
      </c>
      <c r="K768" s="35">
        <v>0</v>
      </c>
      <c r="L768" s="35">
        <v>5.8708973140230387E-2</v>
      </c>
      <c r="M768" s="35">
        <v>0.292462914130103</v>
      </c>
      <c r="N768" s="35">
        <v>0.37664531732966744</v>
      </c>
      <c r="O768" s="35">
        <v>4.9593644999999999E-2</v>
      </c>
      <c r="P768" s="35">
        <v>0.21865269613131538</v>
      </c>
      <c r="Q768" s="35">
        <v>3.0608753789890863E-2</v>
      </c>
      <c r="R768" s="35">
        <v>0.12328767123287675</v>
      </c>
      <c r="S768" s="35">
        <v>3.5410031390598249</v>
      </c>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c r="CD768" s="28"/>
      <c r="CE768" s="28"/>
      <c r="CF768" s="28"/>
      <c r="CG768" s="28"/>
      <c r="CH768" s="28"/>
      <c r="CI768" s="28"/>
      <c r="CJ768" s="28"/>
      <c r="CK768" s="28"/>
      <c r="CL768" s="28"/>
      <c r="CM768" s="28"/>
      <c r="CN768" s="28"/>
      <c r="CO768" s="28"/>
      <c r="CP768" s="28"/>
      <c r="CQ768" s="28"/>
      <c r="CR768" s="28"/>
      <c r="CS768" s="28"/>
      <c r="CT768" s="28"/>
      <c r="CU768" s="28"/>
      <c r="CV768" s="28"/>
      <c r="CW768" s="28"/>
      <c r="CX768" s="28"/>
      <c r="CY768" s="28"/>
      <c r="CZ768" s="28"/>
      <c r="DA768" s="28"/>
      <c r="DB768" s="28"/>
      <c r="DC768" s="28"/>
      <c r="DD768" s="28"/>
      <c r="DE768" s="28"/>
      <c r="DF768" s="28"/>
      <c r="DG768" s="28"/>
      <c r="DH768" s="28"/>
      <c r="DI768" s="28"/>
      <c r="DJ768" s="28"/>
      <c r="DK768" s="28"/>
      <c r="DL768" s="28"/>
      <c r="DM768" s="28"/>
      <c r="DN768" s="28"/>
      <c r="DO768" s="28"/>
      <c r="DP768" s="28"/>
      <c r="DQ768" s="28"/>
      <c r="DR768" s="28"/>
      <c r="DS768" s="28"/>
      <c r="DT768" s="28"/>
      <c r="DU768" s="28"/>
      <c r="DV768" s="28"/>
      <c r="DW768" s="28"/>
      <c r="DX768" s="28"/>
      <c r="DY768" s="28"/>
      <c r="DZ768" s="28"/>
      <c r="EA768" s="28"/>
      <c r="EB768" s="28"/>
      <c r="EC768" s="28"/>
      <c r="ED768" s="28"/>
      <c r="EE768" s="28"/>
      <c r="EF768" s="28"/>
      <c r="EG768" s="28"/>
      <c r="EH768" s="28"/>
      <c r="EI768" s="28"/>
      <c r="EJ768" s="28"/>
      <c r="EK768" s="28"/>
      <c r="EL768" s="28"/>
      <c r="EM768" s="28"/>
      <c r="EN768" s="28"/>
      <c r="EO768" s="28"/>
      <c r="EP768" s="28"/>
      <c r="EQ768" s="28"/>
      <c r="ER768" s="28"/>
      <c r="ES768" s="28"/>
      <c r="ET768" s="28"/>
      <c r="EU768" s="28"/>
      <c r="EV768" s="28"/>
      <c r="EW768" s="28"/>
      <c r="EX768" s="28"/>
      <c r="EY768" s="28"/>
      <c r="EZ768" s="28"/>
      <c r="FA768" s="28"/>
      <c r="FB768" s="28"/>
      <c r="FC768" s="28"/>
      <c r="FD768" s="28"/>
      <c r="FE768" s="28"/>
      <c r="FF768" s="28"/>
      <c r="FG768" s="28"/>
      <c r="FH768" s="28"/>
      <c r="FI768" s="28"/>
      <c r="FJ768" s="28"/>
      <c r="FK768" s="28"/>
      <c r="FL768" s="28"/>
      <c r="FM768" s="28"/>
      <c r="FN768" s="28"/>
      <c r="FO768" s="28"/>
      <c r="FP768" s="28"/>
      <c r="FQ768" s="28"/>
      <c r="FR768" s="28"/>
      <c r="FS768" s="28"/>
      <c r="FT768" s="28"/>
      <c r="FU768" s="28"/>
      <c r="FV768" s="28"/>
      <c r="FW768" s="28"/>
      <c r="FX768" s="28"/>
    </row>
    <row r="769" spans="1:180">
      <c r="A769" s="5" t="s">
        <v>290</v>
      </c>
      <c r="B769" s="5" t="s">
        <v>127</v>
      </c>
      <c r="C769" s="34">
        <v>44080</v>
      </c>
      <c r="D769" s="34">
        <v>44104</v>
      </c>
      <c r="E769" s="35">
        <v>-5.9535109289617485E-2</v>
      </c>
      <c r="F769" s="35">
        <v>0.47094534364739493</v>
      </c>
      <c r="G769" s="35">
        <v>0.21026589973941201</v>
      </c>
      <c r="H769" s="35">
        <v>1.2744464017524111</v>
      </c>
      <c r="I769" s="35">
        <v>0.39372586578947383</v>
      </c>
      <c r="J769" s="35">
        <v>0.10119476666666667</v>
      </c>
      <c r="K769" s="35">
        <v>0</v>
      </c>
      <c r="L769" s="35">
        <v>5.8708973140230387E-2</v>
      </c>
      <c r="M769" s="35">
        <v>0.292462914130103</v>
      </c>
      <c r="N769" s="35">
        <v>0.37664531732966744</v>
      </c>
      <c r="O769" s="35">
        <v>3.8483028000000002E-2</v>
      </c>
      <c r="P769" s="35">
        <v>0.21865269613131538</v>
      </c>
      <c r="Q769" s="35">
        <v>3.4192710418198144E-2</v>
      </c>
      <c r="R769" s="35">
        <v>0.12328767123287675</v>
      </c>
      <c r="S769" s="35">
        <v>3.5334764786881321</v>
      </c>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row>
    <row r="770" spans="1:180">
      <c r="A770" s="5" t="s">
        <v>291</v>
      </c>
      <c r="B770" s="5" t="s">
        <v>127</v>
      </c>
      <c r="C770" s="34">
        <v>44081</v>
      </c>
      <c r="D770" s="34">
        <v>44104</v>
      </c>
      <c r="E770" s="35">
        <v>-5.9535109289617485E-2</v>
      </c>
      <c r="F770" s="35">
        <v>0.47094534364739493</v>
      </c>
      <c r="G770" s="35">
        <v>0.21026589973941201</v>
      </c>
      <c r="H770" s="35">
        <v>1.2744464017524111</v>
      </c>
      <c r="I770" s="35">
        <v>0.39372586578947383</v>
      </c>
      <c r="J770" s="35">
        <v>0.10119476666666667</v>
      </c>
      <c r="K770" s="35">
        <v>0</v>
      </c>
      <c r="L770" s="35">
        <v>5.8708973140230387E-2</v>
      </c>
      <c r="M770" s="35">
        <v>0.292462914130103</v>
      </c>
      <c r="N770" s="35">
        <v>0.37664531732966744</v>
      </c>
      <c r="O770" s="35">
        <v>2.7391545E-2</v>
      </c>
      <c r="P770" s="35">
        <v>0.21865269613131538</v>
      </c>
      <c r="Q770" s="35">
        <v>3.6458039493676681E-2</v>
      </c>
      <c r="R770" s="35">
        <v>0.12328767123287675</v>
      </c>
      <c r="S770" s="35">
        <v>3.524650324763611</v>
      </c>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c r="CD770" s="28"/>
      <c r="CE770" s="28"/>
      <c r="CF770" s="28"/>
      <c r="CG770" s="28"/>
      <c r="CH770" s="28"/>
      <c r="CI770" s="28"/>
      <c r="CJ770" s="28"/>
      <c r="CK770" s="28"/>
      <c r="CL770" s="28"/>
      <c r="CM770" s="28"/>
      <c r="CN770" s="28"/>
      <c r="CO770" s="28"/>
      <c r="CP770" s="28"/>
      <c r="CQ770" s="28"/>
      <c r="CR770" s="28"/>
      <c r="CS770" s="28"/>
      <c r="CT770" s="28"/>
      <c r="CU770" s="28"/>
      <c r="CV770" s="28"/>
      <c r="CW770" s="28"/>
      <c r="CX770" s="28"/>
      <c r="CY770" s="28"/>
      <c r="CZ770" s="28"/>
      <c r="DA770" s="28"/>
      <c r="DB770" s="28"/>
      <c r="DC770" s="28"/>
      <c r="DD770" s="28"/>
      <c r="DE770" s="28"/>
      <c r="DF770" s="28"/>
      <c r="DG770" s="28"/>
      <c r="DH770" s="28"/>
      <c r="DI770" s="28"/>
      <c r="DJ770" s="28"/>
      <c r="DK770" s="28"/>
      <c r="DL770" s="28"/>
      <c r="DM770" s="28"/>
      <c r="DN770" s="28"/>
      <c r="DO770" s="28"/>
      <c r="DP770" s="28"/>
      <c r="DQ770" s="28"/>
      <c r="DR770" s="28"/>
      <c r="DS770" s="28"/>
      <c r="DT770" s="28"/>
      <c r="DU770" s="28"/>
      <c r="DV770" s="28"/>
      <c r="DW770" s="28"/>
      <c r="DX770" s="28"/>
      <c r="DY770" s="28"/>
      <c r="DZ770" s="28"/>
      <c r="EA770" s="28"/>
      <c r="EB770" s="28"/>
      <c r="EC770" s="28"/>
      <c r="ED770" s="28"/>
      <c r="EE770" s="28"/>
      <c r="EF770" s="28"/>
      <c r="EG770" s="28"/>
      <c r="EH770" s="28"/>
      <c r="EI770" s="28"/>
      <c r="EJ770" s="28"/>
      <c r="EK770" s="28"/>
      <c r="EL770" s="28"/>
      <c r="EM770" s="28"/>
      <c r="EN770" s="28"/>
      <c r="EO770" s="28"/>
      <c r="EP770" s="28"/>
      <c r="EQ770" s="28"/>
      <c r="ER770" s="28"/>
      <c r="ES770" s="28"/>
      <c r="ET770" s="28"/>
      <c r="EU770" s="28"/>
      <c r="EV770" s="28"/>
      <c r="EW770" s="28"/>
      <c r="EX770" s="28"/>
      <c r="EY770" s="28"/>
      <c r="EZ770" s="28"/>
      <c r="FA770" s="28"/>
      <c r="FB770" s="28"/>
      <c r="FC770" s="28"/>
      <c r="FD770" s="28"/>
      <c r="FE770" s="28"/>
      <c r="FF770" s="28"/>
      <c r="FG770" s="28"/>
      <c r="FH770" s="28"/>
      <c r="FI770" s="28"/>
      <c r="FJ770" s="28"/>
      <c r="FK770" s="28"/>
      <c r="FL770" s="28"/>
      <c r="FM770" s="28"/>
      <c r="FN770" s="28"/>
      <c r="FO770" s="28"/>
      <c r="FP770" s="28"/>
      <c r="FQ770" s="28"/>
      <c r="FR770" s="28"/>
      <c r="FS770" s="28"/>
      <c r="FT770" s="28"/>
      <c r="FU770" s="28"/>
      <c r="FV770" s="28"/>
      <c r="FW770" s="28"/>
      <c r="FX770" s="28"/>
    </row>
    <row r="771" spans="1:180">
      <c r="A771" s="5" t="s">
        <v>291</v>
      </c>
      <c r="B771" s="5" t="s">
        <v>127</v>
      </c>
      <c r="C771" s="34">
        <v>44082</v>
      </c>
      <c r="D771" s="34">
        <v>44104</v>
      </c>
      <c r="E771" s="35">
        <v>-5.9535109289617485E-2</v>
      </c>
      <c r="F771" s="35">
        <v>0.47094534364739493</v>
      </c>
      <c r="G771" s="35">
        <v>0.21026589973941201</v>
      </c>
      <c r="H771" s="35">
        <v>1.2744464017524111</v>
      </c>
      <c r="I771" s="35">
        <v>0.39372586578947383</v>
      </c>
      <c r="J771" s="35">
        <v>0.10119476666666667</v>
      </c>
      <c r="K771" s="35">
        <v>0</v>
      </c>
      <c r="L771" s="35">
        <v>5.8708973140230387E-2</v>
      </c>
      <c r="M771" s="35">
        <v>0.292462914130103</v>
      </c>
      <c r="N771" s="35">
        <v>0.37664531732966738</v>
      </c>
      <c r="O771" s="35">
        <v>2.8184283000000001E-2</v>
      </c>
      <c r="P771" s="35">
        <v>0.21865269613131538</v>
      </c>
      <c r="Q771" s="35">
        <v>3.2269271350662036E-2</v>
      </c>
      <c r="R771" s="35">
        <v>0.12328767123287675</v>
      </c>
      <c r="S771" s="35">
        <v>3.5212542946205958</v>
      </c>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c r="CD771" s="28"/>
      <c r="CE771" s="28"/>
      <c r="CF771" s="28"/>
      <c r="CG771" s="28"/>
      <c r="CH771" s="28"/>
      <c r="CI771" s="28"/>
      <c r="CJ771" s="28"/>
      <c r="CK771" s="28"/>
      <c r="CL771" s="28"/>
      <c r="CM771" s="28"/>
      <c r="CN771" s="28"/>
      <c r="CO771" s="28"/>
      <c r="CP771" s="28"/>
      <c r="CQ771" s="28"/>
      <c r="CR771" s="28"/>
      <c r="CS771" s="28"/>
      <c r="CT771" s="28"/>
      <c r="CU771" s="28"/>
      <c r="CV771" s="28"/>
      <c r="CW771" s="28"/>
      <c r="CX771" s="28"/>
      <c r="CY771" s="28"/>
      <c r="CZ771" s="28"/>
      <c r="DA771" s="28"/>
      <c r="DB771" s="28"/>
      <c r="DC771" s="28"/>
      <c r="DD771" s="28"/>
      <c r="DE771" s="28"/>
      <c r="DF771" s="28"/>
      <c r="DG771" s="28"/>
      <c r="DH771" s="28"/>
      <c r="DI771" s="28"/>
      <c r="DJ771" s="28"/>
      <c r="DK771" s="28"/>
      <c r="DL771" s="28"/>
      <c r="DM771" s="28"/>
      <c r="DN771" s="28"/>
      <c r="DO771" s="28"/>
      <c r="DP771" s="28"/>
      <c r="DQ771" s="28"/>
      <c r="DR771" s="28"/>
      <c r="DS771" s="28"/>
      <c r="DT771" s="28"/>
      <c r="DU771" s="28"/>
      <c r="DV771" s="28"/>
      <c r="DW771" s="28"/>
      <c r="DX771" s="28"/>
      <c r="DY771" s="28"/>
      <c r="DZ771" s="28"/>
      <c r="EA771" s="28"/>
      <c r="EB771" s="28"/>
      <c r="EC771" s="28"/>
      <c r="ED771" s="28"/>
      <c r="EE771" s="28"/>
      <c r="EF771" s="28"/>
      <c r="EG771" s="28"/>
      <c r="EH771" s="28"/>
      <c r="EI771" s="28"/>
      <c r="EJ771" s="28"/>
      <c r="EK771" s="28"/>
      <c r="EL771" s="28"/>
      <c r="EM771" s="28"/>
      <c r="EN771" s="28"/>
      <c r="EO771" s="28"/>
      <c r="EP771" s="28"/>
      <c r="EQ771" s="28"/>
      <c r="ER771" s="28"/>
      <c r="ES771" s="28"/>
      <c r="ET771" s="28"/>
      <c r="EU771" s="28"/>
      <c r="EV771" s="28"/>
      <c r="EW771" s="28"/>
      <c r="EX771" s="28"/>
      <c r="EY771" s="28"/>
      <c r="EZ771" s="28"/>
      <c r="FA771" s="28"/>
      <c r="FB771" s="28"/>
      <c r="FC771" s="28"/>
      <c r="FD771" s="28"/>
      <c r="FE771" s="28"/>
      <c r="FF771" s="28"/>
      <c r="FG771" s="28"/>
      <c r="FH771" s="28"/>
      <c r="FI771" s="28"/>
      <c r="FJ771" s="28"/>
      <c r="FK771" s="28"/>
      <c r="FL771" s="28"/>
      <c r="FM771" s="28"/>
      <c r="FN771" s="28"/>
      <c r="FO771" s="28"/>
      <c r="FP771" s="28"/>
      <c r="FQ771" s="28"/>
      <c r="FR771" s="28"/>
      <c r="FS771" s="28"/>
      <c r="FT771" s="28"/>
      <c r="FU771" s="28"/>
      <c r="FV771" s="28"/>
      <c r="FW771" s="28"/>
      <c r="FX771" s="28"/>
    </row>
    <row r="772" spans="1:180">
      <c r="A772" s="5" t="s">
        <v>291</v>
      </c>
      <c r="B772" s="5" t="s">
        <v>127</v>
      </c>
      <c r="C772" s="34">
        <v>44083</v>
      </c>
      <c r="D772" s="34">
        <v>44104</v>
      </c>
      <c r="E772" s="35">
        <v>-5.9535109289617485E-2</v>
      </c>
      <c r="F772" s="35">
        <v>0.47094534364739493</v>
      </c>
      <c r="G772" s="35">
        <v>0.21026589973941201</v>
      </c>
      <c r="H772" s="35">
        <v>1.2744464017524111</v>
      </c>
      <c r="I772" s="35">
        <v>0.39372586578947383</v>
      </c>
      <c r="J772" s="35">
        <v>0.10119476666666667</v>
      </c>
      <c r="K772" s="35">
        <v>0</v>
      </c>
      <c r="L772" s="35">
        <v>5.8708973140230387E-2</v>
      </c>
      <c r="M772" s="35">
        <v>0.292462914130103</v>
      </c>
      <c r="N772" s="35">
        <v>0.37664531732966744</v>
      </c>
      <c r="O772" s="35">
        <v>2.8695582000000001E-2</v>
      </c>
      <c r="P772" s="35">
        <v>0.21865269613131538</v>
      </c>
      <c r="Q772" s="35">
        <v>3.4244851397047193E-2</v>
      </c>
      <c r="R772" s="35">
        <v>0.12328767123287675</v>
      </c>
      <c r="S772" s="35">
        <v>3.5237411736669815</v>
      </c>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c r="CD772" s="28"/>
      <c r="CE772" s="28"/>
      <c r="CF772" s="28"/>
      <c r="CG772" s="28"/>
      <c r="CH772" s="28"/>
      <c r="CI772" s="28"/>
      <c r="CJ772" s="28"/>
      <c r="CK772" s="28"/>
      <c r="CL772" s="28"/>
      <c r="CM772" s="28"/>
      <c r="CN772" s="28"/>
      <c r="CO772" s="28"/>
      <c r="CP772" s="28"/>
      <c r="CQ772" s="28"/>
      <c r="CR772" s="28"/>
      <c r="CS772" s="28"/>
      <c r="CT772" s="28"/>
      <c r="CU772" s="28"/>
      <c r="CV772" s="28"/>
      <c r="CW772" s="28"/>
      <c r="CX772" s="28"/>
      <c r="CY772" s="28"/>
      <c r="CZ772" s="28"/>
      <c r="DA772" s="28"/>
      <c r="DB772" s="28"/>
      <c r="DC772" s="28"/>
      <c r="DD772" s="28"/>
      <c r="DE772" s="28"/>
      <c r="DF772" s="28"/>
      <c r="DG772" s="28"/>
      <c r="DH772" s="28"/>
      <c r="DI772" s="28"/>
      <c r="DJ772" s="28"/>
      <c r="DK772" s="28"/>
      <c r="DL772" s="28"/>
      <c r="DM772" s="28"/>
      <c r="DN772" s="28"/>
      <c r="DO772" s="28"/>
      <c r="DP772" s="28"/>
      <c r="DQ772" s="28"/>
      <c r="DR772" s="28"/>
      <c r="DS772" s="28"/>
      <c r="DT772" s="28"/>
      <c r="DU772" s="28"/>
      <c r="DV772" s="28"/>
      <c r="DW772" s="28"/>
      <c r="DX772" s="28"/>
      <c r="DY772" s="28"/>
      <c r="DZ772" s="28"/>
      <c r="EA772" s="28"/>
      <c r="EB772" s="28"/>
      <c r="EC772" s="28"/>
      <c r="ED772" s="28"/>
      <c r="EE772" s="28"/>
      <c r="EF772" s="28"/>
      <c r="EG772" s="28"/>
      <c r="EH772" s="28"/>
      <c r="EI772" s="28"/>
      <c r="EJ772" s="28"/>
      <c r="EK772" s="28"/>
      <c r="EL772" s="28"/>
      <c r="EM772" s="28"/>
      <c r="EN772" s="28"/>
      <c r="EO772" s="28"/>
      <c r="EP772" s="28"/>
      <c r="EQ772" s="28"/>
      <c r="ER772" s="28"/>
      <c r="ES772" s="28"/>
      <c r="ET772" s="28"/>
      <c r="EU772" s="28"/>
      <c r="EV772" s="28"/>
      <c r="EW772" s="28"/>
      <c r="EX772" s="28"/>
      <c r="EY772" s="28"/>
      <c r="EZ772" s="28"/>
      <c r="FA772" s="28"/>
      <c r="FB772" s="28"/>
      <c r="FC772" s="28"/>
      <c r="FD772" s="28"/>
      <c r="FE772" s="28"/>
      <c r="FF772" s="28"/>
      <c r="FG772" s="28"/>
      <c r="FH772" s="28"/>
      <c r="FI772" s="28"/>
      <c r="FJ772" s="28"/>
      <c r="FK772" s="28"/>
      <c r="FL772" s="28"/>
      <c r="FM772" s="28"/>
      <c r="FN772" s="28"/>
      <c r="FO772" s="28"/>
      <c r="FP772" s="28"/>
      <c r="FQ772" s="28"/>
      <c r="FR772" s="28"/>
      <c r="FS772" s="28"/>
      <c r="FT772" s="28"/>
      <c r="FU772" s="28"/>
      <c r="FV772" s="28"/>
      <c r="FW772" s="28"/>
      <c r="FX772" s="28"/>
    </row>
    <row r="773" spans="1:180">
      <c r="A773" s="5" t="s">
        <v>291</v>
      </c>
      <c r="B773" s="5" t="s">
        <v>127</v>
      </c>
      <c r="C773" s="34">
        <v>44084</v>
      </c>
      <c r="D773" s="34">
        <v>44104</v>
      </c>
      <c r="E773" s="35">
        <v>-5.9535109289617485E-2</v>
      </c>
      <c r="F773" s="35">
        <v>0.47094534364739493</v>
      </c>
      <c r="G773" s="35">
        <v>0.21026589973941201</v>
      </c>
      <c r="H773" s="35">
        <v>1.2744464017524111</v>
      </c>
      <c r="I773" s="35">
        <v>0.39372586578947383</v>
      </c>
      <c r="J773" s="35">
        <v>0.10119476666666667</v>
      </c>
      <c r="K773" s="35">
        <v>0</v>
      </c>
      <c r="L773" s="35">
        <v>5.8708973140230387E-2</v>
      </c>
      <c r="M773" s="35">
        <v>0.292462914130103</v>
      </c>
      <c r="N773" s="35">
        <v>0.37664531732966738</v>
      </c>
      <c r="O773" s="35">
        <v>2.8208718000000001E-2</v>
      </c>
      <c r="P773" s="35">
        <v>0.21865269613131538</v>
      </c>
      <c r="Q773" s="35">
        <v>3.3025559479243259E-2</v>
      </c>
      <c r="R773" s="35">
        <v>0.12328767123287675</v>
      </c>
      <c r="S773" s="35">
        <v>3.5220350177491775</v>
      </c>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c r="CD773" s="28"/>
      <c r="CE773" s="28"/>
      <c r="CF773" s="28"/>
      <c r="CG773" s="28"/>
      <c r="CH773" s="28"/>
      <c r="CI773" s="28"/>
      <c r="CJ773" s="28"/>
      <c r="CK773" s="28"/>
      <c r="CL773" s="28"/>
      <c r="CM773" s="28"/>
      <c r="CN773" s="28"/>
      <c r="CO773" s="28"/>
      <c r="CP773" s="28"/>
      <c r="CQ773" s="28"/>
      <c r="CR773" s="28"/>
      <c r="CS773" s="28"/>
      <c r="CT773" s="28"/>
      <c r="CU773" s="28"/>
      <c r="CV773" s="28"/>
      <c r="CW773" s="28"/>
      <c r="CX773" s="28"/>
      <c r="CY773" s="28"/>
      <c r="CZ773" s="28"/>
      <c r="DA773" s="28"/>
      <c r="DB773" s="28"/>
      <c r="DC773" s="28"/>
      <c r="DD773" s="28"/>
      <c r="DE773" s="28"/>
      <c r="DF773" s="28"/>
      <c r="DG773" s="28"/>
      <c r="DH773" s="28"/>
      <c r="DI773" s="28"/>
      <c r="DJ773" s="28"/>
      <c r="DK773" s="28"/>
      <c r="DL773" s="28"/>
      <c r="DM773" s="28"/>
      <c r="DN773" s="28"/>
      <c r="DO773" s="28"/>
      <c r="DP773" s="28"/>
      <c r="DQ773" s="28"/>
      <c r="DR773" s="28"/>
      <c r="DS773" s="28"/>
      <c r="DT773" s="28"/>
      <c r="DU773" s="28"/>
      <c r="DV773" s="28"/>
      <c r="DW773" s="28"/>
      <c r="DX773" s="28"/>
      <c r="DY773" s="28"/>
      <c r="DZ773" s="28"/>
      <c r="EA773" s="28"/>
      <c r="EB773" s="28"/>
      <c r="EC773" s="28"/>
      <c r="ED773" s="28"/>
      <c r="EE773" s="28"/>
      <c r="EF773" s="28"/>
      <c r="EG773" s="28"/>
      <c r="EH773" s="28"/>
      <c r="EI773" s="28"/>
      <c r="EJ773" s="28"/>
      <c r="EK773" s="28"/>
      <c r="EL773" s="28"/>
      <c r="EM773" s="28"/>
      <c r="EN773" s="28"/>
      <c r="EO773" s="28"/>
      <c r="EP773" s="28"/>
      <c r="EQ773" s="28"/>
      <c r="ER773" s="28"/>
      <c r="ES773" s="28"/>
      <c r="ET773" s="28"/>
      <c r="EU773" s="28"/>
      <c r="EV773" s="28"/>
      <c r="EW773" s="28"/>
      <c r="EX773" s="28"/>
      <c r="EY773" s="28"/>
      <c r="EZ773" s="28"/>
      <c r="FA773" s="28"/>
      <c r="FB773" s="28"/>
      <c r="FC773" s="28"/>
      <c r="FD773" s="28"/>
      <c r="FE773" s="28"/>
      <c r="FF773" s="28"/>
      <c r="FG773" s="28"/>
      <c r="FH773" s="28"/>
      <c r="FI773" s="28"/>
      <c r="FJ773" s="28"/>
      <c r="FK773" s="28"/>
      <c r="FL773" s="28"/>
      <c r="FM773" s="28"/>
      <c r="FN773" s="28"/>
      <c r="FO773" s="28"/>
      <c r="FP773" s="28"/>
      <c r="FQ773" s="28"/>
      <c r="FR773" s="28"/>
      <c r="FS773" s="28"/>
      <c r="FT773" s="28"/>
      <c r="FU773" s="28"/>
      <c r="FV773" s="28"/>
      <c r="FW773" s="28"/>
      <c r="FX773" s="28"/>
    </row>
    <row r="774" spans="1:180">
      <c r="A774" s="5" t="s">
        <v>291</v>
      </c>
      <c r="B774" s="5" t="s">
        <v>127</v>
      </c>
      <c r="C774" s="34">
        <v>44085</v>
      </c>
      <c r="D774" s="34">
        <v>44104</v>
      </c>
      <c r="E774" s="35">
        <v>-5.9535109289617485E-2</v>
      </c>
      <c r="F774" s="35">
        <v>0.47094534364739493</v>
      </c>
      <c r="G774" s="35">
        <v>0.21026589973941201</v>
      </c>
      <c r="H774" s="35">
        <v>1.2744464017524111</v>
      </c>
      <c r="I774" s="35">
        <v>0.39372586578947383</v>
      </c>
      <c r="J774" s="35">
        <v>0.10119476666666667</v>
      </c>
      <c r="K774" s="35">
        <v>0</v>
      </c>
      <c r="L774" s="35">
        <v>5.8708973140230387E-2</v>
      </c>
      <c r="M774" s="35">
        <v>0.292462914130103</v>
      </c>
      <c r="N774" s="35">
        <v>0.37664531732966738</v>
      </c>
      <c r="O774" s="35">
        <v>4.6107936000000002E-2</v>
      </c>
      <c r="P774" s="35">
        <v>0.21865269613131538</v>
      </c>
      <c r="Q774" s="35">
        <v>3.0771058126433104E-2</v>
      </c>
      <c r="R774" s="35">
        <v>0.12328767123287675</v>
      </c>
      <c r="S774" s="35">
        <v>3.5376797343963671</v>
      </c>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c r="CD774" s="28"/>
      <c r="CE774" s="28"/>
      <c r="CF774" s="28"/>
      <c r="CG774" s="28"/>
      <c r="CH774" s="28"/>
      <c r="CI774" s="28"/>
      <c r="CJ774" s="28"/>
      <c r="CK774" s="28"/>
      <c r="CL774" s="28"/>
      <c r="CM774" s="28"/>
      <c r="CN774" s="28"/>
      <c r="CO774" s="28"/>
      <c r="CP774" s="28"/>
      <c r="CQ774" s="28"/>
      <c r="CR774" s="28"/>
      <c r="CS774" s="28"/>
      <c r="CT774" s="28"/>
      <c r="CU774" s="28"/>
      <c r="CV774" s="28"/>
      <c r="CW774" s="28"/>
      <c r="CX774" s="28"/>
      <c r="CY774" s="28"/>
      <c r="CZ774" s="28"/>
      <c r="DA774" s="28"/>
      <c r="DB774" s="28"/>
      <c r="DC774" s="28"/>
      <c r="DD774" s="28"/>
      <c r="DE774" s="28"/>
      <c r="DF774" s="28"/>
      <c r="DG774" s="28"/>
      <c r="DH774" s="28"/>
      <c r="DI774" s="28"/>
      <c r="DJ774" s="28"/>
      <c r="DK774" s="28"/>
      <c r="DL774" s="28"/>
      <c r="DM774" s="28"/>
      <c r="DN774" s="28"/>
      <c r="DO774" s="28"/>
      <c r="DP774" s="28"/>
      <c r="DQ774" s="28"/>
      <c r="DR774" s="28"/>
      <c r="DS774" s="28"/>
      <c r="DT774" s="28"/>
      <c r="DU774" s="28"/>
      <c r="DV774" s="28"/>
      <c r="DW774" s="28"/>
      <c r="DX774" s="28"/>
      <c r="DY774" s="28"/>
      <c r="DZ774" s="28"/>
      <c r="EA774" s="28"/>
      <c r="EB774" s="28"/>
      <c r="EC774" s="28"/>
      <c r="ED774" s="28"/>
      <c r="EE774" s="28"/>
      <c r="EF774" s="28"/>
      <c r="EG774" s="28"/>
      <c r="EH774" s="28"/>
      <c r="EI774" s="28"/>
      <c r="EJ774" s="28"/>
      <c r="EK774" s="28"/>
      <c r="EL774" s="28"/>
      <c r="EM774" s="28"/>
      <c r="EN774" s="28"/>
      <c r="EO774" s="28"/>
      <c r="EP774" s="28"/>
      <c r="EQ774" s="28"/>
      <c r="ER774" s="28"/>
      <c r="ES774" s="28"/>
      <c r="ET774" s="28"/>
      <c r="EU774" s="28"/>
      <c r="EV774" s="28"/>
      <c r="EW774" s="28"/>
      <c r="EX774" s="28"/>
      <c r="EY774" s="28"/>
      <c r="EZ774" s="28"/>
      <c r="FA774" s="28"/>
      <c r="FB774" s="28"/>
      <c r="FC774" s="28"/>
      <c r="FD774" s="28"/>
      <c r="FE774" s="28"/>
      <c r="FF774" s="28"/>
      <c r="FG774" s="28"/>
      <c r="FH774" s="28"/>
      <c r="FI774" s="28"/>
      <c r="FJ774" s="28"/>
      <c r="FK774" s="28"/>
      <c r="FL774" s="28"/>
      <c r="FM774" s="28"/>
      <c r="FN774" s="28"/>
      <c r="FO774" s="28"/>
      <c r="FP774" s="28"/>
      <c r="FQ774" s="28"/>
      <c r="FR774" s="28"/>
      <c r="FS774" s="28"/>
      <c r="FT774" s="28"/>
      <c r="FU774" s="28"/>
      <c r="FV774" s="28"/>
      <c r="FW774" s="28"/>
      <c r="FX774" s="28"/>
    </row>
    <row r="775" spans="1:180">
      <c r="A775" s="5" t="s">
        <v>291</v>
      </c>
      <c r="B775" s="5" t="s">
        <v>127</v>
      </c>
      <c r="C775" s="34">
        <v>44086</v>
      </c>
      <c r="D775" s="34">
        <v>44104</v>
      </c>
      <c r="E775" s="35">
        <v>-5.9535109289617485E-2</v>
      </c>
      <c r="F775" s="35">
        <v>0.47094534364739493</v>
      </c>
      <c r="G775" s="35">
        <v>0.21026589973941201</v>
      </c>
      <c r="H775" s="35">
        <v>1.2744464017524111</v>
      </c>
      <c r="I775" s="35">
        <v>0.39372586578947383</v>
      </c>
      <c r="J775" s="35">
        <v>0.10119476666666667</v>
      </c>
      <c r="K775" s="35">
        <v>0</v>
      </c>
      <c r="L775" s="35">
        <v>5.8708973140230387E-2</v>
      </c>
      <c r="M775" s="35">
        <v>0.292462914130103</v>
      </c>
      <c r="N775" s="35">
        <v>0.37664531732966744</v>
      </c>
      <c r="O775" s="35">
        <v>2.8917656999999999E-2</v>
      </c>
      <c r="P775" s="35">
        <v>0.21865269613131538</v>
      </c>
      <c r="Q775" s="35">
        <v>3.6524157042601375E-2</v>
      </c>
      <c r="R775" s="35">
        <v>0.12328767123287675</v>
      </c>
      <c r="S775" s="35">
        <v>3.5262425543125357</v>
      </c>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c r="CD775" s="28"/>
      <c r="CE775" s="28"/>
      <c r="CF775" s="28"/>
      <c r="CG775" s="28"/>
      <c r="CH775" s="28"/>
      <c r="CI775" s="28"/>
      <c r="CJ775" s="28"/>
      <c r="CK775" s="28"/>
      <c r="CL775" s="28"/>
      <c r="CM775" s="28"/>
      <c r="CN775" s="28"/>
      <c r="CO775" s="28"/>
      <c r="CP775" s="28"/>
      <c r="CQ775" s="28"/>
      <c r="CR775" s="28"/>
      <c r="CS775" s="28"/>
      <c r="CT775" s="28"/>
      <c r="CU775" s="28"/>
      <c r="CV775" s="28"/>
      <c r="CW775" s="28"/>
      <c r="CX775" s="28"/>
      <c r="CY775" s="28"/>
      <c r="CZ775" s="28"/>
      <c r="DA775" s="28"/>
      <c r="DB775" s="28"/>
      <c r="DC775" s="28"/>
      <c r="DD775" s="28"/>
      <c r="DE775" s="28"/>
      <c r="DF775" s="28"/>
      <c r="DG775" s="28"/>
      <c r="DH775" s="28"/>
      <c r="DI775" s="28"/>
      <c r="DJ775" s="28"/>
      <c r="DK775" s="28"/>
      <c r="DL775" s="28"/>
      <c r="DM775" s="28"/>
      <c r="DN775" s="28"/>
      <c r="DO775" s="28"/>
      <c r="DP775" s="28"/>
      <c r="DQ775" s="28"/>
      <c r="DR775" s="28"/>
      <c r="DS775" s="28"/>
      <c r="DT775" s="28"/>
      <c r="DU775" s="28"/>
      <c r="DV775" s="28"/>
      <c r="DW775" s="28"/>
      <c r="DX775" s="28"/>
      <c r="DY775" s="28"/>
      <c r="DZ775" s="28"/>
      <c r="EA775" s="28"/>
      <c r="EB775" s="28"/>
      <c r="EC775" s="28"/>
      <c r="ED775" s="28"/>
      <c r="EE775" s="28"/>
      <c r="EF775" s="28"/>
      <c r="EG775" s="28"/>
      <c r="EH775" s="28"/>
      <c r="EI775" s="28"/>
      <c r="EJ775" s="28"/>
      <c r="EK775" s="28"/>
      <c r="EL775" s="28"/>
      <c r="EM775" s="28"/>
      <c r="EN775" s="28"/>
      <c r="EO775" s="28"/>
      <c r="EP775" s="28"/>
      <c r="EQ775" s="28"/>
      <c r="ER775" s="28"/>
      <c r="ES775" s="28"/>
      <c r="ET775" s="28"/>
      <c r="EU775" s="28"/>
      <c r="EV775" s="28"/>
      <c r="EW775" s="28"/>
      <c r="EX775" s="28"/>
      <c r="EY775" s="28"/>
      <c r="EZ775" s="28"/>
      <c r="FA775" s="28"/>
      <c r="FB775" s="28"/>
      <c r="FC775" s="28"/>
      <c r="FD775" s="28"/>
      <c r="FE775" s="28"/>
      <c r="FF775" s="28"/>
      <c r="FG775" s="28"/>
      <c r="FH775" s="28"/>
      <c r="FI775" s="28"/>
      <c r="FJ775" s="28"/>
      <c r="FK775" s="28"/>
      <c r="FL775" s="28"/>
      <c r="FM775" s="28"/>
      <c r="FN775" s="28"/>
      <c r="FO775" s="28"/>
      <c r="FP775" s="28"/>
      <c r="FQ775" s="28"/>
      <c r="FR775" s="28"/>
      <c r="FS775" s="28"/>
      <c r="FT775" s="28"/>
      <c r="FU775" s="28"/>
      <c r="FV775" s="28"/>
      <c r="FW775" s="28"/>
      <c r="FX775" s="28"/>
    </row>
    <row r="776" spans="1:180">
      <c r="A776" s="5" t="s">
        <v>291</v>
      </c>
      <c r="B776" s="5" t="s">
        <v>127</v>
      </c>
      <c r="C776" s="34">
        <v>44087</v>
      </c>
      <c r="D776" s="34">
        <v>44104</v>
      </c>
      <c r="E776" s="35">
        <v>-5.9535109289617485E-2</v>
      </c>
      <c r="F776" s="35">
        <v>0.47094534364739493</v>
      </c>
      <c r="G776" s="35">
        <v>0.21026589973941201</v>
      </c>
      <c r="H776" s="35">
        <v>1.2744464017524111</v>
      </c>
      <c r="I776" s="35">
        <v>0.39372586578947383</v>
      </c>
      <c r="J776" s="35">
        <v>0.10119476666666667</v>
      </c>
      <c r="K776" s="35">
        <v>0</v>
      </c>
      <c r="L776" s="35">
        <v>5.8708973140230387E-2</v>
      </c>
      <c r="M776" s="35">
        <v>0.292462914130103</v>
      </c>
      <c r="N776" s="35">
        <v>0.37664531732966738</v>
      </c>
      <c r="O776" s="35">
        <v>1.6826877000000004E-2</v>
      </c>
      <c r="P776" s="35">
        <v>0.21865269613131538</v>
      </c>
      <c r="Q776" s="35">
        <v>6.5383147916420983E-2</v>
      </c>
      <c r="R776" s="35">
        <v>0.12328767123287675</v>
      </c>
      <c r="S776" s="35">
        <v>3.5430107651863554</v>
      </c>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c r="CD776" s="28"/>
      <c r="CE776" s="28"/>
      <c r="CF776" s="28"/>
      <c r="CG776" s="28"/>
      <c r="CH776" s="28"/>
      <c r="CI776" s="28"/>
      <c r="CJ776" s="28"/>
      <c r="CK776" s="28"/>
      <c r="CL776" s="28"/>
      <c r="CM776" s="28"/>
      <c r="CN776" s="28"/>
      <c r="CO776" s="28"/>
      <c r="CP776" s="28"/>
      <c r="CQ776" s="28"/>
      <c r="CR776" s="28"/>
      <c r="CS776" s="28"/>
      <c r="CT776" s="28"/>
      <c r="CU776" s="28"/>
      <c r="CV776" s="28"/>
      <c r="CW776" s="28"/>
      <c r="CX776" s="28"/>
      <c r="CY776" s="28"/>
      <c r="CZ776" s="28"/>
      <c r="DA776" s="28"/>
      <c r="DB776" s="28"/>
      <c r="DC776" s="28"/>
      <c r="DD776" s="28"/>
      <c r="DE776" s="28"/>
      <c r="DF776" s="28"/>
      <c r="DG776" s="28"/>
      <c r="DH776" s="28"/>
      <c r="DI776" s="28"/>
      <c r="DJ776" s="28"/>
      <c r="DK776" s="28"/>
      <c r="DL776" s="28"/>
      <c r="DM776" s="28"/>
      <c r="DN776" s="28"/>
      <c r="DO776" s="28"/>
      <c r="DP776" s="28"/>
      <c r="DQ776" s="28"/>
      <c r="DR776" s="28"/>
      <c r="DS776" s="28"/>
      <c r="DT776" s="28"/>
      <c r="DU776" s="28"/>
      <c r="DV776" s="28"/>
      <c r="DW776" s="28"/>
      <c r="DX776" s="28"/>
      <c r="DY776" s="28"/>
      <c r="DZ776" s="28"/>
      <c r="EA776" s="28"/>
      <c r="EB776" s="28"/>
      <c r="EC776" s="28"/>
      <c r="ED776" s="28"/>
      <c r="EE776" s="28"/>
      <c r="EF776" s="28"/>
      <c r="EG776" s="28"/>
      <c r="EH776" s="28"/>
      <c r="EI776" s="28"/>
      <c r="EJ776" s="28"/>
      <c r="EK776" s="28"/>
      <c r="EL776" s="28"/>
      <c r="EM776" s="28"/>
      <c r="EN776" s="28"/>
      <c r="EO776" s="28"/>
      <c r="EP776" s="28"/>
      <c r="EQ776" s="28"/>
      <c r="ER776" s="28"/>
      <c r="ES776" s="28"/>
      <c r="ET776" s="28"/>
      <c r="EU776" s="28"/>
      <c r="EV776" s="28"/>
      <c r="EW776" s="28"/>
      <c r="EX776" s="28"/>
      <c r="EY776" s="28"/>
      <c r="EZ776" s="28"/>
      <c r="FA776" s="28"/>
      <c r="FB776" s="28"/>
      <c r="FC776" s="28"/>
      <c r="FD776" s="28"/>
      <c r="FE776" s="28"/>
      <c r="FF776" s="28"/>
      <c r="FG776" s="28"/>
      <c r="FH776" s="28"/>
      <c r="FI776" s="28"/>
      <c r="FJ776" s="28"/>
      <c r="FK776" s="28"/>
      <c r="FL776" s="28"/>
      <c r="FM776" s="28"/>
      <c r="FN776" s="28"/>
      <c r="FO776" s="28"/>
      <c r="FP776" s="28"/>
      <c r="FQ776" s="28"/>
      <c r="FR776" s="28"/>
      <c r="FS776" s="28"/>
      <c r="FT776" s="28"/>
      <c r="FU776" s="28"/>
      <c r="FV776" s="28"/>
      <c r="FW776" s="28"/>
      <c r="FX776" s="28"/>
    </row>
    <row r="777" spans="1:180">
      <c r="A777" s="5" t="s">
        <v>292</v>
      </c>
      <c r="B777" s="5" t="s">
        <v>127</v>
      </c>
      <c r="C777" s="34">
        <v>44088</v>
      </c>
      <c r="D777" s="34">
        <v>44104</v>
      </c>
      <c r="E777" s="35">
        <v>-5.9535109289617485E-2</v>
      </c>
      <c r="F777" s="35">
        <v>0.47094534364739493</v>
      </c>
      <c r="G777" s="35">
        <v>0.21026589973941201</v>
      </c>
      <c r="H777" s="35">
        <v>1.2744464017524111</v>
      </c>
      <c r="I777" s="35">
        <v>0.39372586578947383</v>
      </c>
      <c r="J777" s="35">
        <v>0.10119476666666667</v>
      </c>
      <c r="K777" s="35">
        <v>0</v>
      </c>
      <c r="L777" s="35">
        <v>5.8708973140230387E-2</v>
      </c>
      <c r="M777" s="35">
        <v>0.292462914130103</v>
      </c>
      <c r="N777" s="35">
        <v>0.37664531732966744</v>
      </c>
      <c r="O777" s="35">
        <v>2.0866112999999999E-2</v>
      </c>
      <c r="P777" s="35">
        <v>0.21865269613131538</v>
      </c>
      <c r="Q777" s="35">
        <v>7.6559487693140721E-2</v>
      </c>
      <c r="R777" s="35">
        <v>0.12328767123287675</v>
      </c>
      <c r="S777" s="35">
        <v>3.5582263409630746</v>
      </c>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c r="CD777" s="28"/>
      <c r="CE777" s="28"/>
      <c r="CF777" s="28"/>
      <c r="CG777" s="28"/>
      <c r="CH777" s="28"/>
      <c r="CI777" s="28"/>
      <c r="CJ777" s="28"/>
      <c r="CK777" s="28"/>
      <c r="CL777" s="28"/>
      <c r="CM777" s="28"/>
      <c r="CN777" s="28"/>
      <c r="CO777" s="28"/>
      <c r="CP777" s="28"/>
      <c r="CQ777" s="28"/>
      <c r="CR777" s="28"/>
      <c r="CS777" s="28"/>
      <c r="CT777" s="28"/>
      <c r="CU777" s="28"/>
      <c r="CV777" s="28"/>
      <c r="CW777" s="28"/>
      <c r="CX777" s="28"/>
      <c r="CY777" s="28"/>
      <c r="CZ777" s="28"/>
      <c r="DA777" s="28"/>
      <c r="DB777" s="28"/>
      <c r="DC777" s="28"/>
      <c r="DD777" s="28"/>
      <c r="DE777" s="28"/>
      <c r="DF777" s="28"/>
      <c r="DG777" s="28"/>
      <c r="DH777" s="28"/>
      <c r="DI777" s="28"/>
      <c r="DJ777" s="28"/>
      <c r="DK777" s="28"/>
      <c r="DL777" s="28"/>
      <c r="DM777" s="28"/>
      <c r="DN777" s="28"/>
      <c r="DO777" s="28"/>
      <c r="DP777" s="28"/>
      <c r="DQ777" s="28"/>
      <c r="DR777" s="28"/>
      <c r="DS777" s="28"/>
      <c r="DT777" s="28"/>
      <c r="DU777" s="28"/>
      <c r="DV777" s="28"/>
      <c r="DW777" s="28"/>
      <c r="DX777" s="28"/>
      <c r="DY777" s="28"/>
      <c r="DZ777" s="28"/>
      <c r="EA777" s="28"/>
      <c r="EB777" s="28"/>
      <c r="EC777" s="28"/>
      <c r="ED777" s="28"/>
      <c r="EE777" s="28"/>
      <c r="EF777" s="28"/>
      <c r="EG777" s="28"/>
      <c r="EH777" s="28"/>
      <c r="EI777" s="28"/>
      <c r="EJ777" s="28"/>
      <c r="EK777" s="28"/>
      <c r="EL777" s="28"/>
      <c r="EM777" s="28"/>
      <c r="EN777" s="28"/>
      <c r="EO777" s="28"/>
      <c r="EP777" s="28"/>
      <c r="EQ777" s="28"/>
      <c r="ER777" s="28"/>
      <c r="ES777" s="28"/>
      <c r="ET777" s="28"/>
      <c r="EU777" s="28"/>
      <c r="EV777" s="28"/>
      <c r="EW777" s="28"/>
      <c r="EX777" s="28"/>
      <c r="EY777" s="28"/>
      <c r="EZ777" s="28"/>
      <c r="FA777" s="28"/>
      <c r="FB777" s="28"/>
      <c r="FC777" s="28"/>
      <c r="FD777" s="28"/>
      <c r="FE777" s="28"/>
      <c r="FF777" s="28"/>
      <c r="FG777" s="28"/>
      <c r="FH777" s="28"/>
      <c r="FI777" s="28"/>
      <c r="FJ777" s="28"/>
      <c r="FK777" s="28"/>
      <c r="FL777" s="28"/>
      <c r="FM777" s="28"/>
      <c r="FN777" s="28"/>
      <c r="FO777" s="28"/>
      <c r="FP777" s="28"/>
      <c r="FQ777" s="28"/>
      <c r="FR777" s="28"/>
      <c r="FS777" s="28"/>
      <c r="FT777" s="28"/>
      <c r="FU777" s="28"/>
      <c r="FV777" s="28"/>
      <c r="FW777" s="28"/>
      <c r="FX777" s="28"/>
    </row>
    <row r="778" spans="1:180">
      <c r="A778" s="5" t="s">
        <v>292</v>
      </c>
      <c r="B778" s="5" t="s">
        <v>127</v>
      </c>
      <c r="C778" s="34">
        <v>44089</v>
      </c>
      <c r="D778" s="34">
        <v>44104</v>
      </c>
      <c r="E778" s="35">
        <v>-5.9535109289617485E-2</v>
      </c>
      <c r="F778" s="35">
        <v>0.47094534364739493</v>
      </c>
      <c r="G778" s="35">
        <v>0.21026589973941201</v>
      </c>
      <c r="H778" s="35">
        <v>1.2744464017524111</v>
      </c>
      <c r="I778" s="35">
        <v>0.39372586578947383</v>
      </c>
      <c r="J778" s="35">
        <v>0.10119476666666667</v>
      </c>
      <c r="K778" s="35">
        <v>0</v>
      </c>
      <c r="L778" s="35">
        <v>5.8708973140230387E-2</v>
      </c>
      <c r="M778" s="35">
        <v>0.292462914130103</v>
      </c>
      <c r="N778" s="35">
        <v>0.37664531732966738</v>
      </c>
      <c r="O778" s="35">
        <v>1.7408016000000002E-2</v>
      </c>
      <c r="P778" s="35">
        <v>0.21865269613131538</v>
      </c>
      <c r="Q778" s="35">
        <v>4.6843455342978367E-2</v>
      </c>
      <c r="R778" s="35">
        <v>0.12328767123287675</v>
      </c>
      <c r="S778" s="35">
        <v>3.5250522116129126</v>
      </c>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c r="CD778" s="28"/>
      <c r="CE778" s="28"/>
      <c r="CF778" s="28"/>
      <c r="CG778" s="28"/>
      <c r="CH778" s="28"/>
      <c r="CI778" s="28"/>
      <c r="CJ778" s="28"/>
      <c r="CK778" s="28"/>
      <c r="CL778" s="28"/>
      <c r="CM778" s="28"/>
      <c r="CN778" s="28"/>
      <c r="CO778" s="28"/>
      <c r="CP778" s="28"/>
      <c r="CQ778" s="28"/>
      <c r="CR778" s="28"/>
      <c r="CS778" s="28"/>
      <c r="CT778" s="28"/>
      <c r="CU778" s="28"/>
      <c r="CV778" s="28"/>
      <c r="CW778" s="28"/>
      <c r="CX778" s="28"/>
      <c r="CY778" s="28"/>
      <c r="CZ778" s="28"/>
      <c r="DA778" s="28"/>
      <c r="DB778" s="28"/>
      <c r="DC778" s="28"/>
      <c r="DD778" s="28"/>
      <c r="DE778" s="28"/>
      <c r="DF778" s="28"/>
      <c r="DG778" s="28"/>
      <c r="DH778" s="28"/>
      <c r="DI778" s="28"/>
      <c r="DJ778" s="28"/>
      <c r="DK778" s="28"/>
      <c r="DL778" s="28"/>
      <c r="DM778" s="28"/>
      <c r="DN778" s="28"/>
      <c r="DO778" s="28"/>
      <c r="DP778" s="28"/>
      <c r="DQ778" s="28"/>
      <c r="DR778" s="28"/>
      <c r="DS778" s="28"/>
      <c r="DT778" s="28"/>
      <c r="DU778" s="28"/>
      <c r="DV778" s="28"/>
      <c r="DW778" s="28"/>
      <c r="DX778" s="28"/>
      <c r="DY778" s="28"/>
      <c r="DZ778" s="28"/>
      <c r="EA778" s="28"/>
      <c r="EB778" s="28"/>
      <c r="EC778" s="28"/>
      <c r="ED778" s="28"/>
      <c r="EE778" s="28"/>
      <c r="EF778" s="28"/>
      <c r="EG778" s="28"/>
      <c r="EH778" s="28"/>
      <c r="EI778" s="28"/>
      <c r="EJ778" s="28"/>
      <c r="EK778" s="28"/>
      <c r="EL778" s="28"/>
      <c r="EM778" s="28"/>
      <c r="EN778" s="28"/>
      <c r="EO778" s="28"/>
      <c r="EP778" s="28"/>
      <c r="EQ778" s="28"/>
      <c r="ER778" s="28"/>
      <c r="ES778" s="28"/>
      <c r="ET778" s="28"/>
      <c r="EU778" s="28"/>
      <c r="EV778" s="28"/>
      <c r="EW778" s="28"/>
      <c r="EX778" s="28"/>
      <c r="EY778" s="28"/>
      <c r="EZ778" s="28"/>
      <c r="FA778" s="28"/>
      <c r="FB778" s="28"/>
      <c r="FC778" s="28"/>
      <c r="FD778" s="28"/>
      <c r="FE778" s="28"/>
      <c r="FF778" s="28"/>
      <c r="FG778" s="28"/>
      <c r="FH778" s="28"/>
      <c r="FI778" s="28"/>
      <c r="FJ778" s="28"/>
      <c r="FK778" s="28"/>
      <c r="FL778" s="28"/>
      <c r="FM778" s="28"/>
      <c r="FN778" s="28"/>
      <c r="FO778" s="28"/>
      <c r="FP778" s="28"/>
      <c r="FQ778" s="28"/>
      <c r="FR778" s="28"/>
      <c r="FS778" s="28"/>
      <c r="FT778" s="28"/>
      <c r="FU778" s="28"/>
      <c r="FV778" s="28"/>
      <c r="FW778" s="28"/>
      <c r="FX778" s="28"/>
    </row>
    <row r="779" spans="1:180">
      <c r="A779" s="5" t="s">
        <v>292</v>
      </c>
      <c r="B779" s="5" t="s">
        <v>127</v>
      </c>
      <c r="C779" s="34">
        <v>44090</v>
      </c>
      <c r="D779" s="34">
        <v>44104</v>
      </c>
      <c r="E779" s="35">
        <v>-5.9535109289617485E-2</v>
      </c>
      <c r="F779" s="35">
        <v>0.47094534364739493</v>
      </c>
      <c r="G779" s="35">
        <v>0.21026589973941201</v>
      </c>
      <c r="H779" s="35">
        <v>1.2744464017524111</v>
      </c>
      <c r="I779" s="35">
        <v>0.39372586578947383</v>
      </c>
      <c r="J779" s="35">
        <v>0.10119476666666667</v>
      </c>
      <c r="K779" s="35">
        <v>0</v>
      </c>
      <c r="L779" s="35">
        <v>5.8708973140230387E-2</v>
      </c>
      <c r="M779" s="35">
        <v>0.292462914130103</v>
      </c>
      <c r="N779" s="35">
        <v>0.37664531732966744</v>
      </c>
      <c r="O779" s="35">
        <v>2.1366791999999999E-2</v>
      </c>
      <c r="P779" s="35">
        <v>0.21865269613131538</v>
      </c>
      <c r="Q779" s="35">
        <v>3.3933624922664558E-2</v>
      </c>
      <c r="R779" s="35">
        <v>0.12328767123287675</v>
      </c>
      <c r="S779" s="35">
        <v>3.5161011571925984</v>
      </c>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c r="CD779" s="28"/>
      <c r="CE779" s="28"/>
      <c r="CF779" s="28"/>
      <c r="CG779" s="28"/>
      <c r="CH779" s="28"/>
      <c r="CI779" s="28"/>
      <c r="CJ779" s="28"/>
      <c r="CK779" s="28"/>
      <c r="CL779" s="28"/>
      <c r="CM779" s="28"/>
      <c r="CN779" s="28"/>
      <c r="CO779" s="28"/>
      <c r="CP779" s="28"/>
      <c r="CQ779" s="28"/>
      <c r="CR779" s="28"/>
      <c r="CS779" s="28"/>
      <c r="CT779" s="28"/>
      <c r="CU779" s="28"/>
      <c r="CV779" s="28"/>
      <c r="CW779" s="28"/>
      <c r="CX779" s="28"/>
      <c r="CY779" s="28"/>
      <c r="CZ779" s="28"/>
      <c r="DA779" s="28"/>
      <c r="DB779" s="28"/>
      <c r="DC779" s="28"/>
      <c r="DD779" s="28"/>
      <c r="DE779" s="28"/>
      <c r="DF779" s="28"/>
      <c r="DG779" s="28"/>
      <c r="DH779" s="28"/>
      <c r="DI779" s="28"/>
      <c r="DJ779" s="28"/>
      <c r="DK779" s="28"/>
      <c r="DL779" s="28"/>
      <c r="DM779" s="28"/>
      <c r="DN779" s="28"/>
      <c r="DO779" s="28"/>
      <c r="DP779" s="28"/>
      <c r="DQ779" s="28"/>
      <c r="DR779" s="28"/>
      <c r="DS779" s="28"/>
      <c r="DT779" s="28"/>
      <c r="DU779" s="28"/>
      <c r="DV779" s="28"/>
      <c r="DW779" s="28"/>
      <c r="DX779" s="28"/>
      <c r="DY779" s="28"/>
      <c r="DZ779" s="28"/>
      <c r="EA779" s="28"/>
      <c r="EB779" s="28"/>
      <c r="EC779" s="28"/>
      <c r="ED779" s="28"/>
      <c r="EE779" s="28"/>
      <c r="EF779" s="28"/>
      <c r="EG779" s="28"/>
      <c r="EH779" s="28"/>
      <c r="EI779" s="28"/>
      <c r="EJ779" s="28"/>
      <c r="EK779" s="28"/>
      <c r="EL779" s="28"/>
      <c r="EM779" s="28"/>
      <c r="EN779" s="28"/>
      <c r="EO779" s="28"/>
      <c r="EP779" s="28"/>
      <c r="EQ779" s="28"/>
      <c r="ER779" s="28"/>
      <c r="ES779" s="28"/>
      <c r="ET779" s="28"/>
      <c r="EU779" s="28"/>
      <c r="EV779" s="28"/>
      <c r="EW779" s="28"/>
      <c r="EX779" s="28"/>
      <c r="EY779" s="28"/>
      <c r="EZ779" s="28"/>
      <c r="FA779" s="28"/>
      <c r="FB779" s="28"/>
      <c r="FC779" s="28"/>
      <c r="FD779" s="28"/>
      <c r="FE779" s="28"/>
      <c r="FF779" s="28"/>
      <c r="FG779" s="28"/>
      <c r="FH779" s="28"/>
      <c r="FI779" s="28"/>
      <c r="FJ779" s="28"/>
      <c r="FK779" s="28"/>
      <c r="FL779" s="28"/>
      <c r="FM779" s="28"/>
      <c r="FN779" s="28"/>
      <c r="FO779" s="28"/>
      <c r="FP779" s="28"/>
      <c r="FQ779" s="28"/>
      <c r="FR779" s="28"/>
      <c r="FS779" s="28"/>
      <c r="FT779" s="28"/>
      <c r="FU779" s="28"/>
      <c r="FV779" s="28"/>
      <c r="FW779" s="28"/>
      <c r="FX779" s="28"/>
    </row>
    <row r="780" spans="1:180">
      <c r="A780" s="5" t="s">
        <v>292</v>
      </c>
      <c r="B780" s="5" t="s">
        <v>127</v>
      </c>
      <c r="C780" s="34">
        <v>44091</v>
      </c>
      <c r="D780" s="34">
        <v>44104</v>
      </c>
      <c r="E780" s="35">
        <v>-5.9535109289617485E-2</v>
      </c>
      <c r="F780" s="35">
        <v>0.47094534364739493</v>
      </c>
      <c r="G780" s="35">
        <v>0.21026589973941201</v>
      </c>
      <c r="H780" s="35">
        <v>1.2744464017524111</v>
      </c>
      <c r="I780" s="35">
        <v>0.39372586578947383</v>
      </c>
      <c r="J780" s="35">
        <v>0.10119476666666667</v>
      </c>
      <c r="K780" s="35">
        <v>0</v>
      </c>
      <c r="L780" s="35">
        <v>5.8708973140230387E-2</v>
      </c>
      <c r="M780" s="35">
        <v>0.292462914130103</v>
      </c>
      <c r="N780" s="35">
        <v>0.37664531732966744</v>
      </c>
      <c r="O780" s="35">
        <v>5.7179439000000006E-2</v>
      </c>
      <c r="P780" s="35">
        <v>0.21865269613131538</v>
      </c>
      <c r="Q780" s="35">
        <v>2.928112025765417E-2</v>
      </c>
      <c r="R780" s="35">
        <v>0.12328767123287675</v>
      </c>
      <c r="S780" s="35">
        <v>3.5472612995275883</v>
      </c>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c r="CD780" s="28"/>
      <c r="CE780" s="28"/>
      <c r="CF780" s="28"/>
      <c r="CG780" s="28"/>
      <c r="CH780" s="28"/>
      <c r="CI780" s="28"/>
      <c r="CJ780" s="28"/>
      <c r="CK780" s="28"/>
      <c r="CL780" s="28"/>
      <c r="CM780" s="28"/>
      <c r="CN780" s="28"/>
      <c r="CO780" s="28"/>
      <c r="CP780" s="28"/>
      <c r="CQ780" s="28"/>
      <c r="CR780" s="28"/>
      <c r="CS780" s="28"/>
      <c r="CT780" s="28"/>
      <c r="CU780" s="28"/>
      <c r="CV780" s="28"/>
      <c r="CW780" s="28"/>
      <c r="CX780" s="28"/>
      <c r="CY780" s="28"/>
      <c r="CZ780" s="28"/>
      <c r="DA780" s="28"/>
      <c r="DB780" s="28"/>
      <c r="DC780" s="28"/>
      <c r="DD780" s="28"/>
      <c r="DE780" s="28"/>
      <c r="DF780" s="28"/>
      <c r="DG780" s="28"/>
      <c r="DH780" s="28"/>
      <c r="DI780" s="28"/>
      <c r="DJ780" s="28"/>
      <c r="DK780" s="28"/>
      <c r="DL780" s="28"/>
      <c r="DM780" s="28"/>
      <c r="DN780" s="28"/>
      <c r="DO780" s="28"/>
      <c r="DP780" s="28"/>
      <c r="DQ780" s="28"/>
      <c r="DR780" s="28"/>
      <c r="DS780" s="28"/>
      <c r="DT780" s="28"/>
      <c r="DU780" s="28"/>
      <c r="DV780" s="28"/>
      <c r="DW780" s="28"/>
      <c r="DX780" s="28"/>
      <c r="DY780" s="28"/>
      <c r="DZ780" s="28"/>
      <c r="EA780" s="28"/>
      <c r="EB780" s="28"/>
      <c r="EC780" s="28"/>
      <c r="ED780" s="28"/>
      <c r="EE780" s="28"/>
      <c r="EF780" s="28"/>
      <c r="EG780" s="28"/>
      <c r="EH780" s="28"/>
      <c r="EI780" s="28"/>
      <c r="EJ780" s="28"/>
      <c r="EK780" s="28"/>
      <c r="EL780" s="28"/>
      <c r="EM780" s="28"/>
      <c r="EN780" s="28"/>
      <c r="EO780" s="28"/>
      <c r="EP780" s="28"/>
      <c r="EQ780" s="28"/>
      <c r="ER780" s="28"/>
      <c r="ES780" s="28"/>
      <c r="ET780" s="28"/>
      <c r="EU780" s="28"/>
      <c r="EV780" s="28"/>
      <c r="EW780" s="28"/>
      <c r="EX780" s="28"/>
      <c r="EY780" s="28"/>
      <c r="EZ780" s="28"/>
      <c r="FA780" s="28"/>
      <c r="FB780" s="28"/>
      <c r="FC780" s="28"/>
      <c r="FD780" s="28"/>
      <c r="FE780" s="28"/>
      <c r="FF780" s="28"/>
      <c r="FG780" s="28"/>
      <c r="FH780" s="28"/>
      <c r="FI780" s="28"/>
      <c r="FJ780" s="28"/>
      <c r="FK780" s="28"/>
      <c r="FL780" s="28"/>
      <c r="FM780" s="28"/>
      <c r="FN780" s="28"/>
      <c r="FO780" s="28"/>
      <c r="FP780" s="28"/>
      <c r="FQ780" s="28"/>
      <c r="FR780" s="28"/>
      <c r="FS780" s="28"/>
      <c r="FT780" s="28"/>
      <c r="FU780" s="28"/>
      <c r="FV780" s="28"/>
      <c r="FW780" s="28"/>
      <c r="FX780" s="28"/>
    </row>
    <row r="781" spans="1:180">
      <c r="A781" s="5" t="s">
        <v>292</v>
      </c>
      <c r="B781" s="5" t="s">
        <v>127</v>
      </c>
      <c r="C781" s="34">
        <v>44092</v>
      </c>
      <c r="D781" s="34">
        <v>44104</v>
      </c>
      <c r="E781" s="35">
        <v>-5.9535109289617485E-2</v>
      </c>
      <c r="F781" s="35">
        <v>0.47094534364739493</v>
      </c>
      <c r="G781" s="35">
        <v>0.21026589973941201</v>
      </c>
      <c r="H781" s="35">
        <v>1.2744464017524111</v>
      </c>
      <c r="I781" s="35">
        <v>0.39372586578947383</v>
      </c>
      <c r="J781" s="35">
        <v>0.10119476666666667</v>
      </c>
      <c r="K781" s="35">
        <v>0</v>
      </c>
      <c r="L781" s="35">
        <v>5.8708973140230387E-2</v>
      </c>
      <c r="M781" s="35">
        <v>0.292462914130103</v>
      </c>
      <c r="N781" s="35">
        <v>0.37664531732966738</v>
      </c>
      <c r="O781" s="35">
        <v>7.0233227999999995E-2</v>
      </c>
      <c r="P781" s="35">
        <v>0.21865269613131538</v>
      </c>
      <c r="Q781" s="35">
        <v>3.1714599015256938E-2</v>
      </c>
      <c r="R781" s="35">
        <v>0.12328767123287675</v>
      </c>
      <c r="S781" s="35">
        <v>3.5627485672851913</v>
      </c>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c r="CD781" s="28"/>
      <c r="CE781" s="28"/>
      <c r="CF781" s="28"/>
      <c r="CG781" s="28"/>
      <c r="CH781" s="28"/>
      <c r="CI781" s="28"/>
      <c r="CJ781" s="28"/>
      <c r="CK781" s="28"/>
      <c r="CL781" s="28"/>
      <c r="CM781" s="28"/>
      <c r="CN781" s="28"/>
      <c r="CO781" s="28"/>
      <c r="CP781" s="28"/>
      <c r="CQ781" s="28"/>
      <c r="CR781" s="28"/>
      <c r="CS781" s="28"/>
      <c r="CT781" s="28"/>
      <c r="CU781" s="28"/>
      <c r="CV781" s="28"/>
      <c r="CW781" s="28"/>
      <c r="CX781" s="28"/>
      <c r="CY781" s="28"/>
      <c r="CZ781" s="28"/>
      <c r="DA781" s="28"/>
      <c r="DB781" s="28"/>
      <c r="DC781" s="28"/>
      <c r="DD781" s="28"/>
      <c r="DE781" s="28"/>
      <c r="DF781" s="28"/>
      <c r="DG781" s="28"/>
      <c r="DH781" s="28"/>
      <c r="DI781" s="28"/>
      <c r="DJ781" s="28"/>
      <c r="DK781" s="28"/>
      <c r="DL781" s="28"/>
      <c r="DM781" s="28"/>
      <c r="DN781" s="28"/>
      <c r="DO781" s="28"/>
      <c r="DP781" s="28"/>
      <c r="DQ781" s="28"/>
      <c r="DR781" s="28"/>
      <c r="DS781" s="28"/>
      <c r="DT781" s="28"/>
      <c r="DU781" s="28"/>
      <c r="DV781" s="28"/>
      <c r="DW781" s="28"/>
      <c r="DX781" s="28"/>
      <c r="DY781" s="28"/>
      <c r="DZ781" s="28"/>
      <c r="EA781" s="28"/>
      <c r="EB781" s="28"/>
      <c r="EC781" s="28"/>
      <c r="ED781" s="28"/>
      <c r="EE781" s="28"/>
      <c r="EF781" s="28"/>
      <c r="EG781" s="28"/>
      <c r="EH781" s="28"/>
      <c r="EI781" s="28"/>
      <c r="EJ781" s="28"/>
      <c r="EK781" s="28"/>
      <c r="EL781" s="28"/>
      <c r="EM781" s="28"/>
      <c r="EN781" s="28"/>
      <c r="EO781" s="28"/>
      <c r="EP781" s="28"/>
      <c r="EQ781" s="28"/>
      <c r="ER781" s="28"/>
      <c r="ES781" s="28"/>
      <c r="ET781" s="28"/>
      <c r="EU781" s="28"/>
      <c r="EV781" s="28"/>
      <c r="EW781" s="28"/>
      <c r="EX781" s="28"/>
      <c r="EY781" s="28"/>
      <c r="EZ781" s="28"/>
      <c r="FA781" s="28"/>
      <c r="FB781" s="28"/>
      <c r="FC781" s="28"/>
      <c r="FD781" s="28"/>
      <c r="FE781" s="28"/>
      <c r="FF781" s="28"/>
      <c r="FG781" s="28"/>
      <c r="FH781" s="28"/>
      <c r="FI781" s="28"/>
      <c r="FJ781" s="28"/>
      <c r="FK781" s="28"/>
      <c r="FL781" s="28"/>
      <c r="FM781" s="28"/>
      <c r="FN781" s="28"/>
      <c r="FO781" s="28"/>
      <c r="FP781" s="28"/>
      <c r="FQ781" s="28"/>
      <c r="FR781" s="28"/>
      <c r="FS781" s="28"/>
      <c r="FT781" s="28"/>
      <c r="FU781" s="28"/>
      <c r="FV781" s="28"/>
      <c r="FW781" s="28"/>
      <c r="FX781" s="28"/>
    </row>
    <row r="782" spans="1:180">
      <c r="A782" s="5" t="s">
        <v>292</v>
      </c>
      <c r="B782" s="5" t="s">
        <v>127</v>
      </c>
      <c r="C782" s="34">
        <v>44093</v>
      </c>
      <c r="D782" s="34">
        <v>44104</v>
      </c>
      <c r="E782" s="35">
        <v>-5.9535109289617485E-2</v>
      </c>
      <c r="F782" s="35">
        <v>0.47094534364739493</v>
      </c>
      <c r="G782" s="35">
        <v>0.21026589973941201</v>
      </c>
      <c r="H782" s="35">
        <v>1.2744464017524111</v>
      </c>
      <c r="I782" s="35">
        <v>0.39372586578947383</v>
      </c>
      <c r="J782" s="35">
        <v>0.10119476666666667</v>
      </c>
      <c r="K782" s="35">
        <v>0</v>
      </c>
      <c r="L782" s="35">
        <v>5.8708973140230387E-2</v>
      </c>
      <c r="M782" s="35">
        <v>0.292462914130103</v>
      </c>
      <c r="N782" s="35">
        <v>0.37664531732966744</v>
      </c>
      <c r="O782" s="35">
        <v>2.8561131E-2</v>
      </c>
      <c r="P782" s="35">
        <v>0.21865269613131538</v>
      </c>
      <c r="Q782" s="35">
        <v>3.7465704425897979E-2</v>
      </c>
      <c r="R782" s="35">
        <v>0.12328767123287675</v>
      </c>
      <c r="S782" s="35">
        <v>3.5268275756958323</v>
      </c>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c r="CD782" s="28"/>
      <c r="CE782" s="28"/>
      <c r="CF782" s="28"/>
      <c r="CG782" s="28"/>
      <c r="CH782" s="28"/>
      <c r="CI782" s="28"/>
      <c r="CJ782" s="28"/>
      <c r="CK782" s="28"/>
      <c r="CL782" s="28"/>
      <c r="CM782" s="28"/>
      <c r="CN782" s="28"/>
      <c r="CO782" s="28"/>
      <c r="CP782" s="28"/>
      <c r="CQ782" s="28"/>
      <c r="CR782" s="28"/>
      <c r="CS782" s="28"/>
      <c r="CT782" s="28"/>
      <c r="CU782" s="28"/>
      <c r="CV782" s="28"/>
      <c r="CW782" s="28"/>
      <c r="CX782" s="28"/>
      <c r="CY782" s="28"/>
      <c r="CZ782" s="28"/>
      <c r="DA782" s="28"/>
      <c r="DB782" s="28"/>
      <c r="DC782" s="28"/>
      <c r="DD782" s="28"/>
      <c r="DE782" s="28"/>
      <c r="DF782" s="28"/>
      <c r="DG782" s="28"/>
      <c r="DH782" s="28"/>
      <c r="DI782" s="28"/>
      <c r="DJ782" s="28"/>
      <c r="DK782" s="28"/>
      <c r="DL782" s="28"/>
      <c r="DM782" s="28"/>
      <c r="DN782" s="28"/>
      <c r="DO782" s="28"/>
      <c r="DP782" s="28"/>
      <c r="DQ782" s="28"/>
      <c r="DR782" s="28"/>
      <c r="DS782" s="28"/>
      <c r="DT782" s="28"/>
      <c r="DU782" s="28"/>
      <c r="DV782" s="28"/>
      <c r="DW782" s="28"/>
      <c r="DX782" s="28"/>
      <c r="DY782" s="28"/>
      <c r="DZ782" s="28"/>
      <c r="EA782" s="28"/>
      <c r="EB782" s="28"/>
      <c r="EC782" s="28"/>
      <c r="ED782" s="28"/>
      <c r="EE782" s="28"/>
      <c r="EF782" s="28"/>
      <c r="EG782" s="28"/>
      <c r="EH782" s="28"/>
      <c r="EI782" s="28"/>
      <c r="EJ782" s="28"/>
      <c r="EK782" s="28"/>
      <c r="EL782" s="28"/>
      <c r="EM782" s="28"/>
      <c r="EN782" s="28"/>
      <c r="EO782" s="28"/>
      <c r="EP782" s="28"/>
      <c r="EQ782" s="28"/>
      <c r="ER782" s="28"/>
      <c r="ES782" s="28"/>
      <c r="ET782" s="28"/>
      <c r="EU782" s="28"/>
      <c r="EV782" s="28"/>
      <c r="EW782" s="28"/>
      <c r="EX782" s="28"/>
      <c r="EY782" s="28"/>
      <c r="EZ782" s="28"/>
      <c r="FA782" s="28"/>
      <c r="FB782" s="28"/>
      <c r="FC782" s="28"/>
      <c r="FD782" s="28"/>
      <c r="FE782" s="28"/>
      <c r="FF782" s="28"/>
      <c r="FG782" s="28"/>
      <c r="FH782" s="28"/>
      <c r="FI782" s="28"/>
      <c r="FJ782" s="28"/>
      <c r="FK782" s="28"/>
      <c r="FL782" s="28"/>
      <c r="FM782" s="28"/>
      <c r="FN782" s="28"/>
      <c r="FO782" s="28"/>
      <c r="FP782" s="28"/>
      <c r="FQ782" s="28"/>
      <c r="FR782" s="28"/>
      <c r="FS782" s="28"/>
      <c r="FT782" s="28"/>
      <c r="FU782" s="28"/>
      <c r="FV782" s="28"/>
      <c r="FW782" s="28"/>
      <c r="FX782" s="28"/>
    </row>
    <row r="783" spans="1:180">
      <c r="A783" s="5" t="s">
        <v>292</v>
      </c>
      <c r="B783" s="5" t="s">
        <v>127</v>
      </c>
      <c r="C783" s="34">
        <v>44094</v>
      </c>
      <c r="D783" s="34">
        <v>44104</v>
      </c>
      <c r="E783" s="35">
        <v>-5.9535109289617485E-2</v>
      </c>
      <c r="F783" s="35">
        <v>0.47094534364739493</v>
      </c>
      <c r="G783" s="35">
        <v>0.21026589973941201</v>
      </c>
      <c r="H783" s="35">
        <v>1.2744464017524111</v>
      </c>
      <c r="I783" s="35">
        <v>0.39372586578947383</v>
      </c>
      <c r="J783" s="35">
        <v>0.10119476666666667</v>
      </c>
      <c r="K783" s="35">
        <v>0</v>
      </c>
      <c r="L783" s="35">
        <v>5.8708973140230387E-2</v>
      </c>
      <c r="M783" s="35">
        <v>0.292462914130103</v>
      </c>
      <c r="N783" s="35">
        <v>0.37664531732966744</v>
      </c>
      <c r="O783" s="35">
        <v>2.3195663999999998E-2</v>
      </c>
      <c r="P783" s="35">
        <v>0.21865269613131538</v>
      </c>
      <c r="Q783" s="35">
        <v>2.8161469807781572E-2</v>
      </c>
      <c r="R783" s="35">
        <v>0.12328767123287675</v>
      </c>
      <c r="S783" s="35">
        <v>3.5121578740777157</v>
      </c>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8"/>
      <c r="DK783" s="28"/>
      <c r="DL783" s="28"/>
      <c r="DM783" s="28"/>
      <c r="DN783" s="28"/>
      <c r="DO783" s="28"/>
      <c r="DP783" s="28"/>
      <c r="DQ783" s="28"/>
      <c r="DR783" s="28"/>
      <c r="DS783" s="28"/>
      <c r="DT783" s="28"/>
      <c r="DU783" s="28"/>
      <c r="DV783" s="28"/>
      <c r="DW783" s="28"/>
      <c r="DX783" s="28"/>
      <c r="DY783" s="28"/>
      <c r="DZ783" s="28"/>
      <c r="EA783" s="28"/>
      <c r="EB783" s="28"/>
      <c r="EC783" s="28"/>
      <c r="ED783" s="28"/>
      <c r="EE783" s="28"/>
      <c r="EF783" s="28"/>
      <c r="EG783" s="28"/>
      <c r="EH783" s="28"/>
      <c r="EI783" s="28"/>
      <c r="EJ783" s="28"/>
      <c r="EK783" s="28"/>
      <c r="EL783" s="28"/>
      <c r="EM783" s="28"/>
      <c r="EN783" s="28"/>
      <c r="EO783" s="28"/>
      <c r="EP783" s="28"/>
      <c r="EQ783" s="28"/>
      <c r="ER783" s="28"/>
      <c r="ES783" s="28"/>
      <c r="ET783" s="28"/>
      <c r="EU783" s="28"/>
      <c r="EV783" s="28"/>
      <c r="EW783" s="28"/>
      <c r="EX783" s="28"/>
      <c r="EY783" s="28"/>
      <c r="EZ783" s="28"/>
      <c r="FA783" s="28"/>
      <c r="FB783" s="28"/>
      <c r="FC783" s="28"/>
      <c r="FD783" s="28"/>
      <c r="FE783" s="28"/>
      <c r="FF783" s="28"/>
      <c r="FG783" s="28"/>
      <c r="FH783" s="28"/>
      <c r="FI783" s="28"/>
      <c r="FJ783" s="28"/>
      <c r="FK783" s="28"/>
      <c r="FL783" s="28"/>
      <c r="FM783" s="28"/>
      <c r="FN783" s="28"/>
      <c r="FO783" s="28"/>
      <c r="FP783" s="28"/>
      <c r="FQ783" s="28"/>
      <c r="FR783" s="28"/>
      <c r="FS783" s="28"/>
      <c r="FT783" s="28"/>
      <c r="FU783" s="28"/>
      <c r="FV783" s="28"/>
      <c r="FW783" s="28"/>
      <c r="FX783" s="28"/>
    </row>
    <row r="784" spans="1:180">
      <c r="A784" s="5" t="s">
        <v>293</v>
      </c>
      <c r="B784" s="5" t="s">
        <v>127</v>
      </c>
      <c r="C784" s="34">
        <v>44095</v>
      </c>
      <c r="D784" s="34">
        <v>44104</v>
      </c>
      <c r="E784" s="35">
        <v>-5.9535109289617485E-2</v>
      </c>
      <c r="F784" s="35">
        <v>0.47094534364739493</v>
      </c>
      <c r="G784" s="35">
        <v>0.21026589973941201</v>
      </c>
      <c r="H784" s="35">
        <v>1.2744464017524111</v>
      </c>
      <c r="I784" s="35">
        <v>0.39372586578947383</v>
      </c>
      <c r="J784" s="35">
        <v>0.10119476666666667</v>
      </c>
      <c r="K784" s="35">
        <v>0</v>
      </c>
      <c r="L784" s="35">
        <v>5.8708973140230387E-2</v>
      </c>
      <c r="M784" s="35">
        <v>0.292462914130103</v>
      </c>
      <c r="N784" s="35">
        <v>0.37664531732966744</v>
      </c>
      <c r="O784" s="35">
        <v>2.4845274000000001E-2</v>
      </c>
      <c r="P784" s="35">
        <v>0.21865269613131538</v>
      </c>
      <c r="Q784" s="35">
        <v>2.9152312994859146E-2</v>
      </c>
      <c r="R784" s="35">
        <v>0.12328767123287675</v>
      </c>
      <c r="S784" s="35">
        <v>3.5147983272647934</v>
      </c>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c r="CD784" s="28"/>
      <c r="CE784" s="28"/>
      <c r="CF784" s="28"/>
      <c r="CG784" s="28"/>
      <c r="CH784" s="28"/>
      <c r="CI784" s="28"/>
      <c r="CJ784" s="28"/>
      <c r="CK784" s="28"/>
      <c r="CL784" s="28"/>
      <c r="CM784" s="28"/>
      <c r="CN784" s="28"/>
      <c r="CO784" s="28"/>
      <c r="CP784" s="28"/>
      <c r="CQ784" s="28"/>
      <c r="CR784" s="28"/>
      <c r="CS784" s="28"/>
      <c r="CT784" s="28"/>
      <c r="CU784" s="28"/>
      <c r="CV784" s="28"/>
      <c r="CW784" s="28"/>
      <c r="CX784" s="28"/>
      <c r="CY784" s="28"/>
      <c r="CZ784" s="28"/>
      <c r="DA784" s="28"/>
      <c r="DB784" s="28"/>
      <c r="DC784" s="28"/>
      <c r="DD784" s="28"/>
      <c r="DE784" s="28"/>
      <c r="DF784" s="28"/>
      <c r="DG784" s="28"/>
      <c r="DH784" s="28"/>
      <c r="DI784" s="28"/>
      <c r="DJ784" s="28"/>
      <c r="DK784" s="28"/>
      <c r="DL784" s="28"/>
      <c r="DM784" s="28"/>
      <c r="DN784" s="28"/>
      <c r="DO784" s="28"/>
      <c r="DP784" s="28"/>
      <c r="DQ784" s="28"/>
      <c r="DR784" s="28"/>
      <c r="DS784" s="28"/>
      <c r="DT784" s="28"/>
      <c r="DU784" s="28"/>
      <c r="DV784" s="28"/>
      <c r="DW784" s="28"/>
      <c r="DX784" s="28"/>
      <c r="DY784" s="28"/>
      <c r="DZ784" s="28"/>
      <c r="EA784" s="28"/>
      <c r="EB784" s="28"/>
      <c r="EC784" s="28"/>
      <c r="ED784" s="28"/>
      <c r="EE784" s="28"/>
      <c r="EF784" s="28"/>
      <c r="EG784" s="28"/>
      <c r="EH784" s="28"/>
      <c r="EI784" s="28"/>
      <c r="EJ784" s="28"/>
      <c r="EK784" s="28"/>
      <c r="EL784" s="28"/>
      <c r="EM784" s="28"/>
      <c r="EN784" s="28"/>
      <c r="EO784" s="28"/>
      <c r="EP784" s="28"/>
      <c r="EQ784" s="28"/>
      <c r="ER784" s="28"/>
      <c r="ES784" s="28"/>
      <c r="ET784" s="28"/>
      <c r="EU784" s="28"/>
      <c r="EV784" s="28"/>
      <c r="EW784" s="28"/>
      <c r="EX784" s="28"/>
      <c r="EY784" s="28"/>
      <c r="EZ784" s="28"/>
      <c r="FA784" s="28"/>
      <c r="FB784" s="28"/>
      <c r="FC784" s="28"/>
      <c r="FD784" s="28"/>
      <c r="FE784" s="28"/>
      <c r="FF784" s="28"/>
      <c r="FG784" s="28"/>
      <c r="FH784" s="28"/>
      <c r="FI784" s="28"/>
      <c r="FJ784" s="28"/>
      <c r="FK784" s="28"/>
      <c r="FL784" s="28"/>
      <c r="FM784" s="28"/>
      <c r="FN784" s="28"/>
      <c r="FO784" s="28"/>
      <c r="FP784" s="28"/>
      <c r="FQ784" s="28"/>
      <c r="FR784" s="28"/>
      <c r="FS784" s="28"/>
      <c r="FT784" s="28"/>
      <c r="FU784" s="28"/>
      <c r="FV784" s="28"/>
      <c r="FW784" s="28"/>
      <c r="FX784" s="28"/>
    </row>
    <row r="785" spans="1:180">
      <c r="A785" s="5" t="s">
        <v>293</v>
      </c>
      <c r="B785" s="5" t="s">
        <v>127</v>
      </c>
      <c r="C785" s="34">
        <v>44096</v>
      </c>
      <c r="D785" s="34">
        <v>44104</v>
      </c>
      <c r="E785" s="35">
        <v>-5.9535109289617485E-2</v>
      </c>
      <c r="F785" s="35">
        <v>0.47094534364739493</v>
      </c>
      <c r="G785" s="35">
        <v>0.21026589973941201</v>
      </c>
      <c r="H785" s="35">
        <v>1.2744464017524111</v>
      </c>
      <c r="I785" s="35">
        <v>0.39372586578947383</v>
      </c>
      <c r="J785" s="35">
        <v>0.10119476666666667</v>
      </c>
      <c r="K785" s="35">
        <v>0</v>
      </c>
      <c r="L785" s="35">
        <v>5.8708973140230387E-2</v>
      </c>
      <c r="M785" s="35">
        <v>0.292462914130103</v>
      </c>
      <c r="N785" s="35">
        <v>0.37664531732966744</v>
      </c>
      <c r="O785" s="35">
        <v>2.5429356E-2</v>
      </c>
      <c r="P785" s="35">
        <v>0.21865269613131538</v>
      </c>
      <c r="Q785" s="35">
        <v>2.6613917320173694E-2</v>
      </c>
      <c r="R785" s="35">
        <v>0.12328767123287675</v>
      </c>
      <c r="S785" s="35">
        <v>3.512844013590108</v>
      </c>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c r="CD785" s="28"/>
      <c r="CE785" s="28"/>
      <c r="CF785" s="28"/>
      <c r="CG785" s="28"/>
      <c r="CH785" s="28"/>
      <c r="CI785" s="28"/>
      <c r="CJ785" s="28"/>
      <c r="CK785" s="28"/>
      <c r="CL785" s="28"/>
      <c r="CM785" s="28"/>
      <c r="CN785" s="28"/>
      <c r="CO785" s="28"/>
      <c r="CP785" s="28"/>
      <c r="CQ785" s="28"/>
      <c r="CR785" s="28"/>
      <c r="CS785" s="28"/>
      <c r="CT785" s="28"/>
      <c r="CU785" s="28"/>
      <c r="CV785" s="28"/>
      <c r="CW785" s="28"/>
      <c r="CX785" s="28"/>
      <c r="CY785" s="28"/>
      <c r="CZ785" s="28"/>
      <c r="DA785" s="28"/>
      <c r="DB785" s="28"/>
      <c r="DC785" s="28"/>
      <c r="DD785" s="28"/>
      <c r="DE785" s="28"/>
      <c r="DF785" s="28"/>
      <c r="DG785" s="28"/>
      <c r="DH785" s="28"/>
      <c r="DI785" s="28"/>
      <c r="DJ785" s="28"/>
      <c r="DK785" s="28"/>
      <c r="DL785" s="28"/>
      <c r="DM785" s="28"/>
      <c r="DN785" s="28"/>
      <c r="DO785" s="28"/>
      <c r="DP785" s="28"/>
      <c r="DQ785" s="28"/>
      <c r="DR785" s="28"/>
      <c r="DS785" s="28"/>
      <c r="DT785" s="28"/>
      <c r="DU785" s="28"/>
      <c r="DV785" s="28"/>
      <c r="DW785" s="28"/>
      <c r="DX785" s="28"/>
      <c r="DY785" s="28"/>
      <c r="DZ785" s="28"/>
      <c r="EA785" s="28"/>
      <c r="EB785" s="28"/>
      <c r="EC785" s="28"/>
      <c r="ED785" s="28"/>
      <c r="EE785" s="28"/>
      <c r="EF785" s="28"/>
      <c r="EG785" s="28"/>
      <c r="EH785" s="28"/>
      <c r="EI785" s="28"/>
      <c r="EJ785" s="28"/>
      <c r="EK785" s="28"/>
      <c r="EL785" s="28"/>
      <c r="EM785" s="28"/>
      <c r="EN785" s="28"/>
      <c r="EO785" s="28"/>
      <c r="EP785" s="28"/>
      <c r="EQ785" s="28"/>
      <c r="ER785" s="28"/>
      <c r="ES785" s="28"/>
      <c r="ET785" s="28"/>
      <c r="EU785" s="28"/>
      <c r="EV785" s="28"/>
      <c r="EW785" s="28"/>
      <c r="EX785" s="28"/>
      <c r="EY785" s="28"/>
      <c r="EZ785" s="28"/>
      <c r="FA785" s="28"/>
      <c r="FB785" s="28"/>
      <c r="FC785" s="28"/>
      <c r="FD785" s="28"/>
      <c r="FE785" s="28"/>
      <c r="FF785" s="28"/>
      <c r="FG785" s="28"/>
      <c r="FH785" s="28"/>
      <c r="FI785" s="28"/>
      <c r="FJ785" s="28"/>
      <c r="FK785" s="28"/>
      <c r="FL785" s="28"/>
      <c r="FM785" s="28"/>
      <c r="FN785" s="28"/>
      <c r="FO785" s="28"/>
      <c r="FP785" s="28"/>
      <c r="FQ785" s="28"/>
      <c r="FR785" s="28"/>
      <c r="FS785" s="28"/>
      <c r="FT785" s="28"/>
      <c r="FU785" s="28"/>
      <c r="FV785" s="28"/>
      <c r="FW785" s="28"/>
      <c r="FX785" s="28"/>
    </row>
    <row r="786" spans="1:180">
      <c r="A786" s="5" t="s">
        <v>293</v>
      </c>
      <c r="B786" s="5" t="s">
        <v>127</v>
      </c>
      <c r="C786" s="34">
        <v>44097</v>
      </c>
      <c r="D786" s="34">
        <v>44104</v>
      </c>
      <c r="E786" s="35">
        <v>-5.9535109289617485E-2</v>
      </c>
      <c r="F786" s="35">
        <v>0.47094534364739493</v>
      </c>
      <c r="G786" s="35">
        <v>0.21026589973941201</v>
      </c>
      <c r="H786" s="35">
        <v>1.2744464017524111</v>
      </c>
      <c r="I786" s="35">
        <v>0.39372586578947383</v>
      </c>
      <c r="J786" s="35">
        <v>0.10119476666666667</v>
      </c>
      <c r="K786" s="35">
        <v>0</v>
      </c>
      <c r="L786" s="35">
        <v>5.8708973140230387E-2</v>
      </c>
      <c r="M786" s="35">
        <v>0.292462914130103</v>
      </c>
      <c r="N786" s="35">
        <v>0.37664531732966738</v>
      </c>
      <c r="O786" s="35">
        <v>2.8893807000000004E-2</v>
      </c>
      <c r="P786" s="35">
        <v>0.21865269613131538</v>
      </c>
      <c r="Q786" s="35">
        <v>2.7975903043494316E-2</v>
      </c>
      <c r="R786" s="35">
        <v>0.12328767123287675</v>
      </c>
      <c r="S786" s="35">
        <v>3.5176704503134286</v>
      </c>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c r="CD786" s="28"/>
      <c r="CE786" s="28"/>
      <c r="CF786" s="28"/>
      <c r="CG786" s="28"/>
      <c r="CH786" s="28"/>
      <c r="CI786" s="28"/>
      <c r="CJ786" s="28"/>
      <c r="CK786" s="28"/>
      <c r="CL786" s="28"/>
      <c r="CM786" s="28"/>
      <c r="CN786" s="28"/>
      <c r="CO786" s="28"/>
      <c r="CP786" s="28"/>
      <c r="CQ786" s="28"/>
      <c r="CR786" s="28"/>
      <c r="CS786" s="28"/>
      <c r="CT786" s="28"/>
      <c r="CU786" s="28"/>
      <c r="CV786" s="28"/>
      <c r="CW786" s="28"/>
      <c r="CX786" s="28"/>
      <c r="CY786" s="28"/>
      <c r="CZ786" s="28"/>
      <c r="DA786" s="28"/>
      <c r="DB786" s="28"/>
      <c r="DC786" s="28"/>
      <c r="DD786" s="28"/>
      <c r="DE786" s="28"/>
      <c r="DF786" s="28"/>
      <c r="DG786" s="28"/>
      <c r="DH786" s="28"/>
      <c r="DI786" s="28"/>
      <c r="DJ786" s="28"/>
      <c r="DK786" s="28"/>
      <c r="DL786" s="28"/>
      <c r="DM786" s="28"/>
      <c r="DN786" s="28"/>
      <c r="DO786" s="28"/>
      <c r="DP786" s="28"/>
      <c r="DQ786" s="28"/>
      <c r="DR786" s="28"/>
      <c r="DS786" s="28"/>
      <c r="DT786" s="28"/>
      <c r="DU786" s="28"/>
      <c r="DV786" s="28"/>
      <c r="DW786" s="28"/>
      <c r="DX786" s="28"/>
      <c r="DY786" s="28"/>
      <c r="DZ786" s="28"/>
      <c r="EA786" s="28"/>
      <c r="EB786" s="28"/>
      <c r="EC786" s="28"/>
      <c r="ED786" s="28"/>
      <c r="EE786" s="28"/>
      <c r="EF786" s="28"/>
      <c r="EG786" s="28"/>
      <c r="EH786" s="28"/>
      <c r="EI786" s="28"/>
      <c r="EJ786" s="28"/>
      <c r="EK786" s="28"/>
      <c r="EL786" s="28"/>
      <c r="EM786" s="28"/>
      <c r="EN786" s="28"/>
      <c r="EO786" s="28"/>
      <c r="EP786" s="28"/>
      <c r="EQ786" s="28"/>
      <c r="ER786" s="28"/>
      <c r="ES786" s="28"/>
      <c r="ET786" s="28"/>
      <c r="EU786" s="28"/>
      <c r="EV786" s="28"/>
      <c r="EW786" s="28"/>
      <c r="EX786" s="28"/>
      <c r="EY786" s="28"/>
      <c r="EZ786" s="28"/>
      <c r="FA786" s="28"/>
      <c r="FB786" s="28"/>
      <c r="FC786" s="28"/>
      <c r="FD786" s="28"/>
      <c r="FE786" s="28"/>
      <c r="FF786" s="28"/>
      <c r="FG786" s="28"/>
      <c r="FH786" s="28"/>
      <c r="FI786" s="28"/>
      <c r="FJ786" s="28"/>
      <c r="FK786" s="28"/>
      <c r="FL786" s="28"/>
      <c r="FM786" s="28"/>
      <c r="FN786" s="28"/>
      <c r="FO786" s="28"/>
      <c r="FP786" s="28"/>
      <c r="FQ786" s="28"/>
      <c r="FR786" s="28"/>
      <c r="FS786" s="28"/>
      <c r="FT786" s="28"/>
      <c r="FU786" s="28"/>
      <c r="FV786" s="28"/>
      <c r="FW786" s="28"/>
      <c r="FX786" s="28"/>
    </row>
    <row r="787" spans="1:180">
      <c r="A787" s="5" t="s">
        <v>293</v>
      </c>
      <c r="B787" s="5" t="s">
        <v>127</v>
      </c>
      <c r="C787" s="34">
        <v>44098</v>
      </c>
      <c r="D787" s="34">
        <v>44104</v>
      </c>
      <c r="E787" s="35">
        <v>-5.9535109289617485E-2</v>
      </c>
      <c r="F787" s="35">
        <v>0.47094534364739493</v>
      </c>
      <c r="G787" s="35">
        <v>0.21026589973941201</v>
      </c>
      <c r="H787" s="35">
        <v>1.2744464017524111</v>
      </c>
      <c r="I787" s="35">
        <v>0.39372586578947383</v>
      </c>
      <c r="J787" s="35">
        <v>0.10119476666666667</v>
      </c>
      <c r="K787" s="35">
        <v>0</v>
      </c>
      <c r="L787" s="35">
        <v>5.8708973140230387E-2</v>
      </c>
      <c r="M787" s="35">
        <v>0.292462914130103</v>
      </c>
      <c r="N787" s="35">
        <v>0.37664531732966744</v>
      </c>
      <c r="O787" s="35">
        <v>2.9060361000000003E-2</v>
      </c>
      <c r="P787" s="35">
        <v>0.21865269613131538</v>
      </c>
      <c r="Q787" s="35">
        <v>3.2256385342223838E-2</v>
      </c>
      <c r="R787" s="35">
        <v>0.12328767123287675</v>
      </c>
      <c r="S787" s="35">
        <v>3.5221174866121578</v>
      </c>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28"/>
      <c r="DE787" s="28"/>
      <c r="DF787" s="28"/>
      <c r="DG787" s="28"/>
      <c r="DH787" s="28"/>
      <c r="DI787" s="28"/>
      <c r="DJ787" s="28"/>
      <c r="DK787" s="28"/>
      <c r="DL787" s="28"/>
      <c r="DM787" s="28"/>
      <c r="DN787" s="28"/>
      <c r="DO787" s="28"/>
      <c r="DP787" s="28"/>
      <c r="DQ787" s="28"/>
      <c r="DR787" s="28"/>
      <c r="DS787" s="28"/>
      <c r="DT787" s="28"/>
      <c r="DU787" s="28"/>
      <c r="DV787" s="28"/>
      <c r="DW787" s="28"/>
      <c r="DX787" s="28"/>
      <c r="DY787" s="28"/>
      <c r="DZ787" s="28"/>
      <c r="EA787" s="28"/>
      <c r="EB787" s="28"/>
      <c r="EC787" s="28"/>
      <c r="ED787" s="28"/>
      <c r="EE787" s="28"/>
      <c r="EF787" s="28"/>
      <c r="EG787" s="28"/>
      <c r="EH787" s="28"/>
      <c r="EI787" s="28"/>
      <c r="EJ787" s="28"/>
      <c r="EK787" s="28"/>
      <c r="EL787" s="28"/>
      <c r="EM787" s="28"/>
      <c r="EN787" s="28"/>
      <c r="EO787" s="28"/>
      <c r="EP787" s="28"/>
      <c r="EQ787" s="28"/>
      <c r="ER787" s="28"/>
      <c r="ES787" s="28"/>
      <c r="ET787" s="28"/>
      <c r="EU787" s="28"/>
      <c r="EV787" s="28"/>
      <c r="EW787" s="28"/>
      <c r="EX787" s="28"/>
      <c r="EY787" s="28"/>
      <c r="EZ787" s="28"/>
      <c r="FA787" s="28"/>
      <c r="FB787" s="28"/>
      <c r="FC787" s="28"/>
      <c r="FD787" s="28"/>
      <c r="FE787" s="28"/>
      <c r="FF787" s="28"/>
      <c r="FG787" s="28"/>
      <c r="FH787" s="28"/>
      <c r="FI787" s="28"/>
      <c r="FJ787" s="28"/>
      <c r="FK787" s="28"/>
      <c r="FL787" s="28"/>
      <c r="FM787" s="28"/>
      <c r="FN787" s="28"/>
      <c r="FO787" s="28"/>
      <c r="FP787" s="28"/>
      <c r="FQ787" s="28"/>
      <c r="FR787" s="28"/>
      <c r="FS787" s="28"/>
      <c r="FT787" s="28"/>
      <c r="FU787" s="28"/>
      <c r="FV787" s="28"/>
      <c r="FW787" s="28"/>
      <c r="FX787" s="28"/>
    </row>
    <row r="788" spans="1:180">
      <c r="A788" s="5" t="s">
        <v>293</v>
      </c>
      <c r="B788" s="5" t="s">
        <v>127</v>
      </c>
      <c r="C788" s="34">
        <v>44099</v>
      </c>
      <c r="D788" s="34">
        <v>44104</v>
      </c>
      <c r="E788" s="35">
        <v>-5.9535109289617485E-2</v>
      </c>
      <c r="F788" s="35">
        <v>0.47094534364739493</v>
      </c>
      <c r="G788" s="35">
        <v>0.21026589973941201</v>
      </c>
      <c r="H788" s="35">
        <v>1.2744464017524111</v>
      </c>
      <c r="I788" s="35">
        <v>0.39372586578947383</v>
      </c>
      <c r="J788" s="35">
        <v>0.10119476666666667</v>
      </c>
      <c r="K788" s="35">
        <v>0</v>
      </c>
      <c r="L788" s="35">
        <v>5.8708973140230387E-2</v>
      </c>
      <c r="M788" s="35">
        <v>0.292462914130103</v>
      </c>
      <c r="N788" s="35">
        <v>0.37664531732966738</v>
      </c>
      <c r="O788" s="35">
        <v>3.7328328000000001E-2</v>
      </c>
      <c r="P788" s="35">
        <v>0.21865269613131538</v>
      </c>
      <c r="Q788" s="35">
        <v>3.8677086339654922E-2</v>
      </c>
      <c r="R788" s="35">
        <v>0.12328767123287675</v>
      </c>
      <c r="S788" s="35">
        <v>3.536806154609589</v>
      </c>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c r="CD788" s="28"/>
      <c r="CE788" s="28"/>
      <c r="CF788" s="28"/>
      <c r="CG788" s="28"/>
      <c r="CH788" s="28"/>
      <c r="CI788" s="28"/>
      <c r="CJ788" s="28"/>
      <c r="CK788" s="28"/>
      <c r="CL788" s="28"/>
      <c r="CM788" s="28"/>
      <c r="CN788" s="28"/>
      <c r="CO788" s="28"/>
      <c r="CP788" s="28"/>
      <c r="CQ788" s="28"/>
      <c r="CR788" s="28"/>
      <c r="CS788" s="28"/>
      <c r="CT788" s="28"/>
      <c r="CU788" s="28"/>
      <c r="CV788" s="28"/>
      <c r="CW788" s="28"/>
      <c r="CX788" s="28"/>
      <c r="CY788" s="28"/>
      <c r="CZ788" s="28"/>
      <c r="DA788" s="28"/>
      <c r="DB788" s="28"/>
      <c r="DC788" s="28"/>
      <c r="DD788" s="28"/>
      <c r="DE788" s="28"/>
      <c r="DF788" s="28"/>
      <c r="DG788" s="28"/>
      <c r="DH788" s="28"/>
      <c r="DI788" s="28"/>
      <c r="DJ788" s="28"/>
      <c r="DK788" s="28"/>
      <c r="DL788" s="28"/>
      <c r="DM788" s="28"/>
      <c r="DN788" s="28"/>
      <c r="DO788" s="28"/>
      <c r="DP788" s="28"/>
      <c r="DQ788" s="28"/>
      <c r="DR788" s="28"/>
      <c r="DS788" s="28"/>
      <c r="DT788" s="28"/>
      <c r="DU788" s="28"/>
      <c r="DV788" s="28"/>
      <c r="DW788" s="28"/>
      <c r="DX788" s="28"/>
      <c r="DY788" s="28"/>
      <c r="DZ788" s="28"/>
      <c r="EA788" s="28"/>
      <c r="EB788" s="28"/>
      <c r="EC788" s="28"/>
      <c r="ED788" s="28"/>
      <c r="EE788" s="28"/>
      <c r="EF788" s="28"/>
      <c r="EG788" s="28"/>
      <c r="EH788" s="28"/>
      <c r="EI788" s="28"/>
      <c r="EJ788" s="28"/>
      <c r="EK788" s="28"/>
      <c r="EL788" s="28"/>
      <c r="EM788" s="28"/>
      <c r="EN788" s="28"/>
      <c r="EO788" s="28"/>
      <c r="EP788" s="28"/>
      <c r="EQ788" s="28"/>
      <c r="ER788" s="28"/>
      <c r="ES788" s="28"/>
      <c r="ET788" s="28"/>
      <c r="EU788" s="28"/>
      <c r="EV788" s="28"/>
      <c r="EW788" s="28"/>
      <c r="EX788" s="28"/>
      <c r="EY788" s="28"/>
      <c r="EZ788" s="28"/>
      <c r="FA788" s="28"/>
      <c r="FB788" s="28"/>
      <c r="FC788" s="28"/>
      <c r="FD788" s="28"/>
      <c r="FE788" s="28"/>
      <c r="FF788" s="28"/>
      <c r="FG788" s="28"/>
      <c r="FH788" s="28"/>
      <c r="FI788" s="28"/>
      <c r="FJ788" s="28"/>
      <c r="FK788" s="28"/>
      <c r="FL788" s="28"/>
      <c r="FM788" s="28"/>
      <c r="FN788" s="28"/>
      <c r="FO788" s="28"/>
      <c r="FP788" s="28"/>
      <c r="FQ788" s="28"/>
      <c r="FR788" s="28"/>
      <c r="FS788" s="28"/>
      <c r="FT788" s="28"/>
      <c r="FU788" s="28"/>
      <c r="FV788" s="28"/>
      <c r="FW788" s="28"/>
      <c r="FX788" s="28"/>
    </row>
    <row r="789" spans="1:180">
      <c r="A789" s="5" t="s">
        <v>293</v>
      </c>
      <c r="B789" s="5" t="s">
        <v>127</v>
      </c>
      <c r="C789" s="34">
        <v>44100</v>
      </c>
      <c r="D789" s="34">
        <v>44104</v>
      </c>
      <c r="E789" s="35">
        <v>-5.9535109289617485E-2</v>
      </c>
      <c r="F789" s="35">
        <v>0.47094534364739493</v>
      </c>
      <c r="G789" s="35">
        <v>0.21026589973941201</v>
      </c>
      <c r="H789" s="35">
        <v>1.2744464017524111</v>
      </c>
      <c r="I789" s="35">
        <v>0.39372586578947383</v>
      </c>
      <c r="J789" s="35">
        <v>0.10119476666666667</v>
      </c>
      <c r="K789" s="35">
        <v>0</v>
      </c>
      <c r="L789" s="35">
        <v>5.8708973140230387E-2</v>
      </c>
      <c r="M789" s="35">
        <v>0.292462914130103</v>
      </c>
      <c r="N789" s="35">
        <v>0.37664531732966744</v>
      </c>
      <c r="O789" s="35">
        <v>4.1566701000000005E-2</v>
      </c>
      <c r="P789" s="35">
        <v>0.21865269613131538</v>
      </c>
      <c r="Q789" s="35">
        <v>3.3237948013888192E-2</v>
      </c>
      <c r="R789" s="35">
        <v>0.12328767123287675</v>
      </c>
      <c r="S789" s="35">
        <v>3.535605389283822</v>
      </c>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c r="CD789" s="28"/>
      <c r="CE789" s="28"/>
      <c r="CF789" s="28"/>
      <c r="CG789" s="28"/>
      <c r="CH789" s="28"/>
      <c r="CI789" s="28"/>
      <c r="CJ789" s="28"/>
      <c r="CK789" s="28"/>
      <c r="CL789" s="28"/>
      <c r="CM789" s="28"/>
      <c r="CN789" s="28"/>
      <c r="CO789" s="28"/>
      <c r="CP789" s="28"/>
      <c r="CQ789" s="28"/>
      <c r="CR789" s="28"/>
      <c r="CS789" s="28"/>
      <c r="CT789" s="28"/>
      <c r="CU789" s="28"/>
      <c r="CV789" s="28"/>
      <c r="CW789" s="28"/>
      <c r="CX789" s="28"/>
      <c r="CY789" s="28"/>
      <c r="CZ789" s="28"/>
      <c r="DA789" s="28"/>
      <c r="DB789" s="28"/>
      <c r="DC789" s="28"/>
      <c r="DD789" s="28"/>
      <c r="DE789" s="28"/>
      <c r="DF789" s="28"/>
      <c r="DG789" s="28"/>
      <c r="DH789" s="28"/>
      <c r="DI789" s="28"/>
      <c r="DJ789" s="28"/>
      <c r="DK789" s="28"/>
      <c r="DL789" s="28"/>
      <c r="DM789" s="28"/>
      <c r="DN789" s="28"/>
      <c r="DO789" s="28"/>
      <c r="DP789" s="28"/>
      <c r="DQ789" s="28"/>
      <c r="DR789" s="28"/>
      <c r="DS789" s="28"/>
      <c r="DT789" s="28"/>
      <c r="DU789" s="28"/>
      <c r="DV789" s="28"/>
      <c r="DW789" s="28"/>
      <c r="DX789" s="28"/>
      <c r="DY789" s="28"/>
      <c r="DZ789" s="28"/>
      <c r="EA789" s="28"/>
      <c r="EB789" s="28"/>
      <c r="EC789" s="28"/>
      <c r="ED789" s="28"/>
      <c r="EE789" s="28"/>
      <c r="EF789" s="28"/>
      <c r="EG789" s="28"/>
      <c r="EH789" s="28"/>
      <c r="EI789" s="28"/>
      <c r="EJ789" s="28"/>
      <c r="EK789" s="28"/>
      <c r="EL789" s="28"/>
      <c r="EM789" s="28"/>
      <c r="EN789" s="28"/>
      <c r="EO789" s="28"/>
      <c r="EP789" s="28"/>
      <c r="EQ789" s="28"/>
      <c r="ER789" s="28"/>
      <c r="ES789" s="28"/>
      <c r="ET789" s="28"/>
      <c r="EU789" s="28"/>
      <c r="EV789" s="28"/>
      <c r="EW789" s="28"/>
      <c r="EX789" s="28"/>
      <c r="EY789" s="28"/>
      <c r="EZ789" s="28"/>
      <c r="FA789" s="28"/>
      <c r="FB789" s="28"/>
      <c r="FC789" s="28"/>
      <c r="FD789" s="28"/>
      <c r="FE789" s="28"/>
      <c r="FF789" s="28"/>
      <c r="FG789" s="28"/>
      <c r="FH789" s="28"/>
      <c r="FI789" s="28"/>
      <c r="FJ789" s="28"/>
      <c r="FK789" s="28"/>
      <c r="FL789" s="28"/>
      <c r="FM789" s="28"/>
      <c r="FN789" s="28"/>
      <c r="FO789" s="28"/>
      <c r="FP789" s="28"/>
      <c r="FQ789" s="28"/>
      <c r="FR789" s="28"/>
      <c r="FS789" s="28"/>
      <c r="FT789" s="28"/>
      <c r="FU789" s="28"/>
      <c r="FV789" s="28"/>
      <c r="FW789" s="28"/>
      <c r="FX789" s="28"/>
    </row>
    <row r="790" spans="1:180">
      <c r="A790" s="5" t="s">
        <v>293</v>
      </c>
      <c r="B790" s="5" t="s">
        <v>127</v>
      </c>
      <c r="C790" s="34">
        <v>44101</v>
      </c>
      <c r="D790" s="34">
        <v>44104</v>
      </c>
      <c r="E790" s="35">
        <v>-5.9535109289617485E-2</v>
      </c>
      <c r="F790" s="35">
        <v>0.47094534364739493</v>
      </c>
      <c r="G790" s="35">
        <v>0.21026589973941201</v>
      </c>
      <c r="H790" s="35">
        <v>1.2744464017524111</v>
      </c>
      <c r="I790" s="35">
        <v>0.39372586578947383</v>
      </c>
      <c r="J790" s="35">
        <v>0.10119476666666667</v>
      </c>
      <c r="K790" s="35">
        <v>0</v>
      </c>
      <c r="L790" s="35">
        <v>5.8708973140230387E-2</v>
      </c>
      <c r="M790" s="35">
        <v>0.292462914130103</v>
      </c>
      <c r="N790" s="35">
        <v>0.37664531732966744</v>
      </c>
      <c r="O790" s="35">
        <v>5.0433207000000001E-2</v>
      </c>
      <c r="P790" s="35">
        <v>0.21865269613131538</v>
      </c>
      <c r="Q790" s="35">
        <v>2.9747129217282158E-2</v>
      </c>
      <c r="R790" s="35">
        <v>0.12328767123287675</v>
      </c>
      <c r="S790" s="35">
        <v>3.5409810764872165</v>
      </c>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c r="CD790" s="28"/>
      <c r="CE790" s="28"/>
      <c r="CF790" s="28"/>
      <c r="CG790" s="28"/>
      <c r="CH790" s="28"/>
      <c r="CI790" s="28"/>
      <c r="CJ790" s="28"/>
      <c r="CK790" s="28"/>
      <c r="CL790" s="28"/>
      <c r="CM790" s="28"/>
      <c r="CN790" s="28"/>
      <c r="CO790" s="28"/>
      <c r="CP790" s="28"/>
      <c r="CQ790" s="28"/>
      <c r="CR790" s="28"/>
      <c r="CS790" s="28"/>
      <c r="CT790" s="28"/>
      <c r="CU790" s="28"/>
      <c r="CV790" s="28"/>
      <c r="CW790" s="28"/>
      <c r="CX790" s="28"/>
      <c r="CY790" s="28"/>
      <c r="CZ790" s="28"/>
      <c r="DA790" s="28"/>
      <c r="DB790" s="28"/>
      <c r="DC790" s="28"/>
      <c r="DD790" s="28"/>
      <c r="DE790" s="28"/>
      <c r="DF790" s="28"/>
      <c r="DG790" s="28"/>
      <c r="DH790" s="28"/>
      <c r="DI790" s="28"/>
      <c r="DJ790" s="28"/>
      <c r="DK790" s="28"/>
      <c r="DL790" s="28"/>
      <c r="DM790" s="28"/>
      <c r="DN790" s="28"/>
      <c r="DO790" s="28"/>
      <c r="DP790" s="28"/>
      <c r="DQ790" s="28"/>
      <c r="DR790" s="28"/>
      <c r="DS790" s="28"/>
      <c r="DT790" s="28"/>
      <c r="DU790" s="28"/>
      <c r="DV790" s="28"/>
      <c r="DW790" s="28"/>
      <c r="DX790" s="28"/>
      <c r="DY790" s="28"/>
      <c r="DZ790" s="28"/>
      <c r="EA790" s="28"/>
      <c r="EB790" s="28"/>
      <c r="EC790" s="28"/>
      <c r="ED790" s="28"/>
      <c r="EE790" s="28"/>
      <c r="EF790" s="28"/>
      <c r="EG790" s="28"/>
      <c r="EH790" s="28"/>
      <c r="EI790" s="28"/>
      <c r="EJ790" s="28"/>
      <c r="EK790" s="28"/>
      <c r="EL790" s="28"/>
      <c r="EM790" s="28"/>
      <c r="EN790" s="28"/>
      <c r="EO790" s="28"/>
      <c r="EP790" s="28"/>
      <c r="EQ790" s="28"/>
      <c r="ER790" s="28"/>
      <c r="ES790" s="28"/>
      <c r="ET790" s="28"/>
      <c r="EU790" s="28"/>
      <c r="EV790" s="28"/>
      <c r="EW790" s="28"/>
      <c r="EX790" s="28"/>
      <c r="EY790" s="28"/>
      <c r="EZ790" s="28"/>
      <c r="FA790" s="28"/>
      <c r="FB790" s="28"/>
      <c r="FC790" s="28"/>
      <c r="FD790" s="28"/>
      <c r="FE790" s="28"/>
      <c r="FF790" s="28"/>
      <c r="FG790" s="28"/>
      <c r="FH790" s="28"/>
      <c r="FI790" s="28"/>
      <c r="FJ790" s="28"/>
      <c r="FK790" s="28"/>
      <c r="FL790" s="28"/>
      <c r="FM790" s="28"/>
      <c r="FN790" s="28"/>
      <c r="FO790" s="28"/>
      <c r="FP790" s="28"/>
      <c r="FQ790" s="28"/>
      <c r="FR790" s="28"/>
      <c r="FS790" s="28"/>
      <c r="FT790" s="28"/>
      <c r="FU790" s="28"/>
      <c r="FV790" s="28"/>
      <c r="FW790" s="28"/>
      <c r="FX790" s="28"/>
    </row>
    <row r="791" spans="1:180">
      <c r="A791" s="5" t="s">
        <v>294</v>
      </c>
      <c r="B791" s="5" t="s">
        <v>127</v>
      </c>
      <c r="C791" s="34">
        <v>44102</v>
      </c>
      <c r="D791" s="34">
        <v>44104</v>
      </c>
      <c r="E791" s="35">
        <v>-5.9535109289617485E-2</v>
      </c>
      <c r="F791" s="35">
        <v>0.47094534364739493</v>
      </c>
      <c r="G791" s="35">
        <v>0.21026589973941201</v>
      </c>
      <c r="H791" s="35">
        <v>1.2744464017524111</v>
      </c>
      <c r="I791" s="35">
        <v>0.39372586578947383</v>
      </c>
      <c r="J791" s="35">
        <v>0.10119476666666667</v>
      </c>
      <c r="K791" s="35">
        <v>0</v>
      </c>
      <c r="L791" s="35">
        <v>5.8708973140230387E-2</v>
      </c>
      <c r="M791" s="35">
        <v>0.292462914130103</v>
      </c>
      <c r="N791" s="35">
        <v>0.37664531732966738</v>
      </c>
      <c r="O791" s="35">
        <v>2.2688244E-2</v>
      </c>
      <c r="P791" s="35">
        <v>0.21865269613131538</v>
      </c>
      <c r="Q791" s="35">
        <v>3.070063632413525E-2</v>
      </c>
      <c r="R791" s="35">
        <v>0.12328767123287675</v>
      </c>
      <c r="S791" s="35">
        <v>3.514189620594069</v>
      </c>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c r="CD791" s="28"/>
      <c r="CE791" s="28"/>
      <c r="CF791" s="28"/>
      <c r="CG791" s="28"/>
      <c r="CH791" s="28"/>
      <c r="CI791" s="28"/>
      <c r="CJ791" s="28"/>
      <c r="CK791" s="28"/>
      <c r="CL791" s="28"/>
      <c r="CM791" s="28"/>
      <c r="CN791" s="28"/>
      <c r="CO791" s="28"/>
      <c r="CP791" s="28"/>
      <c r="CQ791" s="28"/>
      <c r="CR791" s="28"/>
      <c r="CS791" s="28"/>
      <c r="CT791" s="28"/>
      <c r="CU791" s="28"/>
      <c r="CV791" s="28"/>
      <c r="CW791" s="28"/>
      <c r="CX791" s="28"/>
      <c r="CY791" s="28"/>
      <c r="CZ791" s="28"/>
      <c r="DA791" s="28"/>
      <c r="DB791" s="28"/>
      <c r="DC791" s="28"/>
      <c r="DD791" s="28"/>
      <c r="DE791" s="28"/>
      <c r="DF791" s="28"/>
      <c r="DG791" s="28"/>
      <c r="DH791" s="28"/>
      <c r="DI791" s="28"/>
      <c r="DJ791" s="28"/>
      <c r="DK791" s="28"/>
      <c r="DL791" s="28"/>
      <c r="DM791" s="28"/>
      <c r="DN791" s="28"/>
      <c r="DO791" s="28"/>
      <c r="DP791" s="28"/>
      <c r="DQ791" s="28"/>
      <c r="DR791" s="28"/>
      <c r="DS791" s="28"/>
      <c r="DT791" s="28"/>
      <c r="DU791" s="28"/>
      <c r="DV791" s="28"/>
      <c r="DW791" s="28"/>
      <c r="DX791" s="28"/>
      <c r="DY791" s="28"/>
      <c r="DZ791" s="28"/>
      <c r="EA791" s="28"/>
      <c r="EB791" s="28"/>
      <c r="EC791" s="28"/>
      <c r="ED791" s="28"/>
      <c r="EE791" s="28"/>
      <c r="EF791" s="28"/>
      <c r="EG791" s="28"/>
      <c r="EH791" s="28"/>
      <c r="EI791" s="28"/>
      <c r="EJ791" s="28"/>
      <c r="EK791" s="28"/>
      <c r="EL791" s="28"/>
      <c r="EM791" s="28"/>
      <c r="EN791" s="28"/>
      <c r="EO791" s="28"/>
      <c r="EP791" s="28"/>
      <c r="EQ791" s="28"/>
      <c r="ER791" s="28"/>
      <c r="ES791" s="28"/>
      <c r="ET791" s="28"/>
      <c r="EU791" s="28"/>
      <c r="EV791" s="28"/>
      <c r="EW791" s="28"/>
      <c r="EX791" s="28"/>
      <c r="EY791" s="28"/>
      <c r="EZ791" s="28"/>
      <c r="FA791" s="28"/>
      <c r="FB791" s="28"/>
      <c r="FC791" s="28"/>
      <c r="FD791" s="28"/>
      <c r="FE791" s="28"/>
      <c r="FF791" s="28"/>
      <c r="FG791" s="28"/>
      <c r="FH791" s="28"/>
      <c r="FI791" s="28"/>
      <c r="FJ791" s="28"/>
      <c r="FK791" s="28"/>
      <c r="FL791" s="28"/>
      <c r="FM791" s="28"/>
      <c r="FN791" s="28"/>
      <c r="FO791" s="28"/>
      <c r="FP791" s="28"/>
      <c r="FQ791" s="28"/>
      <c r="FR791" s="28"/>
      <c r="FS791" s="28"/>
      <c r="FT791" s="28"/>
      <c r="FU791" s="28"/>
      <c r="FV791" s="28"/>
      <c r="FW791" s="28"/>
      <c r="FX791" s="28"/>
    </row>
    <row r="792" spans="1:180">
      <c r="A792" s="5" t="s">
        <v>294</v>
      </c>
      <c r="B792" s="5" t="s">
        <v>127</v>
      </c>
      <c r="C792" s="34">
        <v>44103</v>
      </c>
      <c r="D792" s="34">
        <v>44104</v>
      </c>
      <c r="E792" s="35">
        <v>-5.9535109289617485E-2</v>
      </c>
      <c r="F792" s="35">
        <v>0.47094534364739493</v>
      </c>
      <c r="G792" s="35">
        <v>0.21026589973941201</v>
      </c>
      <c r="H792" s="35">
        <v>1.2744464017524111</v>
      </c>
      <c r="I792" s="35">
        <v>0.39372586578947383</v>
      </c>
      <c r="J792" s="35">
        <v>0.10119476666666667</v>
      </c>
      <c r="K792" s="35">
        <v>0</v>
      </c>
      <c r="L792" s="35">
        <v>5.8708973140230387E-2</v>
      </c>
      <c r="M792" s="35">
        <v>0.292462914130103</v>
      </c>
      <c r="N792" s="35">
        <v>0.37664531732966744</v>
      </c>
      <c r="O792" s="35">
        <v>2.8280155000000005E-2</v>
      </c>
      <c r="P792" s="35">
        <v>0.21865269613131538</v>
      </c>
      <c r="Q792" s="35">
        <v>3.2381232754083618E-2</v>
      </c>
      <c r="R792" s="35">
        <v>0.12328767123287675</v>
      </c>
      <c r="S792" s="35">
        <v>3.5214621280240177</v>
      </c>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c r="CD792" s="28"/>
      <c r="CE792" s="28"/>
      <c r="CF792" s="28"/>
      <c r="CG792" s="28"/>
      <c r="CH792" s="28"/>
      <c r="CI792" s="28"/>
      <c r="CJ792" s="28"/>
      <c r="CK792" s="28"/>
      <c r="CL792" s="28"/>
      <c r="CM792" s="28"/>
      <c r="CN792" s="28"/>
      <c r="CO792" s="28"/>
      <c r="CP792" s="28"/>
      <c r="CQ792" s="28"/>
      <c r="CR792" s="28"/>
      <c r="CS792" s="28"/>
      <c r="CT792" s="28"/>
      <c r="CU792" s="28"/>
      <c r="CV792" s="28"/>
      <c r="CW792" s="28"/>
      <c r="CX792" s="28"/>
      <c r="CY792" s="28"/>
      <c r="CZ792" s="28"/>
      <c r="DA792" s="28"/>
      <c r="DB792" s="28"/>
      <c r="DC792" s="28"/>
      <c r="DD792" s="28"/>
      <c r="DE792" s="28"/>
      <c r="DF792" s="28"/>
      <c r="DG792" s="28"/>
      <c r="DH792" s="28"/>
      <c r="DI792" s="28"/>
      <c r="DJ792" s="28"/>
      <c r="DK792" s="28"/>
      <c r="DL792" s="28"/>
      <c r="DM792" s="28"/>
      <c r="DN792" s="28"/>
      <c r="DO792" s="28"/>
      <c r="DP792" s="28"/>
      <c r="DQ792" s="28"/>
      <c r="DR792" s="28"/>
      <c r="DS792" s="28"/>
      <c r="DT792" s="28"/>
      <c r="DU792" s="28"/>
      <c r="DV792" s="28"/>
      <c r="DW792" s="28"/>
      <c r="DX792" s="28"/>
      <c r="DY792" s="28"/>
      <c r="DZ792" s="28"/>
      <c r="EA792" s="28"/>
      <c r="EB792" s="28"/>
      <c r="EC792" s="28"/>
      <c r="ED792" s="28"/>
      <c r="EE792" s="28"/>
      <c r="EF792" s="28"/>
      <c r="EG792" s="28"/>
      <c r="EH792" s="28"/>
      <c r="EI792" s="28"/>
      <c r="EJ792" s="28"/>
      <c r="EK792" s="28"/>
      <c r="EL792" s="28"/>
      <c r="EM792" s="28"/>
      <c r="EN792" s="28"/>
      <c r="EO792" s="28"/>
      <c r="EP792" s="28"/>
      <c r="EQ792" s="28"/>
      <c r="ER792" s="28"/>
      <c r="ES792" s="28"/>
      <c r="ET792" s="28"/>
      <c r="EU792" s="28"/>
      <c r="EV792" s="28"/>
      <c r="EW792" s="28"/>
      <c r="EX792" s="28"/>
      <c r="EY792" s="28"/>
      <c r="EZ792" s="28"/>
      <c r="FA792" s="28"/>
      <c r="FB792" s="28"/>
      <c r="FC792" s="28"/>
      <c r="FD792" s="28"/>
      <c r="FE792" s="28"/>
      <c r="FF792" s="28"/>
      <c r="FG792" s="28"/>
      <c r="FH792" s="28"/>
      <c r="FI792" s="28"/>
      <c r="FJ792" s="28"/>
      <c r="FK792" s="28"/>
      <c r="FL792" s="28"/>
      <c r="FM792" s="28"/>
      <c r="FN792" s="28"/>
      <c r="FO792" s="28"/>
      <c r="FP792" s="28"/>
      <c r="FQ792" s="28"/>
      <c r="FR792" s="28"/>
      <c r="FS792" s="28"/>
      <c r="FT792" s="28"/>
      <c r="FU792" s="28"/>
      <c r="FV792" s="28"/>
      <c r="FW792" s="28"/>
      <c r="FX792" s="28"/>
    </row>
    <row r="793" spans="1:180">
      <c r="A793" s="5" t="s">
        <v>294</v>
      </c>
      <c r="B793" s="5" t="s">
        <v>127</v>
      </c>
      <c r="C793" s="34">
        <v>44104</v>
      </c>
      <c r="D793" s="34">
        <v>44104</v>
      </c>
      <c r="E793" s="35">
        <v>-5.9535109289617485E-2</v>
      </c>
      <c r="F793" s="35">
        <v>0.47094534364739493</v>
      </c>
      <c r="G793" s="35">
        <v>0.21026589973941201</v>
      </c>
      <c r="H793" s="35">
        <v>1.2744464017524111</v>
      </c>
      <c r="I793" s="35">
        <v>0.39372586578947383</v>
      </c>
      <c r="J793" s="35">
        <v>0.10119476666666667</v>
      </c>
      <c r="K793" s="35">
        <v>0</v>
      </c>
      <c r="L793" s="35">
        <v>5.8708973140230387E-2</v>
      </c>
      <c r="M793" s="35">
        <v>0.292462914130103</v>
      </c>
      <c r="N793" s="35">
        <v>0.37664531732966744</v>
      </c>
      <c r="O793" s="35">
        <v>4.7816144999999997E-2</v>
      </c>
      <c r="P793" s="35">
        <v>0.21865269613131538</v>
      </c>
      <c r="Q793" s="35">
        <v>3.2867406524436038E-2</v>
      </c>
      <c r="R793" s="35">
        <v>0.12328767123287675</v>
      </c>
      <c r="S793" s="35">
        <v>3.5414842917943701</v>
      </c>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c r="CD793" s="28"/>
      <c r="CE793" s="28"/>
      <c r="CF793" s="28"/>
      <c r="CG793" s="28"/>
      <c r="CH793" s="28"/>
      <c r="CI793" s="28"/>
      <c r="CJ793" s="28"/>
      <c r="CK793" s="28"/>
      <c r="CL793" s="28"/>
      <c r="CM793" s="28"/>
      <c r="CN793" s="28"/>
      <c r="CO793" s="28"/>
      <c r="CP793" s="28"/>
      <c r="CQ793" s="28"/>
      <c r="CR793" s="28"/>
      <c r="CS793" s="28"/>
      <c r="CT793" s="28"/>
      <c r="CU793" s="28"/>
      <c r="CV793" s="28"/>
      <c r="CW793" s="28"/>
      <c r="CX793" s="28"/>
      <c r="CY793" s="28"/>
      <c r="CZ793" s="28"/>
      <c r="DA793" s="28"/>
      <c r="DB793" s="28"/>
      <c r="DC793" s="28"/>
      <c r="DD793" s="28"/>
      <c r="DE793" s="28"/>
      <c r="DF793" s="28"/>
      <c r="DG793" s="28"/>
      <c r="DH793" s="28"/>
      <c r="DI793" s="28"/>
      <c r="DJ793" s="28"/>
      <c r="DK793" s="28"/>
      <c r="DL793" s="28"/>
      <c r="DM793" s="28"/>
      <c r="DN793" s="28"/>
      <c r="DO793" s="28"/>
      <c r="DP793" s="28"/>
      <c r="DQ793" s="28"/>
      <c r="DR793" s="28"/>
      <c r="DS793" s="28"/>
      <c r="DT793" s="28"/>
      <c r="DU793" s="28"/>
      <c r="DV793" s="28"/>
      <c r="DW793" s="28"/>
      <c r="DX793" s="28"/>
      <c r="DY793" s="28"/>
      <c r="DZ793" s="28"/>
      <c r="EA793" s="28"/>
      <c r="EB793" s="28"/>
      <c r="EC793" s="28"/>
      <c r="ED793" s="28"/>
      <c r="EE793" s="28"/>
      <c r="EF793" s="28"/>
      <c r="EG793" s="28"/>
      <c r="EH793" s="28"/>
      <c r="EI793" s="28"/>
      <c r="EJ793" s="28"/>
      <c r="EK793" s="28"/>
      <c r="EL793" s="28"/>
      <c r="EM793" s="28"/>
      <c r="EN793" s="28"/>
      <c r="EO793" s="28"/>
      <c r="EP793" s="28"/>
      <c r="EQ793" s="28"/>
      <c r="ER793" s="28"/>
      <c r="ES793" s="28"/>
      <c r="ET793" s="28"/>
      <c r="EU793" s="28"/>
      <c r="EV793" s="28"/>
      <c r="EW793" s="28"/>
      <c r="EX793" s="28"/>
      <c r="EY793" s="28"/>
      <c r="EZ793" s="28"/>
      <c r="FA793" s="28"/>
      <c r="FB793" s="28"/>
      <c r="FC793" s="28"/>
      <c r="FD793" s="28"/>
      <c r="FE793" s="28"/>
      <c r="FF793" s="28"/>
      <c r="FG793" s="28"/>
      <c r="FH793" s="28"/>
      <c r="FI793" s="28"/>
      <c r="FJ793" s="28"/>
      <c r="FK793" s="28"/>
      <c r="FL793" s="28"/>
      <c r="FM793" s="28"/>
      <c r="FN793" s="28"/>
      <c r="FO793" s="28"/>
      <c r="FP793" s="28"/>
      <c r="FQ793" s="28"/>
      <c r="FR793" s="28"/>
      <c r="FS793" s="28"/>
      <c r="FT793" s="28"/>
      <c r="FU793" s="28"/>
      <c r="FV793" s="28"/>
      <c r="FW793" s="28"/>
      <c r="FX793" s="28"/>
    </row>
    <row r="794" spans="1:180">
      <c r="A794" s="5" t="s">
        <v>294</v>
      </c>
      <c r="B794" s="5" t="s">
        <v>128</v>
      </c>
      <c r="C794" s="34">
        <v>44105</v>
      </c>
      <c r="D794" s="34">
        <v>44135</v>
      </c>
      <c r="E794" s="35">
        <v>-2.9847206063811027E-2</v>
      </c>
      <c r="F794" s="35">
        <v>0.52813931754450139</v>
      </c>
      <c r="G794" s="35">
        <v>0.200851236356276</v>
      </c>
      <c r="H794" s="35">
        <v>1.3052865565911211</v>
      </c>
      <c r="I794" s="35">
        <v>0.40412180772495754</v>
      </c>
      <c r="J794" s="35">
        <v>9.5890193548387098E-2</v>
      </c>
      <c r="K794" s="35">
        <v>0</v>
      </c>
      <c r="L794" s="35">
        <v>3.9054518868260064E-2</v>
      </c>
      <c r="M794" s="35">
        <v>0.29361194793855599</v>
      </c>
      <c r="N794" s="35">
        <v>0.36240276619555567</v>
      </c>
      <c r="O794" s="35">
        <v>9.1391393000000015E-2</v>
      </c>
      <c r="P794" s="35">
        <v>0.21748019468938934</v>
      </c>
      <c r="Q794" s="35">
        <v>5.8349995172311847E-2</v>
      </c>
      <c r="R794" s="35">
        <v>0.12328767123287675</v>
      </c>
      <c r="S794" s="35">
        <v>3.6900203927983815</v>
      </c>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c r="CD794" s="28"/>
      <c r="CE794" s="28"/>
      <c r="CF794" s="28"/>
      <c r="CG794" s="28"/>
      <c r="CH794" s="28"/>
      <c r="CI794" s="28"/>
      <c r="CJ794" s="28"/>
      <c r="CK794" s="28"/>
      <c r="CL794" s="28"/>
      <c r="CM794" s="28"/>
      <c r="CN794" s="28"/>
      <c r="CO794" s="28"/>
      <c r="CP794" s="28"/>
      <c r="CQ794" s="28"/>
      <c r="CR794" s="28"/>
      <c r="CS794" s="28"/>
      <c r="CT794" s="28"/>
      <c r="CU794" s="28"/>
      <c r="CV794" s="28"/>
      <c r="CW794" s="28"/>
      <c r="CX794" s="28"/>
      <c r="CY794" s="28"/>
      <c r="CZ794" s="28"/>
      <c r="DA794" s="28"/>
      <c r="DB794" s="28"/>
      <c r="DC794" s="28"/>
      <c r="DD794" s="28"/>
      <c r="DE794" s="28"/>
      <c r="DF794" s="28"/>
      <c r="DG794" s="28"/>
      <c r="DH794" s="28"/>
      <c r="DI794" s="28"/>
      <c r="DJ794" s="28"/>
      <c r="DK794" s="28"/>
      <c r="DL794" s="28"/>
      <c r="DM794" s="28"/>
      <c r="DN794" s="28"/>
      <c r="DO794" s="28"/>
      <c r="DP794" s="28"/>
      <c r="DQ794" s="28"/>
      <c r="DR794" s="28"/>
      <c r="DS794" s="28"/>
      <c r="DT794" s="28"/>
      <c r="DU794" s="28"/>
      <c r="DV794" s="28"/>
      <c r="DW794" s="28"/>
      <c r="DX794" s="28"/>
      <c r="DY794" s="28"/>
      <c r="DZ794" s="28"/>
      <c r="EA794" s="28"/>
      <c r="EB794" s="28"/>
      <c r="EC794" s="28"/>
      <c r="ED794" s="28"/>
      <c r="EE794" s="28"/>
      <c r="EF794" s="28"/>
      <c r="EG794" s="28"/>
      <c r="EH794" s="28"/>
      <c r="EI794" s="28"/>
      <c r="EJ794" s="28"/>
      <c r="EK794" s="28"/>
      <c r="EL794" s="28"/>
      <c r="EM794" s="28"/>
      <c r="EN794" s="28"/>
      <c r="EO794" s="28"/>
      <c r="EP794" s="28"/>
      <c r="EQ794" s="28"/>
      <c r="ER794" s="28"/>
      <c r="ES794" s="28"/>
      <c r="ET794" s="28"/>
      <c r="EU794" s="28"/>
      <c r="EV794" s="28"/>
      <c r="EW794" s="28"/>
      <c r="EX794" s="28"/>
      <c r="EY794" s="28"/>
      <c r="EZ794" s="28"/>
      <c r="FA794" s="28"/>
      <c r="FB794" s="28"/>
      <c r="FC794" s="28"/>
      <c r="FD794" s="28"/>
      <c r="FE794" s="28"/>
      <c r="FF794" s="28"/>
      <c r="FG794" s="28"/>
      <c r="FH794" s="28"/>
      <c r="FI794" s="28"/>
      <c r="FJ794" s="28"/>
      <c r="FK794" s="28"/>
      <c r="FL794" s="28"/>
      <c r="FM794" s="28"/>
      <c r="FN794" s="28"/>
      <c r="FO794" s="28"/>
      <c r="FP794" s="28"/>
      <c r="FQ794" s="28"/>
      <c r="FR794" s="28"/>
      <c r="FS794" s="28"/>
      <c r="FT794" s="28"/>
      <c r="FU794" s="28"/>
      <c r="FV794" s="28"/>
      <c r="FW794" s="28"/>
      <c r="FX794" s="28"/>
    </row>
    <row r="795" spans="1:180">
      <c r="A795" s="5" t="s">
        <v>294</v>
      </c>
      <c r="B795" s="5" t="s">
        <v>128</v>
      </c>
      <c r="C795" s="34">
        <v>44106</v>
      </c>
      <c r="D795" s="34">
        <v>44135</v>
      </c>
      <c r="E795" s="35">
        <v>-2.9847206063811027E-2</v>
      </c>
      <c r="F795" s="35">
        <v>0.52813931754450139</v>
      </c>
      <c r="G795" s="35">
        <v>0.200851236356276</v>
      </c>
      <c r="H795" s="35">
        <v>1.3052865565911211</v>
      </c>
      <c r="I795" s="35">
        <v>0.40412180772495754</v>
      </c>
      <c r="J795" s="35">
        <v>9.5890193548387098E-2</v>
      </c>
      <c r="K795" s="35">
        <v>0</v>
      </c>
      <c r="L795" s="35">
        <v>3.9054518868260064E-2</v>
      </c>
      <c r="M795" s="35">
        <v>0.29361194793855599</v>
      </c>
      <c r="N795" s="35">
        <v>0.36240276619555567</v>
      </c>
      <c r="O795" s="35">
        <v>4.1053644E-2</v>
      </c>
      <c r="P795" s="35">
        <v>0.21748019468938934</v>
      </c>
      <c r="Q795" s="35">
        <v>6.0040764081328461E-2</v>
      </c>
      <c r="R795" s="35">
        <v>0.12328767123287675</v>
      </c>
      <c r="S795" s="35">
        <v>3.6413734127073982</v>
      </c>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c r="CD795" s="28"/>
      <c r="CE795" s="28"/>
      <c r="CF795" s="28"/>
      <c r="CG795" s="28"/>
      <c r="CH795" s="28"/>
      <c r="CI795" s="28"/>
      <c r="CJ795" s="28"/>
      <c r="CK795" s="28"/>
      <c r="CL795" s="28"/>
      <c r="CM795" s="28"/>
      <c r="CN795" s="28"/>
      <c r="CO795" s="28"/>
      <c r="CP795" s="28"/>
      <c r="CQ795" s="28"/>
      <c r="CR795" s="28"/>
      <c r="CS795" s="28"/>
      <c r="CT795" s="28"/>
      <c r="CU795" s="28"/>
      <c r="CV795" s="28"/>
      <c r="CW795" s="28"/>
      <c r="CX795" s="28"/>
      <c r="CY795" s="28"/>
      <c r="CZ795" s="28"/>
      <c r="DA795" s="28"/>
      <c r="DB795" s="28"/>
      <c r="DC795" s="28"/>
      <c r="DD795" s="28"/>
      <c r="DE795" s="28"/>
      <c r="DF795" s="28"/>
      <c r="DG795" s="28"/>
      <c r="DH795" s="28"/>
      <c r="DI795" s="28"/>
      <c r="DJ795" s="28"/>
      <c r="DK795" s="28"/>
      <c r="DL795" s="28"/>
      <c r="DM795" s="28"/>
      <c r="DN795" s="28"/>
      <c r="DO795" s="28"/>
      <c r="DP795" s="28"/>
      <c r="DQ795" s="28"/>
      <c r="DR795" s="28"/>
      <c r="DS795" s="28"/>
      <c r="DT795" s="28"/>
      <c r="DU795" s="28"/>
      <c r="DV795" s="28"/>
      <c r="DW795" s="28"/>
      <c r="DX795" s="28"/>
      <c r="DY795" s="28"/>
      <c r="DZ795" s="28"/>
      <c r="EA795" s="28"/>
      <c r="EB795" s="28"/>
      <c r="EC795" s="28"/>
      <c r="ED795" s="28"/>
      <c r="EE795" s="28"/>
      <c r="EF795" s="28"/>
      <c r="EG795" s="28"/>
      <c r="EH795" s="28"/>
      <c r="EI795" s="28"/>
      <c r="EJ795" s="28"/>
      <c r="EK795" s="28"/>
      <c r="EL795" s="28"/>
      <c r="EM795" s="28"/>
      <c r="EN795" s="28"/>
      <c r="EO795" s="28"/>
      <c r="EP795" s="28"/>
      <c r="EQ795" s="28"/>
      <c r="ER795" s="28"/>
      <c r="ES795" s="28"/>
      <c r="ET795" s="28"/>
      <c r="EU795" s="28"/>
      <c r="EV795" s="28"/>
      <c r="EW795" s="28"/>
      <c r="EX795" s="28"/>
      <c r="EY795" s="28"/>
      <c r="EZ795" s="28"/>
      <c r="FA795" s="28"/>
      <c r="FB795" s="28"/>
      <c r="FC795" s="28"/>
      <c r="FD795" s="28"/>
      <c r="FE795" s="28"/>
      <c r="FF795" s="28"/>
      <c r="FG795" s="28"/>
      <c r="FH795" s="28"/>
      <c r="FI795" s="28"/>
      <c r="FJ795" s="28"/>
      <c r="FK795" s="28"/>
      <c r="FL795" s="28"/>
      <c r="FM795" s="28"/>
      <c r="FN795" s="28"/>
      <c r="FO795" s="28"/>
      <c r="FP795" s="28"/>
      <c r="FQ795" s="28"/>
      <c r="FR795" s="28"/>
      <c r="FS795" s="28"/>
      <c r="FT795" s="28"/>
      <c r="FU795" s="28"/>
      <c r="FV795" s="28"/>
      <c r="FW795" s="28"/>
      <c r="FX795" s="28"/>
    </row>
    <row r="796" spans="1:180">
      <c r="A796" s="5" t="s">
        <v>294</v>
      </c>
      <c r="B796" s="5" t="s">
        <v>128</v>
      </c>
      <c r="C796" s="34">
        <v>44107</v>
      </c>
      <c r="D796" s="34">
        <v>44135</v>
      </c>
      <c r="E796" s="35">
        <v>-2.9847206063811027E-2</v>
      </c>
      <c r="F796" s="35">
        <v>0.52813931754450139</v>
      </c>
      <c r="G796" s="35">
        <v>0.200851236356276</v>
      </c>
      <c r="H796" s="35">
        <v>1.3052865565911211</v>
      </c>
      <c r="I796" s="35">
        <v>0.40412180772495754</v>
      </c>
      <c r="J796" s="35">
        <v>9.5890193548387098E-2</v>
      </c>
      <c r="K796" s="35">
        <v>0</v>
      </c>
      <c r="L796" s="35">
        <v>3.9054518868260064E-2</v>
      </c>
      <c r="M796" s="35">
        <v>0.29361194793855599</v>
      </c>
      <c r="N796" s="35">
        <v>0.36240276619555567</v>
      </c>
      <c r="O796" s="35">
        <v>2.6311158000000001E-2</v>
      </c>
      <c r="P796" s="35">
        <v>0.21748019468938934</v>
      </c>
      <c r="Q796" s="35">
        <v>5.8850566380016227E-2</v>
      </c>
      <c r="R796" s="35">
        <v>0.12328767123287675</v>
      </c>
      <c r="S796" s="35">
        <v>3.6254407290060859</v>
      </c>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c r="CD796" s="28"/>
      <c r="CE796" s="28"/>
      <c r="CF796" s="28"/>
      <c r="CG796" s="28"/>
      <c r="CH796" s="28"/>
      <c r="CI796" s="28"/>
      <c r="CJ796" s="28"/>
      <c r="CK796" s="28"/>
      <c r="CL796" s="28"/>
      <c r="CM796" s="28"/>
      <c r="CN796" s="28"/>
      <c r="CO796" s="28"/>
      <c r="CP796" s="28"/>
      <c r="CQ796" s="28"/>
      <c r="CR796" s="28"/>
      <c r="CS796" s="28"/>
      <c r="CT796" s="28"/>
      <c r="CU796" s="28"/>
      <c r="CV796" s="28"/>
      <c r="CW796" s="28"/>
      <c r="CX796" s="28"/>
      <c r="CY796" s="28"/>
      <c r="CZ796" s="28"/>
      <c r="DA796" s="28"/>
      <c r="DB796" s="28"/>
      <c r="DC796" s="28"/>
      <c r="DD796" s="28"/>
      <c r="DE796" s="28"/>
      <c r="DF796" s="28"/>
      <c r="DG796" s="28"/>
      <c r="DH796" s="28"/>
      <c r="DI796" s="28"/>
      <c r="DJ796" s="28"/>
      <c r="DK796" s="28"/>
      <c r="DL796" s="28"/>
      <c r="DM796" s="28"/>
      <c r="DN796" s="28"/>
      <c r="DO796" s="28"/>
      <c r="DP796" s="28"/>
      <c r="DQ796" s="28"/>
      <c r="DR796" s="28"/>
      <c r="DS796" s="28"/>
      <c r="DT796" s="28"/>
      <c r="DU796" s="28"/>
      <c r="DV796" s="28"/>
      <c r="DW796" s="28"/>
      <c r="DX796" s="28"/>
      <c r="DY796" s="28"/>
      <c r="DZ796" s="28"/>
      <c r="EA796" s="28"/>
      <c r="EB796" s="28"/>
      <c r="EC796" s="28"/>
      <c r="ED796" s="28"/>
      <c r="EE796" s="28"/>
      <c r="EF796" s="28"/>
      <c r="EG796" s="28"/>
      <c r="EH796" s="28"/>
      <c r="EI796" s="28"/>
      <c r="EJ796" s="28"/>
      <c r="EK796" s="28"/>
      <c r="EL796" s="28"/>
      <c r="EM796" s="28"/>
      <c r="EN796" s="28"/>
      <c r="EO796" s="28"/>
      <c r="EP796" s="28"/>
      <c r="EQ796" s="28"/>
      <c r="ER796" s="28"/>
      <c r="ES796" s="28"/>
      <c r="ET796" s="28"/>
      <c r="EU796" s="28"/>
      <c r="EV796" s="28"/>
      <c r="EW796" s="28"/>
      <c r="EX796" s="28"/>
      <c r="EY796" s="28"/>
      <c r="EZ796" s="28"/>
      <c r="FA796" s="28"/>
      <c r="FB796" s="28"/>
      <c r="FC796" s="28"/>
      <c r="FD796" s="28"/>
      <c r="FE796" s="28"/>
      <c r="FF796" s="28"/>
      <c r="FG796" s="28"/>
      <c r="FH796" s="28"/>
      <c r="FI796" s="28"/>
      <c r="FJ796" s="28"/>
      <c r="FK796" s="28"/>
      <c r="FL796" s="28"/>
      <c r="FM796" s="28"/>
      <c r="FN796" s="28"/>
      <c r="FO796" s="28"/>
      <c r="FP796" s="28"/>
      <c r="FQ796" s="28"/>
      <c r="FR796" s="28"/>
      <c r="FS796" s="28"/>
      <c r="FT796" s="28"/>
      <c r="FU796" s="28"/>
      <c r="FV796" s="28"/>
      <c r="FW796" s="28"/>
      <c r="FX796" s="28"/>
    </row>
    <row r="797" spans="1:180">
      <c r="A797" s="5" t="s">
        <v>294</v>
      </c>
      <c r="B797" s="5" t="s">
        <v>128</v>
      </c>
      <c r="C797" s="34">
        <v>44108</v>
      </c>
      <c r="D797" s="34">
        <v>44135</v>
      </c>
      <c r="E797" s="35">
        <v>-2.9847206063811027E-2</v>
      </c>
      <c r="F797" s="35">
        <v>0.52813931754450139</v>
      </c>
      <c r="G797" s="35">
        <v>0.200851236356276</v>
      </c>
      <c r="H797" s="35">
        <v>1.3052865565911211</v>
      </c>
      <c r="I797" s="35">
        <v>0.40412180772495754</v>
      </c>
      <c r="J797" s="35">
        <v>9.5890193548387098E-2</v>
      </c>
      <c r="K797" s="35">
        <v>0</v>
      </c>
      <c r="L797" s="35">
        <v>3.9054518868260064E-2</v>
      </c>
      <c r="M797" s="35">
        <v>0.29361194793855599</v>
      </c>
      <c r="N797" s="35">
        <v>0.36240276619555561</v>
      </c>
      <c r="O797" s="35">
        <v>1.3341879000000003E-2</v>
      </c>
      <c r="P797" s="35">
        <v>0.21748019468938934</v>
      </c>
      <c r="Q797" s="35">
        <v>6.0119190912721263E-2</v>
      </c>
      <c r="R797" s="35">
        <v>0.12328767123287675</v>
      </c>
      <c r="S797" s="35">
        <v>3.6137400745387911</v>
      </c>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c r="CD797" s="28"/>
      <c r="CE797" s="28"/>
      <c r="CF797" s="28"/>
      <c r="CG797" s="28"/>
      <c r="CH797" s="28"/>
      <c r="CI797" s="28"/>
      <c r="CJ797" s="28"/>
      <c r="CK797" s="28"/>
      <c r="CL797" s="28"/>
      <c r="CM797" s="28"/>
      <c r="CN797" s="28"/>
      <c r="CO797" s="28"/>
      <c r="CP797" s="28"/>
      <c r="CQ797" s="28"/>
      <c r="CR797" s="28"/>
      <c r="CS797" s="28"/>
      <c r="CT797" s="28"/>
      <c r="CU797" s="28"/>
      <c r="CV797" s="28"/>
      <c r="CW797" s="28"/>
      <c r="CX797" s="28"/>
      <c r="CY797" s="28"/>
      <c r="CZ797" s="28"/>
      <c r="DA797" s="28"/>
      <c r="DB797" s="28"/>
      <c r="DC797" s="28"/>
      <c r="DD797" s="28"/>
      <c r="DE797" s="28"/>
      <c r="DF797" s="28"/>
      <c r="DG797" s="28"/>
      <c r="DH797" s="28"/>
      <c r="DI797" s="28"/>
      <c r="DJ797" s="28"/>
      <c r="DK797" s="28"/>
      <c r="DL797" s="28"/>
      <c r="DM797" s="28"/>
      <c r="DN797" s="28"/>
      <c r="DO797" s="28"/>
      <c r="DP797" s="28"/>
      <c r="DQ797" s="28"/>
      <c r="DR797" s="28"/>
      <c r="DS797" s="28"/>
      <c r="DT797" s="28"/>
      <c r="DU797" s="28"/>
      <c r="DV797" s="28"/>
      <c r="DW797" s="28"/>
      <c r="DX797" s="28"/>
      <c r="DY797" s="28"/>
      <c r="DZ797" s="28"/>
      <c r="EA797" s="28"/>
      <c r="EB797" s="28"/>
      <c r="EC797" s="28"/>
      <c r="ED797" s="28"/>
      <c r="EE797" s="28"/>
      <c r="EF797" s="28"/>
      <c r="EG797" s="28"/>
      <c r="EH797" s="28"/>
      <c r="EI797" s="28"/>
      <c r="EJ797" s="28"/>
      <c r="EK797" s="28"/>
      <c r="EL797" s="28"/>
      <c r="EM797" s="28"/>
      <c r="EN797" s="28"/>
      <c r="EO797" s="28"/>
      <c r="EP797" s="28"/>
      <c r="EQ797" s="28"/>
      <c r="ER797" s="28"/>
      <c r="ES797" s="28"/>
      <c r="ET797" s="28"/>
      <c r="EU797" s="28"/>
      <c r="EV797" s="28"/>
      <c r="EW797" s="28"/>
      <c r="EX797" s="28"/>
      <c r="EY797" s="28"/>
      <c r="EZ797" s="28"/>
      <c r="FA797" s="28"/>
      <c r="FB797" s="28"/>
      <c r="FC797" s="28"/>
      <c r="FD797" s="28"/>
      <c r="FE797" s="28"/>
      <c r="FF797" s="28"/>
      <c r="FG797" s="28"/>
      <c r="FH797" s="28"/>
      <c r="FI797" s="28"/>
      <c r="FJ797" s="28"/>
      <c r="FK797" s="28"/>
      <c r="FL797" s="28"/>
      <c r="FM797" s="28"/>
      <c r="FN797" s="28"/>
      <c r="FO797" s="28"/>
      <c r="FP797" s="28"/>
      <c r="FQ797" s="28"/>
      <c r="FR797" s="28"/>
      <c r="FS797" s="28"/>
      <c r="FT797" s="28"/>
      <c r="FU797" s="28"/>
      <c r="FV797" s="28"/>
      <c r="FW797" s="28"/>
      <c r="FX797" s="28"/>
    </row>
    <row r="798" spans="1:180">
      <c r="A798" s="5" t="s">
        <v>295</v>
      </c>
      <c r="B798" s="5" t="s">
        <v>128</v>
      </c>
      <c r="C798" s="34">
        <v>44109</v>
      </c>
      <c r="D798" s="34">
        <v>44135</v>
      </c>
      <c r="E798" s="35">
        <v>-2.9847206063811027E-2</v>
      </c>
      <c r="F798" s="35">
        <v>0.52813931754450139</v>
      </c>
      <c r="G798" s="35">
        <v>0.200851236356276</v>
      </c>
      <c r="H798" s="35">
        <v>1.3052865565911211</v>
      </c>
      <c r="I798" s="35">
        <v>0.40412180772495754</v>
      </c>
      <c r="J798" s="35">
        <v>9.5890193548387098E-2</v>
      </c>
      <c r="K798" s="35">
        <v>0</v>
      </c>
      <c r="L798" s="35">
        <v>3.9054518868260064E-2</v>
      </c>
      <c r="M798" s="35">
        <v>0.29361194793855599</v>
      </c>
      <c r="N798" s="35">
        <v>0.36240276619555561</v>
      </c>
      <c r="O798" s="35">
        <v>1.4923746000000002E-2</v>
      </c>
      <c r="P798" s="35">
        <v>0.21748019468938934</v>
      </c>
      <c r="Q798" s="35">
        <v>6.6999379710893883E-2</v>
      </c>
      <c r="R798" s="35">
        <v>0.12328767123287675</v>
      </c>
      <c r="S798" s="35">
        <v>3.6222021303369636</v>
      </c>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8"/>
      <c r="DK798" s="28"/>
      <c r="DL798" s="28"/>
      <c r="DM798" s="28"/>
      <c r="DN798" s="28"/>
      <c r="DO798" s="28"/>
      <c r="DP798" s="28"/>
      <c r="DQ798" s="28"/>
      <c r="DR798" s="28"/>
      <c r="DS798" s="28"/>
      <c r="DT798" s="28"/>
      <c r="DU798" s="28"/>
      <c r="DV798" s="28"/>
      <c r="DW798" s="28"/>
      <c r="DX798" s="28"/>
      <c r="DY798" s="28"/>
      <c r="DZ798" s="28"/>
      <c r="EA798" s="28"/>
      <c r="EB798" s="28"/>
      <c r="EC798" s="28"/>
      <c r="ED798" s="28"/>
      <c r="EE798" s="28"/>
      <c r="EF798" s="28"/>
      <c r="EG798" s="28"/>
      <c r="EH798" s="28"/>
      <c r="EI798" s="28"/>
      <c r="EJ798" s="28"/>
      <c r="EK798" s="28"/>
      <c r="EL798" s="28"/>
      <c r="EM798" s="28"/>
      <c r="EN798" s="28"/>
      <c r="EO798" s="28"/>
      <c r="EP798" s="28"/>
      <c r="EQ798" s="28"/>
      <c r="ER798" s="28"/>
      <c r="ES798" s="28"/>
      <c r="ET798" s="28"/>
      <c r="EU798" s="28"/>
      <c r="EV798" s="28"/>
      <c r="EW798" s="28"/>
      <c r="EX798" s="28"/>
      <c r="EY798" s="28"/>
      <c r="EZ798" s="28"/>
      <c r="FA798" s="28"/>
      <c r="FB798" s="28"/>
      <c r="FC798" s="28"/>
      <c r="FD798" s="28"/>
      <c r="FE798" s="28"/>
      <c r="FF798" s="28"/>
      <c r="FG798" s="28"/>
      <c r="FH798" s="28"/>
      <c r="FI798" s="28"/>
      <c r="FJ798" s="28"/>
      <c r="FK798" s="28"/>
      <c r="FL798" s="28"/>
      <c r="FM798" s="28"/>
      <c r="FN798" s="28"/>
      <c r="FO798" s="28"/>
      <c r="FP798" s="28"/>
      <c r="FQ798" s="28"/>
      <c r="FR798" s="28"/>
      <c r="FS798" s="28"/>
      <c r="FT798" s="28"/>
      <c r="FU798" s="28"/>
      <c r="FV798" s="28"/>
      <c r="FW798" s="28"/>
      <c r="FX798" s="28"/>
    </row>
    <row r="799" spans="1:180">
      <c r="A799" s="5" t="s">
        <v>295</v>
      </c>
      <c r="B799" s="5" t="s">
        <v>128</v>
      </c>
      <c r="C799" s="34">
        <v>44110</v>
      </c>
      <c r="D799" s="34">
        <v>44135</v>
      </c>
      <c r="E799" s="35">
        <v>-2.9847206063811027E-2</v>
      </c>
      <c r="F799" s="35">
        <v>0.52813931754450139</v>
      </c>
      <c r="G799" s="35">
        <v>0.200851236356276</v>
      </c>
      <c r="H799" s="35">
        <v>1.3052865565911211</v>
      </c>
      <c r="I799" s="35">
        <v>0.40412180772495754</v>
      </c>
      <c r="J799" s="35">
        <v>9.5890193548387098E-2</v>
      </c>
      <c r="K799" s="35">
        <v>0</v>
      </c>
      <c r="L799" s="35">
        <v>3.9054518868260064E-2</v>
      </c>
      <c r="M799" s="35">
        <v>0.29361194793855599</v>
      </c>
      <c r="N799" s="35">
        <v>0.36240276619555561</v>
      </c>
      <c r="O799" s="35">
        <v>1.3123989000000003E-2</v>
      </c>
      <c r="P799" s="35">
        <v>0.21748019468938934</v>
      </c>
      <c r="Q799" s="35">
        <v>6.6487805024655733E-2</v>
      </c>
      <c r="R799" s="35">
        <v>0.12328767123287675</v>
      </c>
      <c r="S799" s="35">
        <v>3.6198907986507254</v>
      </c>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c r="CD799" s="28"/>
      <c r="CE799" s="28"/>
      <c r="CF799" s="28"/>
      <c r="CG799" s="28"/>
      <c r="CH799" s="28"/>
      <c r="CI799" s="28"/>
      <c r="CJ799" s="28"/>
      <c r="CK799" s="28"/>
      <c r="CL799" s="28"/>
      <c r="CM799" s="28"/>
      <c r="CN799" s="28"/>
      <c r="CO799" s="28"/>
      <c r="CP799" s="28"/>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28"/>
      <c r="DT799" s="28"/>
      <c r="DU799" s="28"/>
      <c r="DV799" s="28"/>
      <c r="DW799" s="28"/>
      <c r="DX799" s="28"/>
      <c r="DY799" s="28"/>
      <c r="DZ799" s="28"/>
      <c r="EA799" s="28"/>
      <c r="EB799" s="28"/>
      <c r="EC799" s="28"/>
      <c r="ED799" s="28"/>
      <c r="EE799" s="28"/>
      <c r="EF799" s="28"/>
      <c r="EG799" s="28"/>
      <c r="EH799" s="28"/>
      <c r="EI799" s="28"/>
      <c r="EJ799" s="28"/>
      <c r="EK799" s="28"/>
      <c r="EL799" s="28"/>
      <c r="EM799" s="28"/>
      <c r="EN799" s="28"/>
      <c r="EO799" s="28"/>
      <c r="EP799" s="28"/>
      <c r="EQ799" s="28"/>
      <c r="ER799" s="28"/>
      <c r="ES799" s="28"/>
      <c r="ET799" s="28"/>
      <c r="EU799" s="28"/>
      <c r="EV799" s="28"/>
      <c r="EW799" s="28"/>
      <c r="EX799" s="28"/>
      <c r="EY799" s="28"/>
      <c r="EZ799" s="28"/>
      <c r="FA799" s="28"/>
      <c r="FB799" s="28"/>
      <c r="FC799" s="28"/>
      <c r="FD799" s="28"/>
      <c r="FE799" s="28"/>
      <c r="FF799" s="28"/>
      <c r="FG799" s="28"/>
      <c r="FH799" s="28"/>
      <c r="FI799" s="28"/>
      <c r="FJ799" s="28"/>
      <c r="FK799" s="28"/>
      <c r="FL799" s="28"/>
      <c r="FM799" s="28"/>
      <c r="FN799" s="28"/>
      <c r="FO799" s="28"/>
      <c r="FP799" s="28"/>
      <c r="FQ799" s="28"/>
      <c r="FR799" s="28"/>
      <c r="FS799" s="28"/>
      <c r="FT799" s="28"/>
      <c r="FU799" s="28"/>
      <c r="FV799" s="28"/>
      <c r="FW799" s="28"/>
      <c r="FX799" s="28"/>
    </row>
    <row r="800" spans="1:180">
      <c r="A800" s="5" t="s">
        <v>295</v>
      </c>
      <c r="B800" s="5" t="s">
        <v>128</v>
      </c>
      <c r="C800" s="34">
        <v>44111</v>
      </c>
      <c r="D800" s="34">
        <v>44135</v>
      </c>
      <c r="E800" s="35">
        <v>-2.9847206063811027E-2</v>
      </c>
      <c r="F800" s="35">
        <v>0.52813931754450139</v>
      </c>
      <c r="G800" s="35">
        <v>0.200851236356276</v>
      </c>
      <c r="H800" s="35">
        <v>1.3052865565911211</v>
      </c>
      <c r="I800" s="35">
        <v>0.40412180772495754</v>
      </c>
      <c r="J800" s="35">
        <v>9.5890193548387098E-2</v>
      </c>
      <c r="K800" s="35">
        <v>0</v>
      </c>
      <c r="L800" s="35">
        <v>3.9054518868260064E-2</v>
      </c>
      <c r="M800" s="35">
        <v>0.29361194793855599</v>
      </c>
      <c r="N800" s="35">
        <v>0.36240276619555561</v>
      </c>
      <c r="O800" s="35">
        <v>2.3233950000000003E-2</v>
      </c>
      <c r="P800" s="35">
        <v>0.21748019468938934</v>
      </c>
      <c r="Q800" s="35">
        <v>7.7288113798224756E-2</v>
      </c>
      <c r="R800" s="35">
        <v>0.12328767123287675</v>
      </c>
      <c r="S800" s="35">
        <v>3.6408010684242944</v>
      </c>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c r="CD800" s="28"/>
      <c r="CE800" s="28"/>
      <c r="CF800" s="28"/>
      <c r="CG800" s="28"/>
      <c r="CH800" s="28"/>
      <c r="CI800" s="28"/>
      <c r="CJ800" s="28"/>
      <c r="CK800" s="28"/>
      <c r="CL800" s="28"/>
      <c r="CM800" s="28"/>
      <c r="CN800" s="28"/>
      <c r="CO800" s="28"/>
      <c r="CP800" s="28"/>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28"/>
      <c r="DT800" s="28"/>
      <c r="DU800" s="28"/>
      <c r="DV800" s="28"/>
      <c r="DW800" s="28"/>
      <c r="DX800" s="28"/>
      <c r="DY800" s="28"/>
      <c r="DZ800" s="28"/>
      <c r="EA800" s="28"/>
      <c r="EB800" s="28"/>
      <c r="EC800" s="28"/>
      <c r="ED800" s="28"/>
      <c r="EE800" s="28"/>
      <c r="EF800" s="28"/>
      <c r="EG800" s="28"/>
      <c r="EH800" s="28"/>
      <c r="EI800" s="28"/>
      <c r="EJ800" s="28"/>
      <c r="EK800" s="28"/>
      <c r="EL800" s="28"/>
      <c r="EM800" s="28"/>
      <c r="EN800" s="28"/>
      <c r="EO800" s="28"/>
      <c r="EP800" s="28"/>
      <c r="EQ800" s="28"/>
      <c r="ER800" s="28"/>
      <c r="ES800" s="28"/>
      <c r="ET800" s="28"/>
      <c r="EU800" s="28"/>
      <c r="EV800" s="28"/>
      <c r="EW800" s="28"/>
      <c r="EX800" s="28"/>
      <c r="EY800" s="28"/>
      <c r="EZ800" s="28"/>
      <c r="FA800" s="28"/>
      <c r="FB800" s="28"/>
      <c r="FC800" s="28"/>
      <c r="FD800" s="28"/>
      <c r="FE800" s="28"/>
      <c r="FF800" s="28"/>
      <c r="FG800" s="28"/>
      <c r="FH800" s="28"/>
      <c r="FI800" s="28"/>
      <c r="FJ800" s="28"/>
      <c r="FK800" s="28"/>
      <c r="FL800" s="28"/>
      <c r="FM800" s="28"/>
      <c r="FN800" s="28"/>
      <c r="FO800" s="28"/>
      <c r="FP800" s="28"/>
      <c r="FQ800" s="28"/>
      <c r="FR800" s="28"/>
      <c r="FS800" s="28"/>
      <c r="FT800" s="28"/>
      <c r="FU800" s="28"/>
      <c r="FV800" s="28"/>
      <c r="FW800" s="28"/>
      <c r="FX800" s="28"/>
    </row>
    <row r="801" spans="1:180">
      <c r="A801" s="5" t="s">
        <v>295</v>
      </c>
      <c r="B801" s="5" t="s">
        <v>128</v>
      </c>
      <c r="C801" s="34">
        <v>44112</v>
      </c>
      <c r="D801" s="34">
        <v>44135</v>
      </c>
      <c r="E801" s="35">
        <v>-2.9847206063811027E-2</v>
      </c>
      <c r="F801" s="35">
        <v>0.52813931754450139</v>
      </c>
      <c r="G801" s="35">
        <v>0.200851236356276</v>
      </c>
      <c r="H801" s="35">
        <v>1.3052865565911211</v>
      </c>
      <c r="I801" s="35">
        <v>0.40412180772495754</v>
      </c>
      <c r="J801" s="35">
        <v>9.5890193548387098E-2</v>
      </c>
      <c r="K801" s="35">
        <v>0</v>
      </c>
      <c r="L801" s="35">
        <v>3.9054518868260064E-2</v>
      </c>
      <c r="M801" s="35">
        <v>0.29361194793855599</v>
      </c>
      <c r="N801" s="35">
        <v>0.36240276619555567</v>
      </c>
      <c r="O801" s="35">
        <v>4.9514265000000002E-2</v>
      </c>
      <c r="P801" s="35">
        <v>0.21748019468938934</v>
      </c>
      <c r="Q801" s="35">
        <v>6.4525686414161731E-2</v>
      </c>
      <c r="R801" s="35">
        <v>0.12328767123287675</v>
      </c>
      <c r="S801" s="35">
        <v>3.6543189560402314</v>
      </c>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28"/>
      <c r="EB801" s="28"/>
      <c r="EC801" s="28"/>
      <c r="ED801" s="28"/>
      <c r="EE801" s="28"/>
      <c r="EF801" s="28"/>
      <c r="EG801" s="28"/>
      <c r="EH801" s="28"/>
      <c r="EI801" s="28"/>
      <c r="EJ801" s="28"/>
      <c r="EK801" s="28"/>
      <c r="EL801" s="28"/>
      <c r="EM801" s="28"/>
      <c r="EN801" s="28"/>
      <c r="EO801" s="28"/>
      <c r="EP801" s="28"/>
      <c r="EQ801" s="28"/>
      <c r="ER801" s="28"/>
      <c r="ES801" s="28"/>
      <c r="ET801" s="28"/>
      <c r="EU801" s="28"/>
      <c r="EV801" s="28"/>
      <c r="EW801" s="28"/>
      <c r="EX801" s="28"/>
      <c r="EY801" s="28"/>
      <c r="EZ801" s="28"/>
      <c r="FA801" s="28"/>
      <c r="FB801" s="28"/>
      <c r="FC801" s="28"/>
      <c r="FD801" s="28"/>
      <c r="FE801" s="28"/>
      <c r="FF801" s="28"/>
      <c r="FG801" s="28"/>
      <c r="FH801" s="28"/>
      <c r="FI801" s="28"/>
      <c r="FJ801" s="28"/>
      <c r="FK801" s="28"/>
      <c r="FL801" s="28"/>
      <c r="FM801" s="28"/>
      <c r="FN801" s="28"/>
      <c r="FO801" s="28"/>
      <c r="FP801" s="28"/>
      <c r="FQ801" s="28"/>
      <c r="FR801" s="28"/>
      <c r="FS801" s="28"/>
      <c r="FT801" s="28"/>
      <c r="FU801" s="28"/>
      <c r="FV801" s="28"/>
      <c r="FW801" s="28"/>
      <c r="FX801" s="28"/>
    </row>
    <row r="802" spans="1:180">
      <c r="A802" s="5" t="s">
        <v>295</v>
      </c>
      <c r="B802" s="5" t="s">
        <v>128</v>
      </c>
      <c r="C802" s="34">
        <v>44113</v>
      </c>
      <c r="D802" s="34">
        <v>44135</v>
      </c>
      <c r="E802" s="35">
        <v>-2.9847206063811027E-2</v>
      </c>
      <c r="F802" s="35">
        <v>0.52813931754450139</v>
      </c>
      <c r="G802" s="35">
        <v>0.200851236356276</v>
      </c>
      <c r="H802" s="35">
        <v>1.3052865565911211</v>
      </c>
      <c r="I802" s="35">
        <v>0.40412180772495754</v>
      </c>
      <c r="J802" s="35">
        <v>9.5890193548387098E-2</v>
      </c>
      <c r="K802" s="35">
        <v>0</v>
      </c>
      <c r="L802" s="35">
        <v>3.9054518868260064E-2</v>
      </c>
      <c r="M802" s="35">
        <v>0.29361194793855599</v>
      </c>
      <c r="N802" s="35">
        <v>0.36240276619555567</v>
      </c>
      <c r="O802" s="35">
        <v>3.7630116000000005E-2</v>
      </c>
      <c r="P802" s="35">
        <v>0.21748019468938934</v>
      </c>
      <c r="Q802" s="35">
        <v>6.5871035582786924E-2</v>
      </c>
      <c r="R802" s="35">
        <v>0.12328767123287675</v>
      </c>
      <c r="S802" s="35">
        <v>3.6437801562088565</v>
      </c>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c r="CD802" s="28"/>
      <c r="CE802" s="28"/>
      <c r="CF802" s="28"/>
      <c r="CG802" s="28"/>
      <c r="CH802" s="28"/>
      <c r="CI802" s="28"/>
      <c r="CJ802" s="28"/>
      <c r="CK802" s="28"/>
      <c r="CL802" s="28"/>
      <c r="CM802" s="28"/>
      <c r="CN802" s="28"/>
      <c r="CO802" s="28"/>
      <c r="CP802" s="28"/>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28"/>
      <c r="EB802" s="28"/>
      <c r="EC802" s="28"/>
      <c r="ED802" s="28"/>
      <c r="EE802" s="28"/>
      <c r="EF802" s="28"/>
      <c r="EG802" s="28"/>
      <c r="EH802" s="28"/>
      <c r="EI802" s="28"/>
      <c r="EJ802" s="28"/>
      <c r="EK802" s="28"/>
      <c r="EL802" s="28"/>
      <c r="EM802" s="28"/>
      <c r="EN802" s="28"/>
      <c r="EO802" s="28"/>
      <c r="EP802" s="28"/>
      <c r="EQ802" s="28"/>
      <c r="ER802" s="28"/>
      <c r="ES802" s="28"/>
      <c r="ET802" s="28"/>
      <c r="EU802" s="28"/>
      <c r="EV802" s="28"/>
      <c r="EW802" s="28"/>
      <c r="EX802" s="28"/>
      <c r="EY802" s="28"/>
      <c r="EZ802" s="28"/>
      <c r="FA802" s="28"/>
      <c r="FB802" s="28"/>
      <c r="FC802" s="28"/>
      <c r="FD802" s="28"/>
      <c r="FE802" s="28"/>
      <c r="FF802" s="28"/>
      <c r="FG802" s="28"/>
      <c r="FH802" s="28"/>
      <c r="FI802" s="28"/>
      <c r="FJ802" s="28"/>
      <c r="FK802" s="28"/>
      <c r="FL802" s="28"/>
      <c r="FM802" s="28"/>
      <c r="FN802" s="28"/>
      <c r="FO802" s="28"/>
      <c r="FP802" s="28"/>
      <c r="FQ802" s="28"/>
      <c r="FR802" s="28"/>
      <c r="FS802" s="28"/>
      <c r="FT802" s="28"/>
      <c r="FU802" s="28"/>
      <c r="FV802" s="28"/>
      <c r="FW802" s="28"/>
      <c r="FX802" s="28"/>
    </row>
    <row r="803" spans="1:180">
      <c r="A803" s="5" t="s">
        <v>295</v>
      </c>
      <c r="B803" s="5" t="s">
        <v>128</v>
      </c>
      <c r="C803" s="34">
        <v>44114</v>
      </c>
      <c r="D803" s="34">
        <v>44135</v>
      </c>
      <c r="E803" s="35">
        <v>-2.9847206063811027E-2</v>
      </c>
      <c r="F803" s="35">
        <v>0.52813931754450139</v>
      </c>
      <c r="G803" s="35">
        <v>0.200851236356276</v>
      </c>
      <c r="H803" s="35">
        <v>1.3052865565911211</v>
      </c>
      <c r="I803" s="35">
        <v>0.40412180772495754</v>
      </c>
      <c r="J803" s="35">
        <v>9.5890193548387098E-2</v>
      </c>
      <c r="K803" s="35">
        <v>0</v>
      </c>
      <c r="L803" s="35">
        <v>3.9054518868260064E-2</v>
      </c>
      <c r="M803" s="35">
        <v>0.29361194793855599</v>
      </c>
      <c r="N803" s="35">
        <v>0.36240276619555567</v>
      </c>
      <c r="O803" s="35">
        <v>3.4854290999999996E-2</v>
      </c>
      <c r="P803" s="35">
        <v>0.21748019468938934</v>
      </c>
      <c r="Q803" s="35">
        <v>7.4641410443536532E-2</v>
      </c>
      <c r="R803" s="35">
        <v>0.12328767123287675</v>
      </c>
      <c r="S803" s="35">
        <v>3.6497747060696062</v>
      </c>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c r="CD803" s="28"/>
      <c r="CE803" s="28"/>
      <c r="CF803" s="28"/>
      <c r="CG803" s="28"/>
      <c r="CH803" s="28"/>
      <c r="CI803" s="28"/>
      <c r="CJ803" s="28"/>
      <c r="CK803" s="28"/>
      <c r="CL803" s="28"/>
      <c r="CM803" s="28"/>
      <c r="CN803" s="28"/>
      <c r="CO803" s="28"/>
      <c r="CP803" s="28"/>
      <c r="CQ803" s="28"/>
      <c r="CR803" s="28"/>
      <c r="CS803" s="28"/>
      <c r="CT803" s="28"/>
      <c r="CU803" s="28"/>
      <c r="CV803" s="28"/>
      <c r="CW803" s="28"/>
      <c r="CX803" s="28"/>
      <c r="CY803" s="28"/>
      <c r="CZ803" s="28"/>
      <c r="DA803" s="28"/>
      <c r="DB803" s="28"/>
      <c r="DC803" s="28"/>
      <c r="DD803" s="28"/>
      <c r="DE803" s="28"/>
      <c r="DF803" s="28"/>
      <c r="DG803" s="28"/>
      <c r="DH803" s="28"/>
      <c r="DI803" s="28"/>
      <c r="DJ803" s="28"/>
      <c r="DK803" s="28"/>
      <c r="DL803" s="28"/>
      <c r="DM803" s="28"/>
      <c r="DN803" s="28"/>
      <c r="DO803" s="28"/>
      <c r="DP803" s="28"/>
      <c r="DQ803" s="28"/>
      <c r="DR803" s="28"/>
      <c r="DS803" s="28"/>
      <c r="DT803" s="28"/>
      <c r="DU803" s="28"/>
      <c r="DV803" s="28"/>
      <c r="DW803" s="28"/>
      <c r="DX803" s="28"/>
      <c r="DY803" s="28"/>
      <c r="DZ803" s="28"/>
      <c r="EA803" s="28"/>
      <c r="EB803" s="28"/>
      <c r="EC803" s="28"/>
      <c r="ED803" s="28"/>
      <c r="EE803" s="28"/>
      <c r="EF803" s="28"/>
      <c r="EG803" s="28"/>
      <c r="EH803" s="28"/>
      <c r="EI803" s="28"/>
      <c r="EJ803" s="28"/>
      <c r="EK803" s="28"/>
      <c r="EL803" s="28"/>
      <c r="EM803" s="28"/>
      <c r="EN803" s="28"/>
      <c r="EO803" s="28"/>
      <c r="EP803" s="28"/>
      <c r="EQ803" s="28"/>
      <c r="ER803" s="28"/>
      <c r="ES803" s="28"/>
      <c r="ET803" s="28"/>
      <c r="EU803" s="28"/>
      <c r="EV803" s="28"/>
      <c r="EW803" s="28"/>
      <c r="EX803" s="28"/>
      <c r="EY803" s="28"/>
      <c r="EZ803" s="28"/>
      <c r="FA803" s="28"/>
      <c r="FB803" s="28"/>
      <c r="FC803" s="28"/>
      <c r="FD803" s="28"/>
      <c r="FE803" s="28"/>
      <c r="FF803" s="28"/>
      <c r="FG803" s="28"/>
      <c r="FH803" s="28"/>
      <c r="FI803" s="28"/>
      <c r="FJ803" s="28"/>
      <c r="FK803" s="28"/>
      <c r="FL803" s="28"/>
      <c r="FM803" s="28"/>
      <c r="FN803" s="28"/>
      <c r="FO803" s="28"/>
      <c r="FP803" s="28"/>
      <c r="FQ803" s="28"/>
      <c r="FR803" s="28"/>
      <c r="FS803" s="28"/>
      <c r="FT803" s="28"/>
      <c r="FU803" s="28"/>
      <c r="FV803" s="28"/>
      <c r="FW803" s="28"/>
      <c r="FX803" s="28"/>
    </row>
    <row r="804" spans="1:180">
      <c r="A804" s="5" t="s">
        <v>295</v>
      </c>
      <c r="B804" s="5" t="s">
        <v>128</v>
      </c>
      <c r="C804" s="34">
        <v>44115</v>
      </c>
      <c r="D804" s="34">
        <v>44135</v>
      </c>
      <c r="E804" s="35">
        <v>-2.9847206063811027E-2</v>
      </c>
      <c r="F804" s="35">
        <v>0.52813931754450139</v>
      </c>
      <c r="G804" s="35">
        <v>0.200851236356276</v>
      </c>
      <c r="H804" s="35">
        <v>1.3052865565911211</v>
      </c>
      <c r="I804" s="35">
        <v>0.40412180772495754</v>
      </c>
      <c r="J804" s="35">
        <v>9.5890193548387098E-2</v>
      </c>
      <c r="K804" s="35">
        <v>0</v>
      </c>
      <c r="L804" s="35">
        <v>3.9054518868260064E-2</v>
      </c>
      <c r="M804" s="35">
        <v>0.29361194793855599</v>
      </c>
      <c r="N804" s="35">
        <v>0.36240276619555567</v>
      </c>
      <c r="O804" s="35">
        <v>2.8495988999999999E-2</v>
      </c>
      <c r="P804" s="35">
        <v>0.21748019468938934</v>
      </c>
      <c r="Q804" s="35">
        <v>7.3833713624338479E-2</v>
      </c>
      <c r="R804" s="35">
        <v>0.12328767123287675</v>
      </c>
      <c r="S804" s="35">
        <v>3.6426087072504081</v>
      </c>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c r="CD804" s="28"/>
      <c r="CE804" s="28"/>
      <c r="CF804" s="28"/>
      <c r="CG804" s="28"/>
      <c r="CH804" s="28"/>
      <c r="CI804" s="28"/>
      <c r="CJ804" s="28"/>
      <c r="CK804" s="28"/>
      <c r="CL804" s="28"/>
      <c r="CM804" s="28"/>
      <c r="CN804" s="28"/>
      <c r="CO804" s="28"/>
      <c r="CP804" s="28"/>
      <c r="CQ804" s="28"/>
      <c r="CR804" s="28"/>
      <c r="CS804" s="28"/>
      <c r="CT804" s="28"/>
      <c r="CU804" s="28"/>
      <c r="CV804" s="28"/>
      <c r="CW804" s="28"/>
      <c r="CX804" s="28"/>
      <c r="CY804" s="28"/>
      <c r="CZ804" s="28"/>
      <c r="DA804" s="28"/>
      <c r="DB804" s="28"/>
      <c r="DC804" s="28"/>
      <c r="DD804" s="28"/>
      <c r="DE804" s="28"/>
      <c r="DF804" s="28"/>
      <c r="DG804" s="28"/>
      <c r="DH804" s="28"/>
      <c r="DI804" s="28"/>
      <c r="DJ804" s="28"/>
      <c r="DK804" s="28"/>
      <c r="DL804" s="28"/>
      <c r="DM804" s="28"/>
      <c r="DN804" s="28"/>
      <c r="DO804" s="28"/>
      <c r="DP804" s="28"/>
      <c r="DQ804" s="28"/>
      <c r="DR804" s="28"/>
      <c r="DS804" s="28"/>
      <c r="DT804" s="28"/>
      <c r="DU804" s="28"/>
      <c r="DV804" s="28"/>
      <c r="DW804" s="28"/>
      <c r="DX804" s="28"/>
      <c r="DY804" s="28"/>
      <c r="DZ804" s="28"/>
      <c r="EA804" s="28"/>
      <c r="EB804" s="28"/>
      <c r="EC804" s="28"/>
      <c r="ED804" s="28"/>
      <c r="EE804" s="28"/>
      <c r="EF804" s="28"/>
      <c r="EG804" s="28"/>
      <c r="EH804" s="28"/>
      <c r="EI804" s="28"/>
      <c r="EJ804" s="28"/>
      <c r="EK804" s="28"/>
      <c r="EL804" s="28"/>
      <c r="EM804" s="28"/>
      <c r="EN804" s="28"/>
      <c r="EO804" s="28"/>
      <c r="EP804" s="28"/>
      <c r="EQ804" s="28"/>
      <c r="ER804" s="28"/>
      <c r="ES804" s="28"/>
      <c r="ET804" s="28"/>
      <c r="EU804" s="28"/>
      <c r="EV804" s="28"/>
      <c r="EW804" s="28"/>
      <c r="EX804" s="28"/>
      <c r="EY804" s="28"/>
      <c r="EZ804" s="28"/>
      <c r="FA804" s="28"/>
      <c r="FB804" s="28"/>
      <c r="FC804" s="28"/>
      <c r="FD804" s="28"/>
      <c r="FE804" s="28"/>
      <c r="FF804" s="28"/>
      <c r="FG804" s="28"/>
      <c r="FH804" s="28"/>
      <c r="FI804" s="28"/>
      <c r="FJ804" s="28"/>
      <c r="FK804" s="28"/>
      <c r="FL804" s="28"/>
      <c r="FM804" s="28"/>
      <c r="FN804" s="28"/>
      <c r="FO804" s="28"/>
      <c r="FP804" s="28"/>
      <c r="FQ804" s="28"/>
      <c r="FR804" s="28"/>
      <c r="FS804" s="28"/>
      <c r="FT804" s="28"/>
      <c r="FU804" s="28"/>
      <c r="FV804" s="28"/>
      <c r="FW804" s="28"/>
      <c r="FX804" s="28"/>
    </row>
    <row r="805" spans="1:180">
      <c r="A805" s="5" t="s">
        <v>296</v>
      </c>
      <c r="B805" s="5" t="s">
        <v>128</v>
      </c>
      <c r="C805" s="34">
        <v>44116</v>
      </c>
      <c r="D805" s="34">
        <v>44135</v>
      </c>
      <c r="E805" s="35">
        <v>-2.9847206063811027E-2</v>
      </c>
      <c r="F805" s="35">
        <v>0.52813931754450139</v>
      </c>
      <c r="G805" s="35">
        <v>0.200851236356276</v>
      </c>
      <c r="H805" s="35">
        <v>1.3052865565911211</v>
      </c>
      <c r="I805" s="35">
        <v>0.40412180772495754</v>
      </c>
      <c r="J805" s="35">
        <v>9.5890193548387098E-2</v>
      </c>
      <c r="K805" s="35">
        <v>0</v>
      </c>
      <c r="L805" s="35">
        <v>3.9054518868260064E-2</v>
      </c>
      <c r="M805" s="35">
        <v>0.29361194793855599</v>
      </c>
      <c r="N805" s="35">
        <v>0.36240276619555561</v>
      </c>
      <c r="O805" s="35">
        <v>2.1312531000000003E-2</v>
      </c>
      <c r="P805" s="35">
        <v>0.21748019468938934</v>
      </c>
      <c r="Q805" s="35">
        <v>8.5190071719482091E-2</v>
      </c>
      <c r="R805" s="35">
        <v>0.12328767123287675</v>
      </c>
      <c r="S805" s="35">
        <v>3.6467816073455519</v>
      </c>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c r="CD805" s="28"/>
      <c r="CE805" s="28"/>
      <c r="CF805" s="28"/>
      <c r="CG805" s="28"/>
      <c r="CH805" s="28"/>
      <c r="CI805" s="28"/>
      <c r="CJ805" s="28"/>
      <c r="CK805" s="28"/>
      <c r="CL805" s="28"/>
      <c r="CM805" s="28"/>
      <c r="CN805" s="28"/>
      <c r="CO805" s="28"/>
      <c r="CP805" s="28"/>
      <c r="CQ805" s="28"/>
      <c r="CR805" s="28"/>
      <c r="CS805" s="28"/>
      <c r="CT805" s="28"/>
      <c r="CU805" s="28"/>
      <c r="CV805" s="28"/>
      <c r="CW805" s="28"/>
      <c r="CX805" s="28"/>
      <c r="CY805" s="28"/>
      <c r="CZ805" s="28"/>
      <c r="DA805" s="28"/>
      <c r="DB805" s="28"/>
      <c r="DC805" s="28"/>
      <c r="DD805" s="28"/>
      <c r="DE805" s="28"/>
      <c r="DF805" s="28"/>
      <c r="DG805" s="28"/>
      <c r="DH805" s="28"/>
      <c r="DI805" s="28"/>
      <c r="DJ805" s="28"/>
      <c r="DK805" s="28"/>
      <c r="DL805" s="28"/>
      <c r="DM805" s="28"/>
      <c r="DN805" s="28"/>
      <c r="DO805" s="28"/>
      <c r="DP805" s="28"/>
      <c r="DQ805" s="28"/>
      <c r="DR805" s="28"/>
      <c r="DS805" s="28"/>
      <c r="DT805" s="28"/>
      <c r="DU805" s="28"/>
      <c r="DV805" s="28"/>
      <c r="DW805" s="28"/>
      <c r="DX805" s="28"/>
      <c r="DY805" s="28"/>
      <c r="DZ805" s="28"/>
      <c r="EA805" s="28"/>
      <c r="EB805" s="28"/>
      <c r="EC805" s="28"/>
      <c r="ED805" s="28"/>
      <c r="EE805" s="28"/>
      <c r="EF805" s="28"/>
      <c r="EG805" s="28"/>
      <c r="EH805" s="28"/>
      <c r="EI805" s="28"/>
      <c r="EJ805" s="28"/>
      <c r="EK805" s="28"/>
      <c r="EL805" s="28"/>
      <c r="EM805" s="28"/>
      <c r="EN805" s="28"/>
      <c r="EO805" s="28"/>
      <c r="EP805" s="28"/>
      <c r="EQ805" s="28"/>
      <c r="ER805" s="28"/>
      <c r="ES805" s="28"/>
      <c r="ET805" s="28"/>
      <c r="EU805" s="28"/>
      <c r="EV805" s="28"/>
      <c r="EW805" s="28"/>
      <c r="EX805" s="28"/>
      <c r="EY805" s="28"/>
      <c r="EZ805" s="28"/>
      <c r="FA805" s="28"/>
      <c r="FB805" s="28"/>
      <c r="FC805" s="28"/>
      <c r="FD805" s="28"/>
      <c r="FE805" s="28"/>
      <c r="FF805" s="28"/>
      <c r="FG805" s="28"/>
      <c r="FH805" s="28"/>
      <c r="FI805" s="28"/>
      <c r="FJ805" s="28"/>
      <c r="FK805" s="28"/>
      <c r="FL805" s="28"/>
      <c r="FM805" s="28"/>
      <c r="FN805" s="28"/>
      <c r="FO805" s="28"/>
      <c r="FP805" s="28"/>
      <c r="FQ805" s="28"/>
      <c r="FR805" s="28"/>
      <c r="FS805" s="28"/>
      <c r="FT805" s="28"/>
      <c r="FU805" s="28"/>
      <c r="FV805" s="28"/>
      <c r="FW805" s="28"/>
      <c r="FX805" s="28"/>
    </row>
    <row r="806" spans="1:180">
      <c r="A806" s="5" t="s">
        <v>296</v>
      </c>
      <c r="B806" s="5" t="s">
        <v>128</v>
      </c>
      <c r="C806" s="34">
        <v>44117</v>
      </c>
      <c r="D806" s="34">
        <v>44135</v>
      </c>
      <c r="E806" s="35">
        <v>-2.9847206063811027E-2</v>
      </c>
      <c r="F806" s="35">
        <v>0.52813931754450139</v>
      </c>
      <c r="G806" s="35">
        <v>0.200851236356276</v>
      </c>
      <c r="H806" s="35">
        <v>1.3052865565911211</v>
      </c>
      <c r="I806" s="35">
        <v>0.40412180772495754</v>
      </c>
      <c r="J806" s="35">
        <v>9.5890193548387098E-2</v>
      </c>
      <c r="K806" s="35">
        <v>0</v>
      </c>
      <c r="L806" s="35">
        <v>3.9054518868260064E-2</v>
      </c>
      <c r="M806" s="35">
        <v>0.29361194793855599</v>
      </c>
      <c r="N806" s="35">
        <v>0.36240276619555561</v>
      </c>
      <c r="O806" s="35">
        <v>2.7337590000000002E-2</v>
      </c>
      <c r="P806" s="35">
        <v>0.21748019468938934</v>
      </c>
      <c r="Q806" s="35">
        <v>6.4532370096993794E-2</v>
      </c>
      <c r="R806" s="35">
        <v>0.12328767123287675</v>
      </c>
      <c r="S806" s="35">
        <v>3.6321489647230636</v>
      </c>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c r="CD806" s="28"/>
      <c r="CE806" s="28"/>
      <c r="CF806" s="28"/>
      <c r="CG806" s="28"/>
      <c r="CH806" s="28"/>
      <c r="CI806" s="28"/>
      <c r="CJ806" s="28"/>
      <c r="CK806" s="28"/>
      <c r="CL806" s="28"/>
      <c r="CM806" s="28"/>
      <c r="CN806" s="28"/>
      <c r="CO806" s="28"/>
      <c r="CP806" s="28"/>
      <c r="CQ806" s="28"/>
      <c r="CR806" s="28"/>
      <c r="CS806" s="28"/>
      <c r="CT806" s="28"/>
      <c r="CU806" s="28"/>
      <c r="CV806" s="28"/>
      <c r="CW806" s="28"/>
      <c r="CX806" s="28"/>
      <c r="CY806" s="28"/>
      <c r="CZ806" s="28"/>
      <c r="DA806" s="28"/>
      <c r="DB806" s="28"/>
      <c r="DC806" s="28"/>
      <c r="DD806" s="28"/>
      <c r="DE806" s="28"/>
      <c r="DF806" s="28"/>
      <c r="DG806" s="28"/>
      <c r="DH806" s="28"/>
      <c r="DI806" s="28"/>
      <c r="DJ806" s="28"/>
      <c r="DK806" s="28"/>
      <c r="DL806" s="28"/>
      <c r="DM806" s="28"/>
      <c r="DN806" s="28"/>
      <c r="DO806" s="28"/>
      <c r="DP806" s="28"/>
      <c r="DQ806" s="28"/>
      <c r="DR806" s="28"/>
      <c r="DS806" s="28"/>
      <c r="DT806" s="28"/>
      <c r="DU806" s="28"/>
      <c r="DV806" s="28"/>
      <c r="DW806" s="28"/>
      <c r="DX806" s="28"/>
      <c r="DY806" s="28"/>
      <c r="DZ806" s="28"/>
      <c r="EA806" s="28"/>
      <c r="EB806" s="28"/>
      <c r="EC806" s="28"/>
      <c r="ED806" s="28"/>
      <c r="EE806" s="28"/>
      <c r="EF806" s="28"/>
      <c r="EG806" s="28"/>
      <c r="EH806" s="28"/>
      <c r="EI806" s="28"/>
      <c r="EJ806" s="28"/>
      <c r="EK806" s="28"/>
      <c r="EL806" s="28"/>
      <c r="EM806" s="28"/>
      <c r="EN806" s="28"/>
      <c r="EO806" s="28"/>
      <c r="EP806" s="28"/>
      <c r="EQ806" s="28"/>
      <c r="ER806" s="28"/>
      <c r="ES806" s="28"/>
      <c r="ET806" s="28"/>
      <c r="EU806" s="28"/>
      <c r="EV806" s="28"/>
      <c r="EW806" s="28"/>
      <c r="EX806" s="28"/>
      <c r="EY806" s="28"/>
      <c r="EZ806" s="28"/>
      <c r="FA806" s="28"/>
      <c r="FB806" s="28"/>
      <c r="FC806" s="28"/>
      <c r="FD806" s="28"/>
      <c r="FE806" s="28"/>
      <c r="FF806" s="28"/>
      <c r="FG806" s="28"/>
      <c r="FH806" s="28"/>
      <c r="FI806" s="28"/>
      <c r="FJ806" s="28"/>
      <c r="FK806" s="28"/>
      <c r="FL806" s="28"/>
      <c r="FM806" s="28"/>
      <c r="FN806" s="28"/>
      <c r="FO806" s="28"/>
      <c r="FP806" s="28"/>
      <c r="FQ806" s="28"/>
      <c r="FR806" s="28"/>
      <c r="FS806" s="28"/>
      <c r="FT806" s="28"/>
      <c r="FU806" s="28"/>
      <c r="FV806" s="28"/>
      <c r="FW806" s="28"/>
      <c r="FX806" s="28"/>
    </row>
    <row r="807" spans="1:180">
      <c r="A807" s="5" t="s">
        <v>296</v>
      </c>
      <c r="B807" s="5" t="s">
        <v>128</v>
      </c>
      <c r="C807" s="34">
        <v>44118</v>
      </c>
      <c r="D807" s="34">
        <v>44135</v>
      </c>
      <c r="E807" s="35">
        <v>-2.9847206063811027E-2</v>
      </c>
      <c r="F807" s="35">
        <v>0.52813931754450139</v>
      </c>
      <c r="G807" s="35">
        <v>0.200851236356276</v>
      </c>
      <c r="H807" s="35">
        <v>1.3052865565911211</v>
      </c>
      <c r="I807" s="35">
        <v>0.40412180772495754</v>
      </c>
      <c r="J807" s="35">
        <v>9.5890193548387098E-2</v>
      </c>
      <c r="K807" s="35">
        <v>0</v>
      </c>
      <c r="L807" s="35">
        <v>3.9054518868260064E-2</v>
      </c>
      <c r="M807" s="35">
        <v>0.29361194793855599</v>
      </c>
      <c r="N807" s="35">
        <v>0.36240276619555567</v>
      </c>
      <c r="O807" s="35">
        <v>2.7343737E-2</v>
      </c>
      <c r="P807" s="35">
        <v>0.21748019468938934</v>
      </c>
      <c r="Q807" s="35">
        <v>6.5215269841275056E-2</v>
      </c>
      <c r="R807" s="35">
        <v>0.12328767123287675</v>
      </c>
      <c r="S807" s="35">
        <v>3.6328380114673444</v>
      </c>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c r="CD807" s="28"/>
      <c r="CE807" s="28"/>
      <c r="CF807" s="28"/>
      <c r="CG807" s="28"/>
      <c r="CH807" s="28"/>
      <c r="CI807" s="28"/>
      <c r="CJ807" s="28"/>
      <c r="CK807" s="28"/>
      <c r="CL807" s="28"/>
      <c r="CM807" s="28"/>
      <c r="CN807" s="28"/>
      <c r="CO807" s="28"/>
      <c r="CP807" s="28"/>
      <c r="CQ807" s="28"/>
      <c r="CR807" s="28"/>
      <c r="CS807" s="28"/>
      <c r="CT807" s="28"/>
      <c r="CU807" s="28"/>
      <c r="CV807" s="28"/>
      <c r="CW807" s="28"/>
      <c r="CX807" s="28"/>
      <c r="CY807" s="28"/>
      <c r="CZ807" s="28"/>
      <c r="DA807" s="28"/>
      <c r="DB807" s="28"/>
      <c r="DC807" s="28"/>
      <c r="DD807" s="28"/>
      <c r="DE807" s="28"/>
      <c r="DF807" s="28"/>
      <c r="DG807" s="28"/>
      <c r="DH807" s="28"/>
      <c r="DI807" s="28"/>
      <c r="DJ807" s="28"/>
      <c r="DK807" s="28"/>
      <c r="DL807" s="28"/>
      <c r="DM807" s="28"/>
      <c r="DN807" s="28"/>
      <c r="DO807" s="28"/>
      <c r="DP807" s="28"/>
      <c r="DQ807" s="28"/>
      <c r="DR807" s="28"/>
      <c r="DS807" s="28"/>
      <c r="DT807" s="28"/>
      <c r="DU807" s="28"/>
      <c r="DV807" s="28"/>
      <c r="DW807" s="28"/>
      <c r="DX807" s="28"/>
      <c r="DY807" s="28"/>
      <c r="DZ807" s="28"/>
      <c r="EA807" s="28"/>
      <c r="EB807" s="28"/>
      <c r="EC807" s="28"/>
      <c r="ED807" s="28"/>
      <c r="EE807" s="28"/>
      <c r="EF807" s="28"/>
      <c r="EG807" s="28"/>
      <c r="EH807" s="28"/>
      <c r="EI807" s="28"/>
      <c r="EJ807" s="28"/>
      <c r="EK807" s="28"/>
      <c r="EL807" s="28"/>
      <c r="EM807" s="28"/>
      <c r="EN807" s="28"/>
      <c r="EO807" s="28"/>
      <c r="EP807" s="28"/>
      <c r="EQ807" s="28"/>
      <c r="ER807" s="28"/>
      <c r="ES807" s="28"/>
      <c r="ET807" s="28"/>
      <c r="EU807" s="28"/>
      <c r="EV807" s="28"/>
      <c r="EW807" s="28"/>
      <c r="EX807" s="28"/>
      <c r="EY807" s="28"/>
      <c r="EZ807" s="28"/>
      <c r="FA807" s="28"/>
      <c r="FB807" s="28"/>
      <c r="FC807" s="28"/>
      <c r="FD807" s="28"/>
      <c r="FE807" s="28"/>
      <c r="FF807" s="28"/>
      <c r="FG807" s="28"/>
      <c r="FH807" s="28"/>
      <c r="FI807" s="28"/>
      <c r="FJ807" s="28"/>
      <c r="FK807" s="28"/>
      <c r="FL807" s="28"/>
      <c r="FM807" s="28"/>
      <c r="FN807" s="28"/>
      <c r="FO807" s="28"/>
      <c r="FP807" s="28"/>
      <c r="FQ807" s="28"/>
      <c r="FR807" s="28"/>
      <c r="FS807" s="28"/>
      <c r="FT807" s="28"/>
      <c r="FU807" s="28"/>
      <c r="FV807" s="28"/>
      <c r="FW807" s="28"/>
      <c r="FX807" s="28"/>
    </row>
    <row r="808" spans="1:180">
      <c r="A808" s="5" t="s">
        <v>296</v>
      </c>
      <c r="B808" s="5" t="s">
        <v>128</v>
      </c>
      <c r="C808" s="34">
        <v>44119</v>
      </c>
      <c r="D808" s="34">
        <v>44135</v>
      </c>
      <c r="E808" s="35">
        <v>-2.9847206063811027E-2</v>
      </c>
      <c r="F808" s="35">
        <v>0.52813931754450139</v>
      </c>
      <c r="G808" s="35">
        <v>0.200851236356276</v>
      </c>
      <c r="H808" s="35">
        <v>1.3052865565911211</v>
      </c>
      <c r="I808" s="35">
        <v>0.40412180772495754</v>
      </c>
      <c r="J808" s="35">
        <v>9.5890193548387098E-2</v>
      </c>
      <c r="K808" s="35">
        <v>0</v>
      </c>
      <c r="L808" s="35">
        <v>3.9054518868260064E-2</v>
      </c>
      <c r="M808" s="35">
        <v>0.29361194793855599</v>
      </c>
      <c r="N808" s="35">
        <v>0.36240276619555567</v>
      </c>
      <c r="O808" s="35">
        <v>2.8197810000000004E-2</v>
      </c>
      <c r="P808" s="35">
        <v>0.21748019468938934</v>
      </c>
      <c r="Q808" s="35">
        <v>6.0393191650863313E-2</v>
      </c>
      <c r="R808" s="35">
        <v>0.12328767123287675</v>
      </c>
      <c r="S808" s="35">
        <v>3.6288700062769328</v>
      </c>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c r="CD808" s="28"/>
      <c r="CE808" s="28"/>
      <c r="CF808" s="28"/>
      <c r="CG808" s="28"/>
      <c r="CH808" s="28"/>
      <c r="CI808" s="28"/>
      <c r="CJ808" s="28"/>
      <c r="CK808" s="28"/>
      <c r="CL808" s="28"/>
      <c r="CM808" s="28"/>
      <c r="CN808" s="28"/>
      <c r="CO808" s="28"/>
      <c r="CP808" s="28"/>
      <c r="CQ808" s="28"/>
      <c r="CR808" s="28"/>
      <c r="CS808" s="28"/>
      <c r="CT808" s="28"/>
      <c r="CU808" s="28"/>
      <c r="CV808" s="28"/>
      <c r="CW808" s="28"/>
      <c r="CX808" s="28"/>
      <c r="CY808" s="28"/>
      <c r="CZ808" s="28"/>
      <c r="DA808" s="28"/>
      <c r="DB808" s="28"/>
      <c r="DC808" s="28"/>
      <c r="DD808" s="28"/>
      <c r="DE808" s="28"/>
      <c r="DF808" s="28"/>
      <c r="DG808" s="28"/>
      <c r="DH808" s="28"/>
      <c r="DI808" s="28"/>
      <c r="DJ808" s="28"/>
      <c r="DK808" s="28"/>
      <c r="DL808" s="28"/>
      <c r="DM808" s="28"/>
      <c r="DN808" s="28"/>
      <c r="DO808" s="28"/>
      <c r="DP808" s="28"/>
      <c r="DQ808" s="28"/>
      <c r="DR808" s="28"/>
      <c r="DS808" s="28"/>
      <c r="DT808" s="28"/>
      <c r="DU808" s="28"/>
      <c r="DV808" s="28"/>
      <c r="DW808" s="28"/>
      <c r="DX808" s="28"/>
      <c r="DY808" s="28"/>
      <c r="DZ808" s="28"/>
      <c r="EA808" s="28"/>
      <c r="EB808" s="28"/>
      <c r="EC808" s="28"/>
      <c r="ED808" s="28"/>
      <c r="EE808" s="28"/>
      <c r="EF808" s="28"/>
      <c r="EG808" s="28"/>
      <c r="EH808" s="28"/>
      <c r="EI808" s="28"/>
      <c r="EJ808" s="28"/>
      <c r="EK808" s="28"/>
      <c r="EL808" s="28"/>
      <c r="EM808" s="28"/>
      <c r="EN808" s="28"/>
      <c r="EO808" s="28"/>
      <c r="EP808" s="28"/>
      <c r="EQ808" s="28"/>
      <c r="ER808" s="28"/>
      <c r="ES808" s="28"/>
      <c r="ET808" s="28"/>
      <c r="EU808" s="28"/>
      <c r="EV808" s="28"/>
      <c r="EW808" s="28"/>
      <c r="EX808" s="28"/>
      <c r="EY808" s="28"/>
      <c r="EZ808" s="28"/>
      <c r="FA808" s="28"/>
      <c r="FB808" s="28"/>
      <c r="FC808" s="28"/>
      <c r="FD808" s="28"/>
      <c r="FE808" s="28"/>
      <c r="FF808" s="28"/>
      <c r="FG808" s="28"/>
      <c r="FH808" s="28"/>
      <c r="FI808" s="28"/>
      <c r="FJ808" s="28"/>
      <c r="FK808" s="28"/>
      <c r="FL808" s="28"/>
      <c r="FM808" s="28"/>
      <c r="FN808" s="28"/>
      <c r="FO808" s="28"/>
      <c r="FP808" s="28"/>
      <c r="FQ808" s="28"/>
      <c r="FR808" s="28"/>
      <c r="FS808" s="28"/>
      <c r="FT808" s="28"/>
      <c r="FU808" s="28"/>
      <c r="FV808" s="28"/>
      <c r="FW808" s="28"/>
      <c r="FX808" s="28"/>
    </row>
    <row r="809" spans="1:180">
      <c r="A809" s="5" t="s">
        <v>296</v>
      </c>
      <c r="B809" s="5" t="s">
        <v>128</v>
      </c>
      <c r="C809" s="34">
        <v>44120</v>
      </c>
      <c r="D809" s="34">
        <v>44135</v>
      </c>
      <c r="E809" s="35">
        <v>-2.9847206063811027E-2</v>
      </c>
      <c r="F809" s="35">
        <v>0.52813931754450139</v>
      </c>
      <c r="G809" s="35">
        <v>0.200851236356276</v>
      </c>
      <c r="H809" s="35">
        <v>1.3052865565911211</v>
      </c>
      <c r="I809" s="35">
        <v>0.40412180772495754</v>
      </c>
      <c r="J809" s="35">
        <v>9.5890193548387098E-2</v>
      </c>
      <c r="K809" s="35">
        <v>0</v>
      </c>
      <c r="L809" s="35">
        <v>3.9054518868260064E-2</v>
      </c>
      <c r="M809" s="35">
        <v>0.29361194793855599</v>
      </c>
      <c r="N809" s="35">
        <v>0.36240276619555561</v>
      </c>
      <c r="O809" s="35">
        <v>2.6672463E-2</v>
      </c>
      <c r="P809" s="35">
        <v>0.21748019468938934</v>
      </c>
      <c r="Q809" s="35">
        <v>5.9652935448103128E-2</v>
      </c>
      <c r="R809" s="35">
        <v>0.12328767123287675</v>
      </c>
      <c r="S809" s="35">
        <v>3.6266044030741731</v>
      </c>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c r="CD809" s="28"/>
      <c r="CE809" s="28"/>
      <c r="CF809" s="28"/>
      <c r="CG809" s="28"/>
      <c r="CH809" s="28"/>
      <c r="CI809" s="28"/>
      <c r="CJ809" s="28"/>
      <c r="CK809" s="28"/>
      <c r="CL809" s="28"/>
      <c r="CM809" s="28"/>
      <c r="CN809" s="28"/>
      <c r="CO809" s="28"/>
      <c r="CP809" s="28"/>
      <c r="CQ809" s="28"/>
      <c r="CR809" s="28"/>
      <c r="CS809" s="28"/>
      <c r="CT809" s="28"/>
      <c r="CU809" s="28"/>
      <c r="CV809" s="28"/>
      <c r="CW809" s="28"/>
      <c r="CX809" s="28"/>
      <c r="CY809" s="28"/>
      <c r="CZ809" s="28"/>
      <c r="DA809" s="28"/>
      <c r="DB809" s="28"/>
      <c r="DC809" s="28"/>
      <c r="DD809" s="28"/>
      <c r="DE809" s="28"/>
      <c r="DF809" s="28"/>
      <c r="DG809" s="28"/>
      <c r="DH809" s="28"/>
      <c r="DI809" s="28"/>
      <c r="DJ809" s="28"/>
      <c r="DK809" s="28"/>
      <c r="DL809" s="28"/>
      <c r="DM809" s="28"/>
      <c r="DN809" s="28"/>
      <c r="DO809" s="28"/>
      <c r="DP809" s="28"/>
      <c r="DQ809" s="28"/>
      <c r="DR809" s="28"/>
      <c r="DS809" s="28"/>
      <c r="DT809" s="28"/>
      <c r="DU809" s="28"/>
      <c r="DV809" s="28"/>
      <c r="DW809" s="28"/>
      <c r="DX809" s="28"/>
      <c r="DY809" s="28"/>
      <c r="DZ809" s="28"/>
      <c r="EA809" s="28"/>
      <c r="EB809" s="28"/>
      <c r="EC809" s="28"/>
      <c r="ED809" s="28"/>
      <c r="EE809" s="28"/>
      <c r="EF809" s="28"/>
      <c r="EG809" s="28"/>
      <c r="EH809" s="28"/>
      <c r="EI809" s="28"/>
      <c r="EJ809" s="28"/>
      <c r="EK809" s="28"/>
      <c r="EL809" s="28"/>
      <c r="EM809" s="28"/>
      <c r="EN809" s="28"/>
      <c r="EO809" s="28"/>
      <c r="EP809" s="28"/>
      <c r="EQ809" s="28"/>
      <c r="ER809" s="28"/>
      <c r="ES809" s="28"/>
      <c r="ET809" s="28"/>
      <c r="EU809" s="28"/>
      <c r="EV809" s="28"/>
      <c r="EW809" s="28"/>
      <c r="EX809" s="28"/>
      <c r="EY809" s="28"/>
      <c r="EZ809" s="28"/>
      <c r="FA809" s="28"/>
      <c r="FB809" s="28"/>
      <c r="FC809" s="28"/>
      <c r="FD809" s="28"/>
      <c r="FE809" s="28"/>
      <c r="FF809" s="28"/>
      <c r="FG809" s="28"/>
      <c r="FH809" s="28"/>
      <c r="FI809" s="28"/>
      <c r="FJ809" s="28"/>
      <c r="FK809" s="28"/>
      <c r="FL809" s="28"/>
      <c r="FM809" s="28"/>
      <c r="FN809" s="28"/>
      <c r="FO809" s="28"/>
      <c r="FP809" s="28"/>
      <c r="FQ809" s="28"/>
      <c r="FR809" s="28"/>
      <c r="FS809" s="28"/>
      <c r="FT809" s="28"/>
      <c r="FU809" s="28"/>
      <c r="FV809" s="28"/>
      <c r="FW809" s="28"/>
      <c r="FX809" s="28"/>
    </row>
    <row r="810" spans="1:180">
      <c r="A810" s="5" t="s">
        <v>296</v>
      </c>
      <c r="B810" s="5" t="s">
        <v>128</v>
      </c>
      <c r="C810" s="34">
        <v>44121</v>
      </c>
      <c r="D810" s="34">
        <v>44135</v>
      </c>
      <c r="E810" s="35">
        <v>-2.9847206063811027E-2</v>
      </c>
      <c r="F810" s="35">
        <v>0.52813931754450139</v>
      </c>
      <c r="G810" s="35">
        <v>0.200851236356276</v>
      </c>
      <c r="H810" s="35">
        <v>1.3052865565911211</v>
      </c>
      <c r="I810" s="35">
        <v>0.40412180772495754</v>
      </c>
      <c r="J810" s="35">
        <v>9.5890193548387098E-2</v>
      </c>
      <c r="K810" s="35">
        <v>0</v>
      </c>
      <c r="L810" s="35">
        <v>3.9054518868260064E-2</v>
      </c>
      <c r="M810" s="35">
        <v>0.29361194793855599</v>
      </c>
      <c r="N810" s="35">
        <v>0.36240276619555567</v>
      </c>
      <c r="O810" s="35">
        <v>1.7248932000000002E-2</v>
      </c>
      <c r="P810" s="35">
        <v>0.21748019468938934</v>
      </c>
      <c r="Q810" s="35">
        <v>6.2471375661210728E-2</v>
      </c>
      <c r="R810" s="35">
        <v>0.12328767123287675</v>
      </c>
      <c r="S810" s="35">
        <v>3.6199993122872804</v>
      </c>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c r="BW810" s="28"/>
      <c r="BX810" s="28"/>
      <c r="BY810" s="28"/>
      <c r="BZ810" s="28"/>
      <c r="CA810" s="28"/>
      <c r="CB810" s="28"/>
      <c r="CC810" s="28"/>
      <c r="CD810" s="28"/>
      <c r="CE810" s="28"/>
      <c r="CF810" s="28"/>
      <c r="CG810" s="28"/>
      <c r="CH810" s="28"/>
      <c r="CI810" s="28"/>
      <c r="CJ810" s="28"/>
      <c r="CK810" s="28"/>
      <c r="CL810" s="28"/>
      <c r="CM810" s="28"/>
      <c r="CN810" s="28"/>
      <c r="CO810" s="28"/>
      <c r="CP810" s="28"/>
      <c r="CQ810" s="28"/>
      <c r="CR810" s="28"/>
      <c r="CS810" s="28"/>
      <c r="CT810" s="28"/>
      <c r="CU810" s="28"/>
      <c r="CV810" s="28"/>
      <c r="CW810" s="28"/>
      <c r="CX810" s="28"/>
      <c r="CY810" s="28"/>
      <c r="CZ810" s="28"/>
      <c r="DA810" s="28"/>
      <c r="DB810" s="28"/>
      <c r="DC810" s="28"/>
      <c r="DD810" s="28"/>
      <c r="DE810" s="28"/>
      <c r="DF810" s="28"/>
      <c r="DG810" s="28"/>
      <c r="DH810" s="28"/>
      <c r="DI810" s="28"/>
      <c r="DJ810" s="28"/>
      <c r="DK810" s="28"/>
      <c r="DL810" s="28"/>
      <c r="DM810" s="28"/>
      <c r="DN810" s="28"/>
      <c r="DO810" s="28"/>
      <c r="DP810" s="28"/>
      <c r="DQ810" s="28"/>
      <c r="DR810" s="28"/>
      <c r="DS810" s="28"/>
      <c r="DT810" s="28"/>
      <c r="DU810" s="28"/>
      <c r="DV810" s="28"/>
      <c r="DW810" s="28"/>
      <c r="DX810" s="28"/>
      <c r="DY810" s="28"/>
      <c r="DZ810" s="28"/>
      <c r="EA810" s="28"/>
      <c r="EB810" s="28"/>
      <c r="EC810" s="28"/>
      <c r="ED810" s="28"/>
      <c r="EE810" s="28"/>
      <c r="EF810" s="28"/>
      <c r="EG810" s="28"/>
      <c r="EH810" s="28"/>
      <c r="EI810" s="28"/>
      <c r="EJ810" s="28"/>
      <c r="EK810" s="28"/>
      <c r="EL810" s="28"/>
      <c r="EM810" s="28"/>
      <c r="EN810" s="28"/>
      <c r="EO810" s="28"/>
      <c r="EP810" s="28"/>
      <c r="EQ810" s="28"/>
      <c r="ER810" s="28"/>
      <c r="ES810" s="28"/>
      <c r="ET810" s="28"/>
      <c r="EU810" s="28"/>
      <c r="EV810" s="28"/>
      <c r="EW810" s="28"/>
      <c r="EX810" s="28"/>
      <c r="EY810" s="28"/>
      <c r="EZ810" s="28"/>
      <c r="FA810" s="28"/>
      <c r="FB810" s="28"/>
      <c r="FC810" s="28"/>
      <c r="FD810" s="28"/>
      <c r="FE810" s="28"/>
      <c r="FF810" s="28"/>
      <c r="FG810" s="28"/>
      <c r="FH810" s="28"/>
      <c r="FI810" s="28"/>
      <c r="FJ810" s="28"/>
      <c r="FK810" s="28"/>
      <c r="FL810" s="28"/>
      <c r="FM810" s="28"/>
      <c r="FN810" s="28"/>
      <c r="FO810" s="28"/>
      <c r="FP810" s="28"/>
      <c r="FQ810" s="28"/>
      <c r="FR810" s="28"/>
      <c r="FS810" s="28"/>
      <c r="FT810" s="28"/>
      <c r="FU810" s="28"/>
      <c r="FV810" s="28"/>
      <c r="FW810" s="28"/>
      <c r="FX810" s="28"/>
    </row>
    <row r="811" spans="1:180">
      <c r="A811" s="5" t="s">
        <v>296</v>
      </c>
      <c r="B811" s="5" t="s">
        <v>128</v>
      </c>
      <c r="C811" s="34">
        <v>44122</v>
      </c>
      <c r="D811" s="34">
        <v>44135</v>
      </c>
      <c r="E811" s="35">
        <v>-2.9847206063811027E-2</v>
      </c>
      <c r="F811" s="35">
        <v>0.52813931754450139</v>
      </c>
      <c r="G811" s="35">
        <v>0.200851236356276</v>
      </c>
      <c r="H811" s="35">
        <v>1.3052865565911211</v>
      </c>
      <c r="I811" s="35">
        <v>0.40412180772495754</v>
      </c>
      <c r="J811" s="35">
        <v>9.5890193548387098E-2</v>
      </c>
      <c r="K811" s="35">
        <v>0</v>
      </c>
      <c r="L811" s="35">
        <v>3.9054518868260064E-2</v>
      </c>
      <c r="M811" s="35">
        <v>0.29361194793855599</v>
      </c>
      <c r="N811" s="35">
        <v>0.36240276619555561</v>
      </c>
      <c r="O811" s="35">
        <v>3.6414306E-2</v>
      </c>
      <c r="P811" s="35">
        <v>0.21748019468938934</v>
      </c>
      <c r="Q811" s="35">
        <v>6.0214049732088354E-2</v>
      </c>
      <c r="R811" s="35">
        <v>0.12328767123287675</v>
      </c>
      <c r="S811" s="35">
        <v>3.6369073603581583</v>
      </c>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c r="FL811" s="28"/>
      <c r="FM811" s="28"/>
      <c r="FN811" s="28"/>
      <c r="FO811" s="28"/>
      <c r="FP811" s="28"/>
      <c r="FQ811" s="28"/>
      <c r="FR811" s="28"/>
      <c r="FS811" s="28"/>
      <c r="FT811" s="28"/>
      <c r="FU811" s="28"/>
      <c r="FV811" s="28"/>
      <c r="FW811" s="28"/>
      <c r="FX811" s="28"/>
    </row>
    <row r="812" spans="1:180">
      <c r="A812" s="5" t="s">
        <v>297</v>
      </c>
      <c r="B812" s="5" t="s">
        <v>128</v>
      </c>
      <c r="C812" s="34">
        <v>44123</v>
      </c>
      <c r="D812" s="34">
        <v>44135</v>
      </c>
      <c r="E812" s="35">
        <v>-2.9847206063811027E-2</v>
      </c>
      <c r="F812" s="35">
        <v>0.52813931754450139</v>
      </c>
      <c r="G812" s="35">
        <v>0.200851236356276</v>
      </c>
      <c r="H812" s="35">
        <v>1.3052865565911211</v>
      </c>
      <c r="I812" s="35">
        <v>0.40412180772495754</v>
      </c>
      <c r="J812" s="35">
        <v>9.5890193548387098E-2</v>
      </c>
      <c r="K812" s="35">
        <v>0</v>
      </c>
      <c r="L812" s="35">
        <v>3.9054518868260064E-2</v>
      </c>
      <c r="M812" s="35">
        <v>0.29361194793855599</v>
      </c>
      <c r="N812" s="35">
        <v>0.36240276619555561</v>
      </c>
      <c r="O812" s="35">
        <v>9.8738099999999985E-3</v>
      </c>
      <c r="P812" s="35">
        <v>0.21748019468938934</v>
      </c>
      <c r="Q812" s="35">
        <v>6.3896883669551832E-2</v>
      </c>
      <c r="R812" s="35">
        <v>0.12328767123287675</v>
      </c>
      <c r="S812" s="35">
        <v>3.6140496982956218</v>
      </c>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c r="BW812" s="28"/>
      <c r="BX812" s="28"/>
      <c r="BY812" s="28"/>
      <c r="BZ812" s="28"/>
      <c r="CA812" s="28"/>
      <c r="CB812" s="28"/>
      <c r="CC812" s="28"/>
      <c r="CD812" s="28"/>
      <c r="CE812" s="28"/>
      <c r="CF812" s="28"/>
      <c r="CG812" s="28"/>
      <c r="CH812" s="28"/>
      <c r="CI812" s="28"/>
      <c r="CJ812" s="28"/>
      <c r="CK812" s="28"/>
      <c r="CL812" s="28"/>
      <c r="CM812" s="28"/>
      <c r="CN812" s="28"/>
      <c r="CO812" s="28"/>
      <c r="CP812" s="28"/>
      <c r="CQ812" s="28"/>
      <c r="CR812" s="28"/>
      <c r="CS812" s="28"/>
      <c r="CT812" s="28"/>
      <c r="CU812" s="28"/>
      <c r="CV812" s="28"/>
      <c r="CW812" s="28"/>
      <c r="CX812" s="28"/>
      <c r="CY812" s="28"/>
      <c r="CZ812" s="28"/>
      <c r="DA812" s="28"/>
      <c r="DB812" s="28"/>
      <c r="DC812" s="28"/>
      <c r="DD812" s="28"/>
      <c r="DE812" s="28"/>
      <c r="DF812" s="28"/>
      <c r="DG812" s="28"/>
      <c r="DH812" s="28"/>
      <c r="DI812" s="28"/>
      <c r="DJ812" s="28"/>
      <c r="DK812" s="28"/>
      <c r="DL812" s="28"/>
      <c r="DM812" s="28"/>
      <c r="DN812" s="28"/>
      <c r="DO812" s="28"/>
      <c r="DP812" s="28"/>
      <c r="DQ812" s="28"/>
      <c r="DR812" s="28"/>
      <c r="DS812" s="28"/>
      <c r="DT812" s="28"/>
      <c r="DU812" s="28"/>
      <c r="DV812" s="28"/>
      <c r="DW812" s="28"/>
      <c r="DX812" s="28"/>
      <c r="DY812" s="28"/>
      <c r="DZ812" s="28"/>
      <c r="EA812" s="28"/>
      <c r="EB812" s="28"/>
      <c r="EC812" s="28"/>
      <c r="ED812" s="28"/>
      <c r="EE812" s="28"/>
      <c r="EF812" s="28"/>
      <c r="EG812" s="28"/>
      <c r="EH812" s="28"/>
      <c r="EI812" s="28"/>
      <c r="EJ812" s="28"/>
      <c r="EK812" s="28"/>
      <c r="EL812" s="28"/>
      <c r="EM812" s="28"/>
      <c r="EN812" s="28"/>
      <c r="EO812" s="28"/>
      <c r="EP812" s="28"/>
      <c r="EQ812" s="28"/>
      <c r="ER812" s="28"/>
      <c r="ES812" s="28"/>
      <c r="ET812" s="28"/>
      <c r="EU812" s="28"/>
      <c r="EV812" s="28"/>
      <c r="EW812" s="28"/>
      <c r="EX812" s="28"/>
      <c r="EY812" s="28"/>
      <c r="EZ812" s="28"/>
      <c r="FA812" s="28"/>
      <c r="FB812" s="28"/>
      <c r="FC812" s="28"/>
      <c r="FD812" s="28"/>
      <c r="FE812" s="28"/>
      <c r="FF812" s="28"/>
      <c r="FG812" s="28"/>
      <c r="FH812" s="28"/>
      <c r="FI812" s="28"/>
      <c r="FJ812" s="28"/>
      <c r="FK812" s="28"/>
      <c r="FL812" s="28"/>
      <c r="FM812" s="28"/>
      <c r="FN812" s="28"/>
      <c r="FO812" s="28"/>
      <c r="FP812" s="28"/>
      <c r="FQ812" s="28"/>
      <c r="FR812" s="28"/>
      <c r="FS812" s="28"/>
      <c r="FT812" s="28"/>
      <c r="FU812" s="28"/>
      <c r="FV812" s="28"/>
      <c r="FW812" s="28"/>
      <c r="FX812" s="28"/>
    </row>
    <row r="813" spans="1:180">
      <c r="A813" s="5" t="s">
        <v>297</v>
      </c>
      <c r="B813" s="5" t="s">
        <v>128</v>
      </c>
      <c r="C813" s="34">
        <v>44124</v>
      </c>
      <c r="D813" s="34">
        <v>44135</v>
      </c>
      <c r="E813" s="35">
        <v>-2.9847206063811027E-2</v>
      </c>
      <c r="F813" s="35">
        <v>0.52813931754450139</v>
      </c>
      <c r="G813" s="35">
        <v>0.200851236356276</v>
      </c>
      <c r="H813" s="35">
        <v>1.3052865565911211</v>
      </c>
      <c r="I813" s="35">
        <v>0.40412180772495754</v>
      </c>
      <c r="J813" s="35">
        <v>9.5890193548387098E-2</v>
      </c>
      <c r="K813" s="35">
        <v>0</v>
      </c>
      <c r="L813" s="35">
        <v>3.9054518868260064E-2</v>
      </c>
      <c r="M813" s="35">
        <v>0.29361194793855599</v>
      </c>
      <c r="N813" s="35">
        <v>0.36240276619555567</v>
      </c>
      <c r="O813" s="35">
        <v>1.2883464000000001E-2</v>
      </c>
      <c r="P813" s="35">
        <v>0.21748019468938934</v>
      </c>
      <c r="Q813" s="35">
        <v>6.8948442607764643E-2</v>
      </c>
      <c r="R813" s="35">
        <v>0.12328767123287675</v>
      </c>
      <c r="S813" s="35">
        <v>3.6221109112338343</v>
      </c>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c r="BW813" s="28"/>
      <c r="BX813" s="28"/>
      <c r="BY813" s="28"/>
      <c r="BZ813" s="28"/>
      <c r="CA813" s="28"/>
      <c r="CB813" s="28"/>
      <c r="CC813" s="28"/>
      <c r="CD813" s="28"/>
      <c r="CE813" s="28"/>
      <c r="CF813" s="28"/>
      <c r="CG813" s="28"/>
      <c r="CH813" s="28"/>
      <c r="CI813" s="28"/>
      <c r="CJ813" s="28"/>
      <c r="CK813" s="28"/>
      <c r="CL813" s="28"/>
      <c r="CM813" s="28"/>
      <c r="CN813" s="28"/>
      <c r="CO813" s="28"/>
      <c r="CP813" s="28"/>
      <c r="CQ813" s="28"/>
      <c r="CR813" s="28"/>
      <c r="CS813" s="28"/>
      <c r="CT813" s="28"/>
      <c r="CU813" s="28"/>
      <c r="CV813" s="28"/>
      <c r="CW813" s="28"/>
      <c r="CX813" s="28"/>
      <c r="CY813" s="28"/>
      <c r="CZ813" s="28"/>
      <c r="DA813" s="28"/>
      <c r="DB813" s="28"/>
      <c r="DC813" s="28"/>
      <c r="DD813" s="28"/>
      <c r="DE813" s="28"/>
      <c r="DF813" s="28"/>
      <c r="DG813" s="28"/>
      <c r="DH813" s="28"/>
      <c r="DI813" s="28"/>
      <c r="DJ813" s="28"/>
      <c r="DK813" s="28"/>
      <c r="DL813" s="28"/>
      <c r="DM813" s="28"/>
      <c r="DN813" s="28"/>
      <c r="DO813" s="28"/>
      <c r="DP813" s="28"/>
      <c r="DQ813" s="28"/>
      <c r="DR813" s="28"/>
      <c r="DS813" s="28"/>
      <c r="DT813" s="28"/>
      <c r="DU813" s="28"/>
      <c r="DV813" s="28"/>
      <c r="DW813" s="28"/>
      <c r="DX813" s="28"/>
      <c r="DY813" s="28"/>
      <c r="DZ813" s="28"/>
      <c r="EA813" s="28"/>
      <c r="EB813" s="28"/>
      <c r="EC813" s="28"/>
      <c r="ED813" s="28"/>
      <c r="EE813" s="28"/>
      <c r="EF813" s="28"/>
      <c r="EG813" s="28"/>
      <c r="EH813" s="28"/>
      <c r="EI813" s="28"/>
      <c r="EJ813" s="28"/>
      <c r="EK813" s="28"/>
      <c r="EL813" s="28"/>
      <c r="EM813" s="28"/>
      <c r="EN813" s="28"/>
      <c r="EO813" s="28"/>
      <c r="EP813" s="28"/>
      <c r="EQ813" s="28"/>
      <c r="ER813" s="28"/>
      <c r="ES813" s="28"/>
      <c r="ET813" s="28"/>
      <c r="EU813" s="28"/>
      <c r="EV813" s="28"/>
      <c r="EW813" s="28"/>
      <c r="EX813" s="28"/>
      <c r="EY813" s="28"/>
      <c r="EZ813" s="28"/>
      <c r="FA813" s="28"/>
      <c r="FB813" s="28"/>
      <c r="FC813" s="28"/>
      <c r="FD813" s="28"/>
      <c r="FE813" s="28"/>
      <c r="FF813" s="28"/>
      <c r="FG813" s="28"/>
      <c r="FH813" s="28"/>
      <c r="FI813" s="28"/>
      <c r="FJ813" s="28"/>
      <c r="FK813" s="28"/>
      <c r="FL813" s="28"/>
      <c r="FM813" s="28"/>
      <c r="FN813" s="28"/>
      <c r="FO813" s="28"/>
      <c r="FP813" s="28"/>
      <c r="FQ813" s="28"/>
      <c r="FR813" s="28"/>
      <c r="FS813" s="28"/>
      <c r="FT813" s="28"/>
      <c r="FU813" s="28"/>
      <c r="FV813" s="28"/>
      <c r="FW813" s="28"/>
      <c r="FX813" s="28"/>
    </row>
    <row r="814" spans="1:180">
      <c r="A814" s="5" t="s">
        <v>297</v>
      </c>
      <c r="B814" s="5" t="s">
        <v>128</v>
      </c>
      <c r="C814" s="34">
        <v>44125</v>
      </c>
      <c r="D814" s="34">
        <v>44135</v>
      </c>
      <c r="E814" s="35">
        <v>-2.9847206063811027E-2</v>
      </c>
      <c r="F814" s="35">
        <v>0.52813931754450139</v>
      </c>
      <c r="G814" s="35">
        <v>0.200851236356276</v>
      </c>
      <c r="H814" s="35">
        <v>1.3052865565911211</v>
      </c>
      <c r="I814" s="35">
        <v>0.40412180772495754</v>
      </c>
      <c r="J814" s="35">
        <v>9.5890193548387098E-2</v>
      </c>
      <c r="K814" s="35">
        <v>0</v>
      </c>
      <c r="L814" s="35">
        <v>3.9054518868260064E-2</v>
      </c>
      <c r="M814" s="35">
        <v>0.29361194793855599</v>
      </c>
      <c r="N814" s="35">
        <v>0.36240276619555567</v>
      </c>
      <c r="O814" s="35">
        <v>1.8731826E-2</v>
      </c>
      <c r="P814" s="35">
        <v>0.21748019468938934</v>
      </c>
      <c r="Q814" s="35">
        <v>5.9725519451226249E-2</v>
      </c>
      <c r="R814" s="35">
        <v>0.12328767123287675</v>
      </c>
      <c r="S814" s="35">
        <v>3.6187363500772958</v>
      </c>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c r="BW814" s="28"/>
      <c r="BX814" s="28"/>
      <c r="BY814" s="28"/>
      <c r="BZ814" s="28"/>
      <c r="CA814" s="28"/>
      <c r="CB814" s="28"/>
      <c r="CC814" s="28"/>
      <c r="CD814" s="28"/>
      <c r="CE814" s="28"/>
      <c r="CF814" s="28"/>
      <c r="CG814" s="28"/>
      <c r="CH814" s="28"/>
      <c r="CI814" s="28"/>
      <c r="CJ814" s="28"/>
      <c r="CK814" s="28"/>
      <c r="CL814" s="28"/>
      <c r="CM814" s="28"/>
      <c r="CN814" s="28"/>
      <c r="CO814" s="28"/>
      <c r="CP814" s="28"/>
      <c r="CQ814" s="28"/>
      <c r="CR814" s="28"/>
      <c r="CS814" s="28"/>
      <c r="CT814" s="28"/>
      <c r="CU814" s="28"/>
      <c r="CV814" s="28"/>
      <c r="CW814" s="28"/>
      <c r="CX814" s="28"/>
      <c r="CY814" s="28"/>
      <c r="CZ814" s="28"/>
      <c r="DA814" s="28"/>
      <c r="DB814" s="28"/>
      <c r="DC814" s="28"/>
      <c r="DD814" s="28"/>
      <c r="DE814" s="28"/>
      <c r="DF814" s="28"/>
      <c r="DG814" s="28"/>
      <c r="DH814" s="28"/>
      <c r="DI814" s="28"/>
      <c r="DJ814" s="28"/>
      <c r="DK814" s="28"/>
      <c r="DL814" s="28"/>
      <c r="DM814" s="28"/>
      <c r="DN814" s="28"/>
      <c r="DO814" s="28"/>
      <c r="DP814" s="28"/>
      <c r="DQ814" s="28"/>
      <c r="DR814" s="28"/>
      <c r="DS814" s="28"/>
      <c r="DT814" s="28"/>
      <c r="DU814" s="28"/>
      <c r="DV814" s="28"/>
      <c r="DW814" s="28"/>
      <c r="DX814" s="28"/>
      <c r="DY814" s="28"/>
      <c r="DZ814" s="28"/>
      <c r="EA814" s="28"/>
      <c r="EB814" s="28"/>
      <c r="EC814" s="28"/>
      <c r="ED814" s="28"/>
      <c r="EE814" s="28"/>
      <c r="EF814" s="28"/>
      <c r="EG814" s="28"/>
      <c r="EH814" s="28"/>
      <c r="EI814" s="28"/>
      <c r="EJ814" s="28"/>
      <c r="EK814" s="28"/>
      <c r="EL814" s="28"/>
      <c r="EM814" s="28"/>
      <c r="EN814" s="28"/>
      <c r="EO814" s="28"/>
      <c r="EP814" s="28"/>
      <c r="EQ814" s="28"/>
      <c r="ER814" s="28"/>
      <c r="ES814" s="28"/>
      <c r="ET814" s="28"/>
      <c r="EU814" s="28"/>
      <c r="EV814" s="28"/>
      <c r="EW814" s="28"/>
      <c r="EX814" s="28"/>
      <c r="EY814" s="28"/>
      <c r="EZ814" s="28"/>
      <c r="FA814" s="28"/>
      <c r="FB814" s="28"/>
      <c r="FC814" s="28"/>
      <c r="FD814" s="28"/>
      <c r="FE814" s="28"/>
      <c r="FF814" s="28"/>
      <c r="FG814" s="28"/>
      <c r="FH814" s="28"/>
      <c r="FI814" s="28"/>
      <c r="FJ814" s="28"/>
      <c r="FK814" s="28"/>
      <c r="FL814" s="28"/>
      <c r="FM814" s="28"/>
      <c r="FN814" s="28"/>
      <c r="FO814" s="28"/>
      <c r="FP814" s="28"/>
      <c r="FQ814" s="28"/>
      <c r="FR814" s="28"/>
      <c r="FS814" s="28"/>
      <c r="FT814" s="28"/>
      <c r="FU814" s="28"/>
      <c r="FV814" s="28"/>
      <c r="FW814" s="28"/>
      <c r="FX814" s="28"/>
    </row>
    <row r="815" spans="1:180">
      <c r="A815" s="5" t="s">
        <v>297</v>
      </c>
      <c r="B815" s="5" t="s">
        <v>128</v>
      </c>
      <c r="C815" s="34">
        <v>44126</v>
      </c>
      <c r="D815" s="34">
        <v>44135</v>
      </c>
      <c r="E815" s="35">
        <v>-2.9847206063811027E-2</v>
      </c>
      <c r="F815" s="35">
        <v>0.52813931754450139</v>
      </c>
      <c r="G815" s="35">
        <v>0.200851236356276</v>
      </c>
      <c r="H815" s="35">
        <v>1.3052865565911211</v>
      </c>
      <c r="I815" s="35">
        <v>0.40412180772495754</v>
      </c>
      <c r="J815" s="35">
        <v>9.5890193548387098E-2</v>
      </c>
      <c r="K815" s="35">
        <v>0</v>
      </c>
      <c r="L815" s="35">
        <v>3.9054518868260064E-2</v>
      </c>
      <c r="M815" s="35">
        <v>0.29361194793855599</v>
      </c>
      <c r="N815" s="35">
        <v>0.36240276619555561</v>
      </c>
      <c r="O815" s="35">
        <v>3.1650795000000002E-2</v>
      </c>
      <c r="P815" s="35">
        <v>0.21748019468938934</v>
      </c>
      <c r="Q815" s="35">
        <v>5.9600494855254101E-2</v>
      </c>
      <c r="R815" s="35">
        <v>0.12328767123287675</v>
      </c>
      <c r="S815" s="35">
        <v>3.6315302944813239</v>
      </c>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c r="BW815" s="28"/>
      <c r="BX815" s="28"/>
      <c r="BY815" s="28"/>
      <c r="BZ815" s="28"/>
      <c r="CA815" s="28"/>
      <c r="CB815" s="28"/>
      <c r="CC815" s="28"/>
      <c r="CD815" s="28"/>
      <c r="CE815" s="28"/>
      <c r="CF815" s="28"/>
      <c r="CG815" s="28"/>
      <c r="CH815" s="28"/>
      <c r="CI815" s="28"/>
      <c r="CJ815" s="28"/>
      <c r="CK815" s="28"/>
      <c r="CL815" s="28"/>
      <c r="CM815" s="28"/>
      <c r="CN815" s="28"/>
      <c r="CO815" s="28"/>
      <c r="CP815" s="28"/>
      <c r="CQ815" s="28"/>
      <c r="CR815" s="28"/>
      <c r="CS815" s="28"/>
      <c r="CT815" s="28"/>
      <c r="CU815" s="28"/>
      <c r="CV815" s="28"/>
      <c r="CW815" s="28"/>
      <c r="CX815" s="28"/>
      <c r="CY815" s="28"/>
      <c r="CZ815" s="28"/>
      <c r="DA815" s="28"/>
      <c r="DB815" s="28"/>
      <c r="DC815" s="28"/>
      <c r="DD815" s="28"/>
      <c r="DE815" s="28"/>
      <c r="DF815" s="28"/>
      <c r="DG815" s="28"/>
      <c r="DH815" s="28"/>
      <c r="DI815" s="28"/>
      <c r="DJ815" s="28"/>
      <c r="DK815" s="28"/>
      <c r="DL815" s="28"/>
      <c r="DM815" s="28"/>
      <c r="DN815" s="28"/>
      <c r="DO815" s="28"/>
      <c r="DP815" s="28"/>
      <c r="DQ815" s="28"/>
      <c r="DR815" s="28"/>
      <c r="DS815" s="28"/>
      <c r="DT815" s="28"/>
      <c r="DU815" s="28"/>
      <c r="DV815" s="28"/>
      <c r="DW815" s="28"/>
      <c r="DX815" s="28"/>
      <c r="DY815" s="28"/>
      <c r="DZ815" s="28"/>
      <c r="EA815" s="28"/>
      <c r="EB815" s="28"/>
      <c r="EC815" s="28"/>
      <c r="ED815" s="28"/>
      <c r="EE815" s="28"/>
      <c r="EF815" s="28"/>
      <c r="EG815" s="28"/>
      <c r="EH815" s="28"/>
      <c r="EI815" s="28"/>
      <c r="EJ815" s="28"/>
      <c r="EK815" s="28"/>
      <c r="EL815" s="28"/>
      <c r="EM815" s="28"/>
      <c r="EN815" s="28"/>
      <c r="EO815" s="28"/>
      <c r="EP815" s="28"/>
      <c r="EQ815" s="28"/>
      <c r="ER815" s="28"/>
      <c r="ES815" s="28"/>
      <c r="ET815" s="28"/>
      <c r="EU815" s="28"/>
      <c r="EV815" s="28"/>
      <c r="EW815" s="28"/>
      <c r="EX815" s="28"/>
      <c r="EY815" s="28"/>
      <c r="EZ815" s="28"/>
      <c r="FA815" s="28"/>
      <c r="FB815" s="28"/>
      <c r="FC815" s="28"/>
      <c r="FD815" s="28"/>
      <c r="FE815" s="28"/>
      <c r="FF815" s="28"/>
      <c r="FG815" s="28"/>
      <c r="FH815" s="28"/>
      <c r="FI815" s="28"/>
      <c r="FJ815" s="28"/>
      <c r="FK815" s="28"/>
      <c r="FL815" s="28"/>
      <c r="FM815" s="28"/>
      <c r="FN815" s="28"/>
      <c r="FO815" s="28"/>
      <c r="FP815" s="28"/>
      <c r="FQ815" s="28"/>
      <c r="FR815" s="28"/>
      <c r="FS815" s="28"/>
      <c r="FT815" s="28"/>
      <c r="FU815" s="28"/>
      <c r="FV815" s="28"/>
      <c r="FW815" s="28"/>
      <c r="FX815" s="28"/>
    </row>
    <row r="816" spans="1:180">
      <c r="A816" s="5" t="s">
        <v>297</v>
      </c>
      <c r="B816" s="5" t="s">
        <v>128</v>
      </c>
      <c r="C816" s="34">
        <v>44127</v>
      </c>
      <c r="D816" s="34">
        <v>44135</v>
      </c>
      <c r="E816" s="35">
        <v>-2.9847206063811027E-2</v>
      </c>
      <c r="F816" s="35">
        <v>0.52813931754450139</v>
      </c>
      <c r="G816" s="35">
        <v>0.200851236356276</v>
      </c>
      <c r="H816" s="35">
        <v>1.3052865565911211</v>
      </c>
      <c r="I816" s="35">
        <v>0.40412180772495754</v>
      </c>
      <c r="J816" s="35">
        <v>9.5890193548387098E-2</v>
      </c>
      <c r="K816" s="35">
        <v>0</v>
      </c>
      <c r="L816" s="35">
        <v>3.9054518868260064E-2</v>
      </c>
      <c r="M816" s="35">
        <v>0.29361194793855599</v>
      </c>
      <c r="N816" s="35">
        <v>0.36240276619555567</v>
      </c>
      <c r="O816" s="35">
        <v>3.1261914000000002E-2</v>
      </c>
      <c r="P816" s="35">
        <v>0.21748019468938934</v>
      </c>
      <c r="Q816" s="35">
        <v>5.9382070615090064E-2</v>
      </c>
      <c r="R816" s="35">
        <v>0.12328767123287675</v>
      </c>
      <c r="S816" s="35">
        <v>3.6309229892411596</v>
      </c>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c r="BW816" s="28"/>
      <c r="BX816" s="28"/>
      <c r="BY816" s="28"/>
      <c r="BZ816" s="28"/>
      <c r="CA816" s="28"/>
      <c r="CB816" s="28"/>
      <c r="CC816" s="28"/>
      <c r="CD816" s="28"/>
      <c r="CE816" s="28"/>
      <c r="CF816" s="28"/>
      <c r="CG816" s="28"/>
      <c r="CH816" s="28"/>
      <c r="CI816" s="28"/>
      <c r="CJ816" s="28"/>
      <c r="CK816" s="28"/>
      <c r="CL816" s="28"/>
      <c r="CM816" s="28"/>
      <c r="CN816" s="28"/>
      <c r="CO816" s="28"/>
      <c r="CP816" s="28"/>
      <c r="CQ816" s="28"/>
      <c r="CR816" s="28"/>
      <c r="CS816" s="28"/>
      <c r="CT816" s="28"/>
      <c r="CU816" s="28"/>
      <c r="CV816" s="28"/>
      <c r="CW816" s="28"/>
      <c r="CX816" s="28"/>
      <c r="CY816" s="28"/>
      <c r="CZ816" s="28"/>
      <c r="DA816" s="28"/>
      <c r="DB816" s="28"/>
      <c r="DC816" s="28"/>
      <c r="DD816" s="28"/>
      <c r="DE816" s="28"/>
      <c r="DF816" s="28"/>
      <c r="DG816" s="28"/>
      <c r="DH816" s="28"/>
      <c r="DI816" s="28"/>
      <c r="DJ816" s="28"/>
      <c r="DK816" s="28"/>
      <c r="DL816" s="28"/>
      <c r="DM816" s="28"/>
      <c r="DN816" s="28"/>
      <c r="DO816" s="28"/>
      <c r="DP816" s="28"/>
      <c r="DQ816" s="28"/>
      <c r="DR816" s="28"/>
      <c r="DS816" s="28"/>
      <c r="DT816" s="28"/>
      <c r="DU816" s="28"/>
      <c r="DV816" s="28"/>
      <c r="DW816" s="28"/>
      <c r="DX816" s="28"/>
      <c r="DY816" s="28"/>
      <c r="DZ816" s="28"/>
      <c r="EA816" s="28"/>
      <c r="EB816" s="28"/>
      <c r="EC816" s="28"/>
      <c r="ED816" s="28"/>
      <c r="EE816" s="28"/>
      <c r="EF816" s="28"/>
      <c r="EG816" s="28"/>
      <c r="EH816" s="28"/>
      <c r="EI816" s="28"/>
      <c r="EJ816" s="28"/>
      <c r="EK816" s="28"/>
      <c r="EL816" s="28"/>
      <c r="EM816" s="28"/>
      <c r="EN816" s="28"/>
      <c r="EO816" s="28"/>
      <c r="EP816" s="28"/>
      <c r="EQ816" s="28"/>
      <c r="ER816" s="28"/>
      <c r="ES816" s="28"/>
      <c r="ET816" s="28"/>
      <c r="EU816" s="28"/>
      <c r="EV816" s="28"/>
      <c r="EW816" s="28"/>
      <c r="EX816" s="28"/>
      <c r="EY816" s="28"/>
      <c r="EZ816" s="28"/>
      <c r="FA816" s="28"/>
      <c r="FB816" s="28"/>
      <c r="FC816" s="28"/>
      <c r="FD816" s="28"/>
      <c r="FE816" s="28"/>
      <c r="FF816" s="28"/>
      <c r="FG816" s="28"/>
      <c r="FH816" s="28"/>
      <c r="FI816" s="28"/>
      <c r="FJ816" s="28"/>
      <c r="FK816" s="28"/>
      <c r="FL816" s="28"/>
      <c r="FM816" s="28"/>
      <c r="FN816" s="28"/>
      <c r="FO816" s="28"/>
      <c r="FP816" s="28"/>
      <c r="FQ816" s="28"/>
      <c r="FR816" s="28"/>
      <c r="FS816" s="28"/>
      <c r="FT816" s="28"/>
      <c r="FU816" s="28"/>
      <c r="FV816" s="28"/>
      <c r="FW816" s="28"/>
      <c r="FX816" s="28"/>
    </row>
    <row r="817" spans="1:180">
      <c r="A817" s="5" t="s">
        <v>297</v>
      </c>
      <c r="B817" s="5" t="s">
        <v>128</v>
      </c>
      <c r="C817" s="34">
        <v>44128</v>
      </c>
      <c r="D817" s="34">
        <v>44135</v>
      </c>
      <c r="E817" s="35">
        <v>-2.9847206063811027E-2</v>
      </c>
      <c r="F817" s="35">
        <v>0.52813931754450139</v>
      </c>
      <c r="G817" s="35">
        <v>0.200851236356276</v>
      </c>
      <c r="H817" s="35">
        <v>1.3052865565911211</v>
      </c>
      <c r="I817" s="35">
        <v>0.40412180772495754</v>
      </c>
      <c r="J817" s="35">
        <v>9.5890193548387098E-2</v>
      </c>
      <c r="K817" s="35">
        <v>0</v>
      </c>
      <c r="L817" s="35">
        <v>3.9054518868260064E-2</v>
      </c>
      <c r="M817" s="35">
        <v>0.29361194793855599</v>
      </c>
      <c r="N817" s="35">
        <v>0.36240276619555561</v>
      </c>
      <c r="O817" s="35">
        <v>5.4973409000000001E-2</v>
      </c>
      <c r="P817" s="35">
        <v>0.21748019468938934</v>
      </c>
      <c r="Q817" s="35">
        <v>9.3652867078878946E-2</v>
      </c>
      <c r="R817" s="35">
        <v>0.12328767123287675</v>
      </c>
      <c r="S817" s="35">
        <v>3.6889052807049487</v>
      </c>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c r="BW817" s="28"/>
      <c r="BX817" s="28"/>
      <c r="BY817" s="28"/>
      <c r="BZ817" s="28"/>
      <c r="CA817" s="28"/>
      <c r="CB817" s="28"/>
      <c r="CC817" s="28"/>
      <c r="CD817" s="28"/>
      <c r="CE817" s="28"/>
      <c r="CF817" s="28"/>
      <c r="CG817" s="28"/>
      <c r="CH817" s="28"/>
      <c r="CI817" s="28"/>
      <c r="CJ817" s="28"/>
      <c r="CK817" s="28"/>
      <c r="CL817" s="28"/>
      <c r="CM817" s="28"/>
      <c r="CN817" s="28"/>
      <c r="CO817" s="28"/>
      <c r="CP817" s="28"/>
      <c r="CQ817" s="28"/>
      <c r="CR817" s="28"/>
      <c r="CS817" s="28"/>
      <c r="CT817" s="28"/>
      <c r="CU817" s="28"/>
      <c r="CV817" s="28"/>
      <c r="CW817" s="28"/>
      <c r="CX817" s="28"/>
      <c r="CY817" s="28"/>
      <c r="CZ817" s="28"/>
      <c r="DA817" s="28"/>
      <c r="DB817" s="28"/>
      <c r="DC817" s="28"/>
      <c r="DD817" s="28"/>
      <c r="DE817" s="28"/>
      <c r="DF817" s="28"/>
      <c r="DG817" s="28"/>
      <c r="DH817" s="28"/>
      <c r="DI817" s="28"/>
      <c r="DJ817" s="28"/>
      <c r="DK817" s="28"/>
      <c r="DL817" s="28"/>
      <c r="DM817" s="28"/>
      <c r="DN817" s="28"/>
      <c r="DO817" s="28"/>
      <c r="DP817" s="28"/>
      <c r="DQ817" s="28"/>
      <c r="DR817" s="28"/>
      <c r="DS817" s="28"/>
      <c r="DT817" s="28"/>
      <c r="DU817" s="28"/>
      <c r="DV817" s="28"/>
      <c r="DW817" s="28"/>
      <c r="DX817" s="28"/>
      <c r="DY817" s="28"/>
      <c r="DZ817" s="28"/>
      <c r="EA817" s="28"/>
      <c r="EB817" s="28"/>
      <c r="EC817" s="28"/>
      <c r="ED817" s="28"/>
      <c r="EE817" s="28"/>
      <c r="EF817" s="28"/>
      <c r="EG817" s="28"/>
      <c r="EH817" s="28"/>
      <c r="EI817" s="28"/>
      <c r="EJ817" s="28"/>
      <c r="EK817" s="28"/>
      <c r="EL817" s="28"/>
      <c r="EM817" s="28"/>
      <c r="EN817" s="28"/>
      <c r="EO817" s="28"/>
      <c r="EP817" s="28"/>
      <c r="EQ817" s="28"/>
      <c r="ER817" s="28"/>
      <c r="ES817" s="28"/>
      <c r="ET817" s="28"/>
      <c r="EU817" s="28"/>
      <c r="EV817" s="28"/>
      <c r="EW817" s="28"/>
      <c r="EX817" s="28"/>
      <c r="EY817" s="28"/>
      <c r="EZ817" s="28"/>
      <c r="FA817" s="28"/>
      <c r="FB817" s="28"/>
      <c r="FC817" s="28"/>
      <c r="FD817" s="28"/>
      <c r="FE817" s="28"/>
      <c r="FF817" s="28"/>
      <c r="FG817" s="28"/>
      <c r="FH817" s="28"/>
      <c r="FI817" s="28"/>
      <c r="FJ817" s="28"/>
      <c r="FK817" s="28"/>
      <c r="FL817" s="28"/>
      <c r="FM817" s="28"/>
      <c r="FN817" s="28"/>
      <c r="FO817" s="28"/>
      <c r="FP817" s="28"/>
      <c r="FQ817" s="28"/>
      <c r="FR817" s="28"/>
      <c r="FS817" s="28"/>
      <c r="FT817" s="28"/>
      <c r="FU817" s="28"/>
      <c r="FV817" s="28"/>
      <c r="FW817" s="28"/>
      <c r="FX817" s="28"/>
    </row>
    <row r="818" spans="1:180">
      <c r="A818" s="5" t="s">
        <v>297</v>
      </c>
      <c r="B818" s="5" t="s">
        <v>128</v>
      </c>
      <c r="C818" s="34">
        <v>44129</v>
      </c>
      <c r="D818" s="34">
        <v>44135</v>
      </c>
      <c r="E818" s="35">
        <v>-2.9847206063811027E-2</v>
      </c>
      <c r="F818" s="35">
        <v>0.52813931754450139</v>
      </c>
      <c r="G818" s="35">
        <v>0.200851236356276</v>
      </c>
      <c r="H818" s="35">
        <v>1.3052865565911211</v>
      </c>
      <c r="I818" s="35">
        <v>0.40412180772495754</v>
      </c>
      <c r="J818" s="35">
        <v>9.5890193548387098E-2</v>
      </c>
      <c r="K818" s="35">
        <v>0</v>
      </c>
      <c r="L818" s="35">
        <v>3.9054518868260064E-2</v>
      </c>
      <c r="M818" s="35">
        <v>0.29361194793855599</v>
      </c>
      <c r="N818" s="35">
        <v>0.36240276619555567</v>
      </c>
      <c r="O818" s="35">
        <v>2.0984445000000004E-2</v>
      </c>
      <c r="P818" s="35">
        <v>0.21748019468938934</v>
      </c>
      <c r="Q818" s="35">
        <v>6.3192976951849389E-2</v>
      </c>
      <c r="R818" s="35">
        <v>0.12328767123287675</v>
      </c>
      <c r="S818" s="35">
        <v>3.6244564265779191</v>
      </c>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row>
    <row r="819" spans="1:180">
      <c r="A819" s="5" t="s">
        <v>298</v>
      </c>
      <c r="B819" s="5" t="s">
        <v>128</v>
      </c>
      <c r="C819" s="34">
        <v>44130</v>
      </c>
      <c r="D819" s="34">
        <v>44135</v>
      </c>
      <c r="E819" s="35">
        <v>-2.9847206063811027E-2</v>
      </c>
      <c r="F819" s="35">
        <v>0.52813931754450139</v>
      </c>
      <c r="G819" s="35">
        <v>0.200851236356276</v>
      </c>
      <c r="H819" s="35">
        <v>1.3052865565911211</v>
      </c>
      <c r="I819" s="35">
        <v>0.40412180772495754</v>
      </c>
      <c r="J819" s="35">
        <v>9.5890193548387098E-2</v>
      </c>
      <c r="K819" s="35">
        <v>0</v>
      </c>
      <c r="L819" s="35">
        <v>3.9054518868260064E-2</v>
      </c>
      <c r="M819" s="35">
        <v>0.29361194793855599</v>
      </c>
      <c r="N819" s="35">
        <v>0.36240276619555567</v>
      </c>
      <c r="O819" s="35">
        <v>2.5765632000000004E-2</v>
      </c>
      <c r="P819" s="35">
        <v>0.21748019468938934</v>
      </c>
      <c r="Q819" s="35">
        <v>5.8193193310361942E-2</v>
      </c>
      <c r="R819" s="35">
        <v>0.12328767123287675</v>
      </c>
      <c r="S819" s="35">
        <v>3.624237829936432</v>
      </c>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c r="BW819" s="28"/>
      <c r="BX819" s="28"/>
      <c r="BY819" s="28"/>
      <c r="BZ819" s="28"/>
      <c r="CA819" s="28"/>
      <c r="CB819" s="28"/>
      <c r="CC819" s="28"/>
      <c r="CD819" s="28"/>
      <c r="CE819" s="28"/>
      <c r="CF819" s="28"/>
      <c r="CG819" s="28"/>
      <c r="CH819" s="28"/>
      <c r="CI819" s="28"/>
      <c r="CJ819" s="28"/>
      <c r="CK819" s="28"/>
      <c r="CL819" s="28"/>
      <c r="CM819" s="28"/>
      <c r="CN819" s="28"/>
      <c r="CO819" s="28"/>
      <c r="CP819" s="28"/>
      <c r="CQ819" s="28"/>
      <c r="CR819" s="28"/>
      <c r="CS819" s="28"/>
      <c r="CT819" s="28"/>
      <c r="CU819" s="28"/>
      <c r="CV819" s="28"/>
      <c r="CW819" s="28"/>
      <c r="CX819" s="28"/>
      <c r="CY819" s="28"/>
      <c r="CZ819" s="28"/>
      <c r="DA819" s="28"/>
      <c r="DB819" s="28"/>
      <c r="DC819" s="28"/>
      <c r="DD819" s="28"/>
      <c r="DE819" s="28"/>
      <c r="DF819" s="28"/>
      <c r="DG819" s="28"/>
      <c r="DH819" s="28"/>
      <c r="DI819" s="28"/>
      <c r="DJ819" s="28"/>
      <c r="DK819" s="28"/>
      <c r="DL819" s="28"/>
      <c r="DM819" s="28"/>
      <c r="DN819" s="28"/>
      <c r="DO819" s="28"/>
      <c r="DP819" s="28"/>
      <c r="DQ819" s="28"/>
      <c r="DR819" s="28"/>
      <c r="DS819" s="28"/>
      <c r="DT819" s="28"/>
      <c r="DU819" s="28"/>
      <c r="DV819" s="28"/>
      <c r="DW819" s="28"/>
      <c r="DX819" s="28"/>
      <c r="DY819" s="28"/>
      <c r="DZ819" s="28"/>
      <c r="EA819" s="28"/>
      <c r="EB819" s="28"/>
      <c r="EC819" s="28"/>
      <c r="ED819" s="28"/>
      <c r="EE819" s="28"/>
      <c r="EF819" s="28"/>
      <c r="EG819" s="28"/>
      <c r="EH819" s="28"/>
      <c r="EI819" s="28"/>
      <c r="EJ819" s="28"/>
      <c r="EK819" s="28"/>
      <c r="EL819" s="28"/>
      <c r="EM819" s="28"/>
      <c r="EN819" s="28"/>
      <c r="EO819" s="28"/>
      <c r="EP819" s="28"/>
      <c r="EQ819" s="28"/>
      <c r="ER819" s="28"/>
      <c r="ES819" s="28"/>
      <c r="ET819" s="28"/>
      <c r="EU819" s="28"/>
      <c r="EV819" s="28"/>
      <c r="EW819" s="28"/>
      <c r="EX819" s="28"/>
      <c r="EY819" s="28"/>
      <c r="EZ819" s="28"/>
      <c r="FA819" s="28"/>
      <c r="FB819" s="28"/>
      <c r="FC819" s="28"/>
      <c r="FD819" s="28"/>
      <c r="FE819" s="28"/>
      <c r="FF819" s="28"/>
      <c r="FG819" s="28"/>
      <c r="FH819" s="28"/>
      <c r="FI819" s="28"/>
      <c r="FJ819" s="28"/>
      <c r="FK819" s="28"/>
      <c r="FL819" s="28"/>
      <c r="FM819" s="28"/>
      <c r="FN819" s="28"/>
      <c r="FO819" s="28"/>
      <c r="FP819" s="28"/>
      <c r="FQ819" s="28"/>
      <c r="FR819" s="28"/>
      <c r="FS819" s="28"/>
      <c r="FT819" s="28"/>
      <c r="FU819" s="28"/>
      <c r="FV819" s="28"/>
      <c r="FW819" s="28"/>
      <c r="FX819" s="28"/>
    </row>
    <row r="820" spans="1:180">
      <c r="A820" s="5" t="s">
        <v>298</v>
      </c>
      <c r="B820" s="5" t="s">
        <v>128</v>
      </c>
      <c r="C820" s="34">
        <v>44131</v>
      </c>
      <c r="D820" s="34">
        <v>44135</v>
      </c>
      <c r="E820" s="35">
        <v>-2.9847206063811027E-2</v>
      </c>
      <c r="F820" s="35">
        <v>0.52813931754450139</v>
      </c>
      <c r="G820" s="35">
        <v>0.200851236356276</v>
      </c>
      <c r="H820" s="35">
        <v>1.3052865565911211</v>
      </c>
      <c r="I820" s="35">
        <v>0.40412180772495754</v>
      </c>
      <c r="J820" s="35">
        <v>9.5890193548387098E-2</v>
      </c>
      <c r="K820" s="35">
        <v>0</v>
      </c>
      <c r="L820" s="35">
        <v>3.9054518868260064E-2</v>
      </c>
      <c r="M820" s="35">
        <v>0.29361194793855599</v>
      </c>
      <c r="N820" s="35">
        <v>0.36240276619555567</v>
      </c>
      <c r="O820" s="35">
        <v>2.6555346000000001E-2</v>
      </c>
      <c r="P820" s="35">
        <v>0.21748019468938934</v>
      </c>
      <c r="Q820" s="35">
        <v>5.8411993114696269E-2</v>
      </c>
      <c r="R820" s="35">
        <v>0.12328767123287675</v>
      </c>
      <c r="S820" s="35">
        <v>3.6252463437407658</v>
      </c>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row>
    <row r="821" spans="1:180">
      <c r="A821" s="5" t="s">
        <v>298</v>
      </c>
      <c r="B821" s="5" t="s">
        <v>128</v>
      </c>
      <c r="C821" s="34">
        <v>44132</v>
      </c>
      <c r="D821" s="34">
        <v>44135</v>
      </c>
      <c r="E821" s="35">
        <v>-2.9847206063811027E-2</v>
      </c>
      <c r="F821" s="35">
        <v>0.52813931754450139</v>
      </c>
      <c r="G821" s="35">
        <v>0.200851236356276</v>
      </c>
      <c r="H821" s="35">
        <v>1.3052865565911211</v>
      </c>
      <c r="I821" s="35">
        <v>0.40412180772495754</v>
      </c>
      <c r="J821" s="35">
        <v>9.5890193548387098E-2</v>
      </c>
      <c r="K821" s="35">
        <v>0</v>
      </c>
      <c r="L821" s="35">
        <v>3.9054518868260064E-2</v>
      </c>
      <c r="M821" s="35">
        <v>0.29361194793855599</v>
      </c>
      <c r="N821" s="35">
        <v>0.36240276619555561</v>
      </c>
      <c r="O821" s="35">
        <v>2.4288840000000003E-2</v>
      </c>
      <c r="P821" s="35">
        <v>0.21748019468938934</v>
      </c>
      <c r="Q821" s="35">
        <v>6.2769017461435719E-2</v>
      </c>
      <c r="R821" s="35">
        <v>0.12328767123287675</v>
      </c>
      <c r="S821" s="35">
        <v>3.6273368620875055</v>
      </c>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c r="BW821" s="28"/>
      <c r="BX821" s="28"/>
      <c r="BY821" s="28"/>
      <c r="BZ821" s="28"/>
      <c r="CA821" s="28"/>
      <c r="CB821" s="28"/>
      <c r="CC821" s="28"/>
      <c r="CD821" s="28"/>
      <c r="CE821" s="28"/>
      <c r="CF821" s="28"/>
      <c r="CG821" s="28"/>
      <c r="CH821" s="28"/>
      <c r="CI821" s="28"/>
      <c r="CJ821" s="28"/>
      <c r="CK821" s="28"/>
      <c r="CL821" s="28"/>
      <c r="CM821" s="28"/>
      <c r="CN821" s="28"/>
      <c r="CO821" s="28"/>
      <c r="CP821" s="28"/>
      <c r="CQ821" s="28"/>
      <c r="CR821" s="28"/>
      <c r="CS821" s="28"/>
      <c r="CT821" s="28"/>
      <c r="CU821" s="28"/>
      <c r="CV821" s="28"/>
      <c r="CW821" s="28"/>
      <c r="CX821" s="28"/>
      <c r="CY821" s="28"/>
      <c r="CZ821" s="28"/>
      <c r="DA821" s="28"/>
      <c r="DB821" s="28"/>
      <c r="DC821" s="28"/>
      <c r="DD821" s="28"/>
      <c r="DE821" s="28"/>
      <c r="DF821" s="28"/>
      <c r="DG821" s="28"/>
      <c r="DH821" s="28"/>
      <c r="DI821" s="28"/>
      <c r="DJ821" s="28"/>
      <c r="DK821" s="28"/>
      <c r="DL821" s="28"/>
      <c r="DM821" s="28"/>
      <c r="DN821" s="28"/>
      <c r="DO821" s="28"/>
      <c r="DP821" s="28"/>
      <c r="DQ821" s="28"/>
      <c r="DR821" s="28"/>
      <c r="DS821" s="28"/>
      <c r="DT821" s="28"/>
      <c r="DU821" s="28"/>
      <c r="DV821" s="28"/>
      <c r="DW821" s="28"/>
      <c r="DX821" s="28"/>
      <c r="DY821" s="28"/>
      <c r="DZ821" s="28"/>
      <c r="EA821" s="28"/>
      <c r="EB821" s="28"/>
      <c r="EC821" s="28"/>
      <c r="ED821" s="28"/>
      <c r="EE821" s="28"/>
      <c r="EF821" s="28"/>
      <c r="EG821" s="28"/>
      <c r="EH821" s="28"/>
      <c r="EI821" s="28"/>
      <c r="EJ821" s="28"/>
      <c r="EK821" s="28"/>
      <c r="EL821" s="28"/>
      <c r="EM821" s="28"/>
      <c r="EN821" s="28"/>
      <c r="EO821" s="28"/>
      <c r="EP821" s="28"/>
      <c r="EQ821" s="28"/>
      <c r="ER821" s="28"/>
      <c r="ES821" s="28"/>
      <c r="ET821" s="28"/>
      <c r="EU821" s="28"/>
      <c r="EV821" s="28"/>
      <c r="EW821" s="28"/>
      <c r="EX821" s="28"/>
      <c r="EY821" s="28"/>
      <c r="EZ821" s="28"/>
      <c r="FA821" s="28"/>
      <c r="FB821" s="28"/>
      <c r="FC821" s="28"/>
      <c r="FD821" s="28"/>
      <c r="FE821" s="28"/>
      <c r="FF821" s="28"/>
      <c r="FG821" s="28"/>
      <c r="FH821" s="28"/>
      <c r="FI821" s="28"/>
      <c r="FJ821" s="28"/>
      <c r="FK821" s="28"/>
      <c r="FL821" s="28"/>
      <c r="FM821" s="28"/>
      <c r="FN821" s="28"/>
      <c r="FO821" s="28"/>
      <c r="FP821" s="28"/>
      <c r="FQ821" s="28"/>
      <c r="FR821" s="28"/>
      <c r="FS821" s="28"/>
      <c r="FT821" s="28"/>
      <c r="FU821" s="28"/>
      <c r="FV821" s="28"/>
      <c r="FW821" s="28"/>
      <c r="FX821" s="28"/>
    </row>
    <row r="822" spans="1:180">
      <c r="A822" s="5" t="s">
        <v>298</v>
      </c>
      <c r="B822" s="5" t="s">
        <v>128</v>
      </c>
      <c r="C822" s="34">
        <v>44133</v>
      </c>
      <c r="D822" s="34">
        <v>44135</v>
      </c>
      <c r="E822" s="35">
        <v>-2.9847206063811027E-2</v>
      </c>
      <c r="F822" s="35">
        <v>0.52813931754450139</v>
      </c>
      <c r="G822" s="35">
        <v>0.200851236356276</v>
      </c>
      <c r="H822" s="35">
        <v>1.3052865565911211</v>
      </c>
      <c r="I822" s="35">
        <v>0.40412180772495754</v>
      </c>
      <c r="J822" s="35">
        <v>9.5890193548387098E-2</v>
      </c>
      <c r="K822" s="35">
        <v>0</v>
      </c>
      <c r="L822" s="35">
        <v>3.9054518868260064E-2</v>
      </c>
      <c r="M822" s="35">
        <v>0.29361194793855599</v>
      </c>
      <c r="N822" s="35">
        <v>0.36240276619555561</v>
      </c>
      <c r="O822" s="35">
        <v>2.5600905E-2</v>
      </c>
      <c r="P822" s="35">
        <v>0.21748019468938934</v>
      </c>
      <c r="Q822" s="35">
        <v>5.8544184999318599E-2</v>
      </c>
      <c r="R822" s="35">
        <v>0.12328767123287675</v>
      </c>
      <c r="S822" s="35">
        <v>3.6244240946253883</v>
      </c>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c r="BW822" s="28"/>
      <c r="BX822" s="28"/>
      <c r="BY822" s="28"/>
      <c r="BZ822" s="28"/>
      <c r="CA822" s="28"/>
      <c r="CB822" s="28"/>
      <c r="CC822" s="28"/>
      <c r="CD822" s="28"/>
      <c r="CE822" s="28"/>
      <c r="CF822" s="28"/>
      <c r="CG822" s="28"/>
      <c r="CH822" s="28"/>
      <c r="CI822" s="28"/>
      <c r="CJ822" s="28"/>
      <c r="CK822" s="28"/>
      <c r="CL822" s="28"/>
      <c r="CM822" s="28"/>
      <c r="CN822" s="28"/>
      <c r="CO822" s="28"/>
      <c r="CP822" s="28"/>
      <c r="CQ822" s="28"/>
      <c r="CR822" s="28"/>
      <c r="CS822" s="28"/>
      <c r="CT822" s="28"/>
      <c r="CU822" s="28"/>
      <c r="CV822" s="28"/>
      <c r="CW822" s="28"/>
      <c r="CX822" s="28"/>
      <c r="CY822" s="28"/>
      <c r="CZ822" s="28"/>
      <c r="DA822" s="28"/>
      <c r="DB822" s="28"/>
      <c r="DC822" s="28"/>
      <c r="DD822" s="28"/>
      <c r="DE822" s="28"/>
      <c r="DF822" s="28"/>
      <c r="DG822" s="28"/>
      <c r="DH822" s="28"/>
      <c r="DI822" s="28"/>
      <c r="DJ822" s="28"/>
      <c r="DK822" s="28"/>
      <c r="DL822" s="28"/>
      <c r="DM822" s="28"/>
      <c r="DN822" s="28"/>
      <c r="DO822" s="28"/>
      <c r="DP822" s="28"/>
      <c r="DQ822" s="28"/>
      <c r="DR822" s="28"/>
      <c r="DS822" s="28"/>
      <c r="DT822" s="28"/>
      <c r="DU822" s="28"/>
      <c r="DV822" s="28"/>
      <c r="DW822" s="28"/>
      <c r="DX822" s="28"/>
      <c r="DY822" s="28"/>
      <c r="DZ822" s="28"/>
      <c r="EA822" s="28"/>
      <c r="EB822" s="28"/>
      <c r="EC822" s="28"/>
      <c r="ED822" s="28"/>
      <c r="EE822" s="28"/>
      <c r="EF822" s="28"/>
      <c r="EG822" s="28"/>
      <c r="EH822" s="28"/>
      <c r="EI822" s="28"/>
      <c r="EJ822" s="28"/>
      <c r="EK822" s="28"/>
      <c r="EL822" s="28"/>
      <c r="EM822" s="28"/>
      <c r="EN822" s="28"/>
      <c r="EO822" s="28"/>
      <c r="EP822" s="28"/>
      <c r="EQ822" s="28"/>
      <c r="ER822" s="28"/>
      <c r="ES822" s="28"/>
      <c r="ET822" s="28"/>
      <c r="EU822" s="28"/>
      <c r="EV822" s="28"/>
      <c r="EW822" s="28"/>
      <c r="EX822" s="28"/>
      <c r="EY822" s="28"/>
      <c r="EZ822" s="28"/>
      <c r="FA822" s="28"/>
      <c r="FB822" s="28"/>
      <c r="FC822" s="28"/>
      <c r="FD822" s="28"/>
      <c r="FE822" s="28"/>
      <c r="FF822" s="28"/>
      <c r="FG822" s="28"/>
      <c r="FH822" s="28"/>
      <c r="FI822" s="28"/>
      <c r="FJ822" s="28"/>
      <c r="FK822" s="28"/>
      <c r="FL822" s="28"/>
      <c r="FM822" s="28"/>
      <c r="FN822" s="28"/>
      <c r="FO822" s="28"/>
      <c r="FP822" s="28"/>
      <c r="FQ822" s="28"/>
      <c r="FR822" s="28"/>
      <c r="FS822" s="28"/>
      <c r="FT822" s="28"/>
      <c r="FU822" s="28"/>
      <c r="FV822" s="28"/>
      <c r="FW822" s="28"/>
      <c r="FX822" s="28"/>
    </row>
    <row r="823" spans="1:180">
      <c r="A823" s="5" t="s">
        <v>298</v>
      </c>
      <c r="B823" s="5" t="s">
        <v>128</v>
      </c>
      <c r="C823" s="34">
        <v>44134</v>
      </c>
      <c r="D823" s="34">
        <v>44135</v>
      </c>
      <c r="E823" s="35">
        <v>-2.9847206063811027E-2</v>
      </c>
      <c r="F823" s="35">
        <v>0.52813931754450139</v>
      </c>
      <c r="G823" s="35">
        <v>0.200851236356276</v>
      </c>
      <c r="H823" s="35">
        <v>1.3052865565911211</v>
      </c>
      <c r="I823" s="35">
        <v>0.40412180772495754</v>
      </c>
      <c r="J823" s="35">
        <v>9.5890193548387098E-2</v>
      </c>
      <c r="K823" s="35">
        <v>0</v>
      </c>
      <c r="L823" s="35">
        <v>3.9054518868260064E-2</v>
      </c>
      <c r="M823" s="35">
        <v>0.29361194793855599</v>
      </c>
      <c r="N823" s="35">
        <v>0.36240276619555561</v>
      </c>
      <c r="O823" s="35">
        <v>2.7002124000000002E-2</v>
      </c>
      <c r="P823" s="35">
        <v>0.21748019468938934</v>
      </c>
      <c r="Q823" s="35">
        <v>6.1260450867867425E-2</v>
      </c>
      <c r="R823" s="35">
        <v>0.12328767123287675</v>
      </c>
      <c r="S823" s="35">
        <v>3.6285415794939371</v>
      </c>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c r="BW823" s="28"/>
      <c r="BX823" s="28"/>
      <c r="BY823" s="28"/>
      <c r="BZ823" s="28"/>
      <c r="CA823" s="28"/>
      <c r="CB823" s="28"/>
      <c r="CC823" s="28"/>
      <c r="CD823" s="28"/>
      <c r="CE823" s="28"/>
      <c r="CF823" s="28"/>
      <c r="CG823" s="28"/>
      <c r="CH823" s="28"/>
      <c r="CI823" s="28"/>
      <c r="CJ823" s="28"/>
      <c r="CK823" s="28"/>
      <c r="CL823" s="28"/>
      <c r="CM823" s="28"/>
      <c r="CN823" s="28"/>
      <c r="CO823" s="28"/>
      <c r="CP823" s="28"/>
      <c r="CQ823" s="28"/>
      <c r="CR823" s="28"/>
      <c r="CS823" s="28"/>
      <c r="CT823" s="28"/>
      <c r="CU823" s="28"/>
      <c r="CV823" s="28"/>
      <c r="CW823" s="28"/>
      <c r="CX823" s="28"/>
      <c r="CY823" s="28"/>
      <c r="CZ823" s="28"/>
      <c r="DA823" s="28"/>
      <c r="DB823" s="28"/>
      <c r="DC823" s="28"/>
      <c r="DD823" s="28"/>
      <c r="DE823" s="28"/>
      <c r="DF823" s="28"/>
      <c r="DG823" s="28"/>
      <c r="DH823" s="28"/>
      <c r="DI823" s="28"/>
      <c r="DJ823" s="28"/>
      <c r="DK823" s="28"/>
      <c r="DL823" s="28"/>
      <c r="DM823" s="28"/>
      <c r="DN823" s="28"/>
      <c r="DO823" s="28"/>
      <c r="DP823" s="28"/>
      <c r="DQ823" s="28"/>
      <c r="DR823" s="28"/>
      <c r="DS823" s="28"/>
      <c r="DT823" s="28"/>
      <c r="DU823" s="28"/>
      <c r="DV823" s="28"/>
      <c r="DW823" s="28"/>
      <c r="DX823" s="28"/>
      <c r="DY823" s="28"/>
      <c r="DZ823" s="28"/>
      <c r="EA823" s="28"/>
      <c r="EB823" s="28"/>
      <c r="EC823" s="28"/>
      <c r="ED823" s="28"/>
      <c r="EE823" s="28"/>
      <c r="EF823" s="28"/>
      <c r="EG823" s="28"/>
      <c r="EH823" s="28"/>
      <c r="EI823" s="28"/>
      <c r="EJ823" s="28"/>
      <c r="EK823" s="28"/>
      <c r="EL823" s="28"/>
      <c r="EM823" s="28"/>
      <c r="EN823" s="28"/>
      <c r="EO823" s="28"/>
      <c r="EP823" s="28"/>
      <c r="EQ823" s="28"/>
      <c r="ER823" s="28"/>
      <c r="ES823" s="28"/>
      <c r="ET823" s="28"/>
      <c r="EU823" s="28"/>
      <c r="EV823" s="28"/>
      <c r="EW823" s="28"/>
      <c r="EX823" s="28"/>
      <c r="EY823" s="28"/>
      <c r="EZ823" s="28"/>
      <c r="FA823" s="28"/>
      <c r="FB823" s="28"/>
      <c r="FC823" s="28"/>
      <c r="FD823" s="28"/>
      <c r="FE823" s="28"/>
      <c r="FF823" s="28"/>
      <c r="FG823" s="28"/>
      <c r="FH823" s="28"/>
      <c r="FI823" s="28"/>
      <c r="FJ823" s="28"/>
      <c r="FK823" s="28"/>
      <c r="FL823" s="28"/>
      <c r="FM823" s="28"/>
      <c r="FN823" s="28"/>
      <c r="FO823" s="28"/>
      <c r="FP823" s="28"/>
      <c r="FQ823" s="28"/>
      <c r="FR823" s="28"/>
      <c r="FS823" s="28"/>
      <c r="FT823" s="28"/>
      <c r="FU823" s="28"/>
      <c r="FV823" s="28"/>
      <c r="FW823" s="28"/>
      <c r="FX823" s="28"/>
    </row>
    <row r="824" spans="1:180">
      <c r="A824" s="5" t="s">
        <v>298</v>
      </c>
      <c r="B824" s="5" t="s">
        <v>128</v>
      </c>
      <c r="C824" s="34">
        <v>44135</v>
      </c>
      <c r="D824" s="34">
        <v>44135</v>
      </c>
      <c r="E824" s="35">
        <v>-2.9847206063811027E-2</v>
      </c>
      <c r="F824" s="35">
        <v>0.52813931754450139</v>
      </c>
      <c r="G824" s="35">
        <v>0.200851236356276</v>
      </c>
      <c r="H824" s="35">
        <v>1.3052865565911211</v>
      </c>
      <c r="I824" s="35">
        <v>0.40412180772495754</v>
      </c>
      <c r="J824" s="35">
        <v>9.5890193548387098E-2</v>
      </c>
      <c r="K824" s="35">
        <v>0</v>
      </c>
      <c r="L824" s="35">
        <v>3.9054518868260064E-2</v>
      </c>
      <c r="M824" s="35">
        <v>0.29361194793855599</v>
      </c>
      <c r="N824" s="35">
        <v>0.36240276619555567</v>
      </c>
      <c r="O824" s="35">
        <v>1.8869021999999999E-2</v>
      </c>
      <c r="P824" s="35">
        <v>0.21748019468938934</v>
      </c>
      <c r="Q824" s="35">
        <v>0.11894380588145857</v>
      </c>
      <c r="R824" s="35">
        <v>0.12328767123287675</v>
      </c>
      <c r="S824" s="35">
        <v>3.6780918325075285</v>
      </c>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8"/>
      <c r="DG824" s="28"/>
      <c r="DH824" s="28"/>
      <c r="DI824" s="28"/>
      <c r="DJ824" s="28"/>
      <c r="DK824" s="28"/>
      <c r="DL824" s="28"/>
      <c r="DM824" s="28"/>
      <c r="DN824" s="28"/>
      <c r="DO824" s="28"/>
      <c r="DP824" s="28"/>
      <c r="DQ824" s="28"/>
      <c r="DR824" s="28"/>
      <c r="DS824" s="28"/>
      <c r="DT824" s="28"/>
      <c r="DU824" s="28"/>
      <c r="DV824" s="28"/>
      <c r="DW824" s="28"/>
      <c r="DX824" s="28"/>
      <c r="DY824" s="28"/>
      <c r="DZ824" s="28"/>
      <c r="EA824" s="28"/>
      <c r="EB824" s="28"/>
      <c r="EC824" s="28"/>
      <c r="ED824" s="28"/>
      <c r="EE824" s="28"/>
      <c r="EF824" s="28"/>
      <c r="EG824" s="28"/>
      <c r="EH824" s="28"/>
      <c r="EI824" s="28"/>
      <c r="EJ824" s="28"/>
      <c r="EK824" s="28"/>
      <c r="EL824" s="28"/>
      <c r="EM824" s="28"/>
      <c r="EN824" s="28"/>
      <c r="EO824" s="28"/>
      <c r="EP824" s="28"/>
      <c r="EQ824" s="28"/>
      <c r="ER824" s="28"/>
      <c r="ES824" s="28"/>
      <c r="ET824" s="28"/>
      <c r="EU824" s="28"/>
      <c r="EV824" s="28"/>
      <c r="EW824" s="28"/>
      <c r="EX824" s="28"/>
      <c r="EY824" s="28"/>
      <c r="EZ824" s="28"/>
      <c r="FA824" s="28"/>
      <c r="FB824" s="28"/>
      <c r="FC824" s="28"/>
      <c r="FD824" s="28"/>
      <c r="FE824" s="28"/>
      <c r="FF824" s="28"/>
      <c r="FG824" s="28"/>
      <c r="FH824" s="28"/>
      <c r="FI824" s="28"/>
      <c r="FJ824" s="28"/>
      <c r="FK824" s="28"/>
      <c r="FL824" s="28"/>
      <c r="FM824" s="28"/>
      <c r="FN824" s="28"/>
      <c r="FO824" s="28"/>
      <c r="FP824" s="28"/>
      <c r="FQ824" s="28"/>
      <c r="FR824" s="28"/>
      <c r="FS824" s="28"/>
      <c r="FT824" s="28"/>
      <c r="FU824" s="28"/>
      <c r="FV824" s="28"/>
      <c r="FW824" s="28"/>
      <c r="FX824" s="28"/>
    </row>
    <row r="825" spans="1:180">
      <c r="A825" s="5" t="s">
        <v>298</v>
      </c>
      <c r="B825" s="5" t="s">
        <v>129</v>
      </c>
      <c r="C825" s="34">
        <v>44136</v>
      </c>
      <c r="D825" s="34">
        <v>44165</v>
      </c>
      <c r="E825" s="35">
        <v>-3.3113775956284147E-2</v>
      </c>
      <c r="F825" s="35">
        <v>0.53824456054756808</v>
      </c>
      <c r="G825" s="35">
        <v>0.24762284450661201</v>
      </c>
      <c r="H825" s="35">
        <v>1.2513577684190778</v>
      </c>
      <c r="I825" s="35">
        <v>0.38230663333333331</v>
      </c>
      <c r="J825" s="35">
        <v>0.11890383333333333</v>
      </c>
      <c r="K825" s="35">
        <v>0</v>
      </c>
      <c r="L825" s="35">
        <v>1.67376462171656E-2</v>
      </c>
      <c r="M825" s="35">
        <v>0.31295008492086801</v>
      </c>
      <c r="N825" s="35">
        <v>0.371789302093326</v>
      </c>
      <c r="O825" s="35">
        <v>6.8041907999999984E-2</v>
      </c>
      <c r="P825" s="35">
        <v>0.21584323870274397</v>
      </c>
      <c r="Q825" s="35">
        <v>8.3485081347253031E-3</v>
      </c>
      <c r="R825" s="35">
        <v>0.12328767123287675</v>
      </c>
      <c r="S825" s="35">
        <v>3.6223202234853455</v>
      </c>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8"/>
      <c r="DG825" s="28"/>
      <c r="DH825" s="28"/>
      <c r="DI825" s="28"/>
      <c r="DJ825" s="28"/>
      <c r="DK825" s="28"/>
      <c r="DL825" s="28"/>
      <c r="DM825" s="28"/>
      <c r="DN825" s="28"/>
      <c r="DO825" s="28"/>
      <c r="DP825" s="28"/>
      <c r="DQ825" s="28"/>
      <c r="DR825" s="28"/>
      <c r="DS825" s="28"/>
      <c r="DT825" s="28"/>
      <c r="DU825" s="28"/>
      <c r="DV825" s="28"/>
      <c r="DW825" s="28"/>
      <c r="DX825" s="28"/>
      <c r="DY825" s="28"/>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8"/>
      <c r="FL825" s="28"/>
      <c r="FM825" s="28"/>
      <c r="FN825" s="28"/>
      <c r="FO825" s="28"/>
      <c r="FP825" s="28"/>
      <c r="FQ825" s="28"/>
      <c r="FR825" s="28"/>
      <c r="FS825" s="28"/>
      <c r="FT825" s="28"/>
      <c r="FU825" s="28"/>
      <c r="FV825" s="28"/>
      <c r="FW825" s="28"/>
      <c r="FX825" s="28"/>
    </row>
    <row r="826" spans="1:180">
      <c r="A826" s="5" t="s">
        <v>299</v>
      </c>
      <c r="B826" s="5" t="s">
        <v>129</v>
      </c>
      <c r="C826" s="34">
        <v>44137</v>
      </c>
      <c r="D826" s="34">
        <v>44165</v>
      </c>
      <c r="E826" s="35">
        <v>-3.3113775956284147E-2</v>
      </c>
      <c r="F826" s="35">
        <v>0.53824456054756808</v>
      </c>
      <c r="G826" s="35">
        <v>0.24762284450661201</v>
      </c>
      <c r="H826" s="35">
        <v>1.2513577684190778</v>
      </c>
      <c r="I826" s="35">
        <v>0.38230663333333331</v>
      </c>
      <c r="J826" s="35">
        <v>0.11890383333333333</v>
      </c>
      <c r="K826" s="35">
        <v>0</v>
      </c>
      <c r="L826" s="35">
        <v>1.67376462171656E-2</v>
      </c>
      <c r="M826" s="35">
        <v>0.31295008492086801</v>
      </c>
      <c r="N826" s="35">
        <v>0.370153329193326</v>
      </c>
      <c r="O826" s="35">
        <v>2.1323223000000002E-2</v>
      </c>
      <c r="P826" s="35">
        <v>0.21584323870274397</v>
      </c>
      <c r="Q826" s="35">
        <v>3.0599944266699007E-2</v>
      </c>
      <c r="R826" s="35">
        <v>0.12328767123287675</v>
      </c>
      <c r="S826" s="35">
        <v>3.5962170017173194</v>
      </c>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8"/>
      <c r="DG826" s="28"/>
      <c r="DH826" s="28"/>
      <c r="DI826" s="28"/>
      <c r="DJ826" s="28"/>
      <c r="DK826" s="28"/>
      <c r="DL826" s="28"/>
      <c r="DM826" s="28"/>
      <c r="DN826" s="28"/>
      <c r="DO826" s="28"/>
      <c r="DP826" s="28"/>
      <c r="DQ826" s="28"/>
      <c r="DR826" s="28"/>
      <c r="DS826" s="28"/>
      <c r="DT826" s="28"/>
      <c r="DU826" s="28"/>
      <c r="DV826" s="28"/>
      <c r="DW826" s="28"/>
      <c r="DX826" s="28"/>
      <c r="DY826" s="28"/>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8"/>
      <c r="FL826" s="28"/>
      <c r="FM826" s="28"/>
      <c r="FN826" s="28"/>
      <c r="FO826" s="28"/>
      <c r="FP826" s="28"/>
      <c r="FQ826" s="28"/>
      <c r="FR826" s="28"/>
      <c r="FS826" s="28"/>
      <c r="FT826" s="28"/>
      <c r="FU826" s="28"/>
      <c r="FV826" s="28"/>
      <c r="FW826" s="28"/>
      <c r="FX826" s="28"/>
    </row>
    <row r="827" spans="1:180">
      <c r="A827" s="5" t="s">
        <v>299</v>
      </c>
      <c r="B827" s="5" t="s">
        <v>129</v>
      </c>
      <c r="C827" s="34">
        <v>44138</v>
      </c>
      <c r="D827" s="34">
        <v>44165</v>
      </c>
      <c r="E827" s="35">
        <v>-3.3113775956284147E-2</v>
      </c>
      <c r="F827" s="35">
        <v>0.53824456054756808</v>
      </c>
      <c r="G827" s="35">
        <v>0.24762284450661201</v>
      </c>
      <c r="H827" s="35">
        <v>1.2513577684190778</v>
      </c>
      <c r="I827" s="35">
        <v>0.38230663333333331</v>
      </c>
      <c r="J827" s="35">
        <v>0.11890383333333333</v>
      </c>
      <c r="K827" s="35">
        <v>0</v>
      </c>
      <c r="L827" s="35">
        <v>1.67376462171656E-2</v>
      </c>
      <c r="M827" s="35">
        <v>0.31295008492086801</v>
      </c>
      <c r="N827" s="35">
        <v>0.373775976493326</v>
      </c>
      <c r="O827" s="35">
        <v>2.0157777000000002E-2</v>
      </c>
      <c r="P827" s="35">
        <v>0.21584323870274397</v>
      </c>
      <c r="Q827" s="35">
        <v>3.346136608114797E-2</v>
      </c>
      <c r="R827" s="35">
        <v>0.12328767123287675</v>
      </c>
      <c r="S827" s="35">
        <v>3.6015356248317683</v>
      </c>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c r="BW827" s="28"/>
      <c r="BX827" s="28"/>
      <c r="BY827" s="28"/>
      <c r="BZ827" s="28"/>
      <c r="CA827" s="28"/>
      <c r="CB827" s="28"/>
      <c r="CC827" s="28"/>
      <c r="CD827" s="28"/>
      <c r="CE827" s="28"/>
      <c r="CF827" s="28"/>
      <c r="CG827" s="28"/>
      <c r="CH827" s="28"/>
      <c r="CI827" s="28"/>
      <c r="CJ827" s="28"/>
      <c r="CK827" s="28"/>
      <c r="CL827" s="28"/>
      <c r="CM827" s="28"/>
      <c r="CN827" s="28"/>
      <c r="CO827" s="28"/>
      <c r="CP827" s="28"/>
      <c r="CQ827" s="28"/>
      <c r="CR827" s="28"/>
      <c r="CS827" s="28"/>
      <c r="CT827" s="28"/>
      <c r="CU827" s="28"/>
      <c r="CV827" s="28"/>
      <c r="CW827" s="28"/>
      <c r="CX827" s="28"/>
      <c r="CY827" s="28"/>
      <c r="CZ827" s="28"/>
      <c r="DA827" s="28"/>
      <c r="DB827" s="28"/>
      <c r="DC827" s="28"/>
      <c r="DD827" s="28"/>
      <c r="DE827" s="28"/>
      <c r="DF827" s="28"/>
      <c r="DG827" s="28"/>
      <c r="DH827" s="28"/>
      <c r="DI827" s="28"/>
      <c r="DJ827" s="28"/>
      <c r="DK827" s="28"/>
      <c r="DL827" s="28"/>
      <c r="DM827" s="28"/>
      <c r="DN827" s="28"/>
      <c r="DO827" s="28"/>
      <c r="DP827" s="28"/>
      <c r="DQ827" s="28"/>
      <c r="DR827" s="28"/>
      <c r="DS827" s="28"/>
      <c r="DT827" s="28"/>
      <c r="DU827" s="28"/>
      <c r="DV827" s="28"/>
      <c r="DW827" s="28"/>
      <c r="DX827" s="28"/>
      <c r="DY827" s="28"/>
      <c r="DZ827" s="28"/>
      <c r="EA827" s="28"/>
      <c r="EB827" s="28"/>
      <c r="EC827" s="28"/>
      <c r="ED827" s="28"/>
      <c r="EE827" s="28"/>
      <c r="EF827" s="28"/>
      <c r="EG827" s="28"/>
      <c r="EH827" s="28"/>
      <c r="EI827" s="28"/>
      <c r="EJ827" s="28"/>
      <c r="EK827" s="28"/>
      <c r="EL827" s="28"/>
      <c r="EM827" s="28"/>
      <c r="EN827" s="28"/>
      <c r="EO827" s="28"/>
      <c r="EP827" s="28"/>
      <c r="EQ827" s="28"/>
      <c r="ER827" s="28"/>
      <c r="ES827" s="28"/>
      <c r="ET827" s="28"/>
      <c r="EU827" s="28"/>
      <c r="EV827" s="28"/>
      <c r="EW827" s="28"/>
      <c r="EX827" s="28"/>
      <c r="EY827" s="28"/>
      <c r="EZ827" s="28"/>
      <c r="FA827" s="28"/>
      <c r="FB827" s="28"/>
      <c r="FC827" s="28"/>
      <c r="FD827" s="28"/>
      <c r="FE827" s="28"/>
      <c r="FF827" s="28"/>
      <c r="FG827" s="28"/>
      <c r="FH827" s="28"/>
      <c r="FI827" s="28"/>
      <c r="FJ827" s="28"/>
      <c r="FK827" s="28"/>
      <c r="FL827" s="28"/>
      <c r="FM827" s="28"/>
      <c r="FN827" s="28"/>
      <c r="FO827" s="28"/>
      <c r="FP827" s="28"/>
      <c r="FQ827" s="28"/>
      <c r="FR827" s="28"/>
      <c r="FS827" s="28"/>
      <c r="FT827" s="28"/>
      <c r="FU827" s="28"/>
      <c r="FV827" s="28"/>
      <c r="FW827" s="28"/>
      <c r="FX827" s="28"/>
    </row>
    <row r="828" spans="1:180">
      <c r="A828" s="5" t="s">
        <v>299</v>
      </c>
      <c r="B828" s="5" t="s">
        <v>129</v>
      </c>
      <c r="C828" s="34">
        <v>44139</v>
      </c>
      <c r="D828" s="34">
        <v>44165</v>
      </c>
      <c r="E828" s="35">
        <v>-3.3113775956284147E-2</v>
      </c>
      <c r="F828" s="35">
        <v>0.53824456054756808</v>
      </c>
      <c r="G828" s="35">
        <v>0.24762284450661201</v>
      </c>
      <c r="H828" s="35">
        <v>1.2513577684190778</v>
      </c>
      <c r="I828" s="35">
        <v>0.38230663333333331</v>
      </c>
      <c r="J828" s="35">
        <v>0.11890383333333333</v>
      </c>
      <c r="K828" s="35">
        <v>0</v>
      </c>
      <c r="L828" s="35">
        <v>1.67376462171656E-2</v>
      </c>
      <c r="M828" s="35">
        <v>0.31295008492086801</v>
      </c>
      <c r="N828" s="35">
        <v>0.37176215394332601</v>
      </c>
      <c r="O828" s="35">
        <v>2.1816504000000004E-2</v>
      </c>
      <c r="P828" s="35">
        <v>0.21584323870274397</v>
      </c>
      <c r="Q828" s="35">
        <v>1.9553996883550022E-2</v>
      </c>
      <c r="R828" s="35">
        <v>0.12328767123287675</v>
      </c>
      <c r="S828" s="35">
        <v>3.5872731600841701</v>
      </c>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c r="BW828" s="28"/>
      <c r="BX828" s="28"/>
      <c r="BY828" s="28"/>
      <c r="BZ828" s="28"/>
      <c r="CA828" s="28"/>
      <c r="CB828" s="28"/>
      <c r="CC828" s="28"/>
      <c r="CD828" s="28"/>
      <c r="CE828" s="28"/>
      <c r="CF828" s="28"/>
      <c r="CG828" s="28"/>
      <c r="CH828" s="28"/>
      <c r="CI828" s="28"/>
      <c r="CJ828" s="28"/>
      <c r="CK828" s="28"/>
      <c r="CL828" s="28"/>
      <c r="CM828" s="28"/>
      <c r="CN828" s="28"/>
      <c r="CO828" s="28"/>
      <c r="CP828" s="28"/>
      <c r="CQ828" s="28"/>
      <c r="CR828" s="28"/>
      <c r="CS828" s="28"/>
      <c r="CT828" s="28"/>
      <c r="CU828" s="28"/>
      <c r="CV828" s="28"/>
      <c r="CW828" s="28"/>
      <c r="CX828" s="28"/>
      <c r="CY828" s="28"/>
      <c r="CZ828" s="28"/>
      <c r="DA828" s="28"/>
      <c r="DB828" s="28"/>
      <c r="DC828" s="28"/>
      <c r="DD828" s="28"/>
      <c r="DE828" s="28"/>
      <c r="DF828" s="28"/>
      <c r="DG828" s="28"/>
      <c r="DH828" s="28"/>
      <c r="DI828" s="28"/>
      <c r="DJ828" s="28"/>
      <c r="DK828" s="28"/>
      <c r="DL828" s="28"/>
      <c r="DM828" s="28"/>
      <c r="DN828" s="28"/>
      <c r="DO828" s="28"/>
      <c r="DP828" s="28"/>
      <c r="DQ828" s="28"/>
      <c r="DR828" s="28"/>
      <c r="DS828" s="28"/>
      <c r="DT828" s="28"/>
      <c r="DU828" s="28"/>
      <c r="DV828" s="28"/>
      <c r="DW828" s="28"/>
      <c r="DX828" s="28"/>
      <c r="DY828" s="28"/>
      <c r="DZ828" s="28"/>
      <c r="EA828" s="28"/>
      <c r="EB828" s="28"/>
      <c r="EC828" s="28"/>
      <c r="ED828" s="28"/>
      <c r="EE828" s="28"/>
      <c r="EF828" s="28"/>
      <c r="EG828" s="28"/>
      <c r="EH828" s="28"/>
      <c r="EI828" s="28"/>
      <c r="EJ828" s="28"/>
      <c r="EK828" s="28"/>
      <c r="EL828" s="28"/>
      <c r="EM828" s="28"/>
      <c r="EN828" s="28"/>
      <c r="EO828" s="28"/>
      <c r="EP828" s="28"/>
      <c r="EQ828" s="28"/>
      <c r="ER828" s="28"/>
      <c r="ES828" s="28"/>
      <c r="ET828" s="28"/>
      <c r="EU828" s="28"/>
      <c r="EV828" s="28"/>
      <c r="EW828" s="28"/>
      <c r="EX828" s="28"/>
      <c r="EY828" s="28"/>
      <c r="EZ828" s="28"/>
      <c r="FA828" s="28"/>
      <c r="FB828" s="28"/>
      <c r="FC828" s="28"/>
      <c r="FD828" s="28"/>
      <c r="FE828" s="28"/>
      <c r="FF828" s="28"/>
      <c r="FG828" s="28"/>
      <c r="FH828" s="28"/>
      <c r="FI828" s="28"/>
      <c r="FJ828" s="28"/>
      <c r="FK828" s="28"/>
      <c r="FL828" s="28"/>
      <c r="FM828" s="28"/>
      <c r="FN828" s="28"/>
      <c r="FO828" s="28"/>
      <c r="FP828" s="28"/>
      <c r="FQ828" s="28"/>
      <c r="FR828" s="28"/>
      <c r="FS828" s="28"/>
      <c r="FT828" s="28"/>
      <c r="FU828" s="28"/>
      <c r="FV828" s="28"/>
      <c r="FW828" s="28"/>
      <c r="FX828" s="28"/>
    </row>
    <row r="829" spans="1:180">
      <c r="A829" s="5" t="s">
        <v>299</v>
      </c>
      <c r="B829" s="5" t="s">
        <v>129</v>
      </c>
      <c r="C829" s="34">
        <v>44140</v>
      </c>
      <c r="D829" s="34">
        <v>44165</v>
      </c>
      <c r="E829" s="35">
        <v>-3.3113775956284147E-2</v>
      </c>
      <c r="F829" s="35">
        <v>0.53824456054756808</v>
      </c>
      <c r="G829" s="35">
        <v>0.24762284450661201</v>
      </c>
      <c r="H829" s="35">
        <v>1.2513577684190778</v>
      </c>
      <c r="I829" s="35">
        <v>0.38230663333333331</v>
      </c>
      <c r="J829" s="35">
        <v>0.11890383333333333</v>
      </c>
      <c r="K829" s="35">
        <v>0</v>
      </c>
      <c r="L829" s="35">
        <v>1.67376462171656E-2</v>
      </c>
      <c r="M829" s="35">
        <v>0.31295008492086801</v>
      </c>
      <c r="N829" s="35">
        <v>0.36968935244332601</v>
      </c>
      <c r="O829" s="35">
        <v>2.4583248000000002E-2</v>
      </c>
      <c r="P829" s="35">
        <v>0.21584323870274397</v>
      </c>
      <c r="Q829" s="35">
        <v>9.6349559671598806E-3</v>
      </c>
      <c r="R829" s="35">
        <v>0.12328767123287675</v>
      </c>
      <c r="S829" s="35">
        <v>3.5780480616677797</v>
      </c>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c r="BW829" s="28"/>
      <c r="BX829" s="28"/>
      <c r="BY829" s="28"/>
      <c r="BZ829" s="28"/>
      <c r="CA829" s="28"/>
      <c r="CB829" s="28"/>
      <c r="CC829" s="28"/>
      <c r="CD829" s="28"/>
      <c r="CE829" s="28"/>
      <c r="CF829" s="28"/>
      <c r="CG829" s="28"/>
      <c r="CH829" s="28"/>
      <c r="CI829" s="28"/>
      <c r="CJ829" s="28"/>
      <c r="CK829" s="28"/>
      <c r="CL829" s="28"/>
      <c r="CM829" s="28"/>
      <c r="CN829" s="28"/>
      <c r="CO829" s="28"/>
      <c r="CP829" s="28"/>
      <c r="CQ829" s="28"/>
      <c r="CR829" s="28"/>
      <c r="CS829" s="28"/>
      <c r="CT829" s="28"/>
      <c r="CU829" s="28"/>
      <c r="CV829" s="28"/>
      <c r="CW829" s="28"/>
      <c r="CX829" s="28"/>
      <c r="CY829" s="28"/>
      <c r="CZ829" s="28"/>
      <c r="DA829" s="28"/>
      <c r="DB829" s="28"/>
      <c r="DC829" s="28"/>
      <c r="DD829" s="28"/>
      <c r="DE829" s="28"/>
      <c r="DF829" s="28"/>
      <c r="DG829" s="28"/>
      <c r="DH829" s="28"/>
      <c r="DI829" s="28"/>
      <c r="DJ829" s="28"/>
      <c r="DK829" s="28"/>
      <c r="DL829" s="28"/>
      <c r="DM829" s="28"/>
      <c r="DN829" s="28"/>
      <c r="DO829" s="28"/>
      <c r="DP829" s="28"/>
      <c r="DQ829" s="28"/>
      <c r="DR829" s="28"/>
      <c r="DS829" s="28"/>
      <c r="DT829" s="28"/>
      <c r="DU829" s="28"/>
      <c r="DV829" s="28"/>
      <c r="DW829" s="28"/>
      <c r="DX829" s="28"/>
      <c r="DY829" s="28"/>
      <c r="DZ829" s="28"/>
      <c r="EA829" s="28"/>
      <c r="EB829" s="28"/>
      <c r="EC829" s="28"/>
      <c r="ED829" s="28"/>
      <c r="EE829" s="28"/>
      <c r="EF829" s="28"/>
      <c r="EG829" s="28"/>
      <c r="EH829" s="28"/>
      <c r="EI829" s="28"/>
      <c r="EJ829" s="28"/>
      <c r="EK829" s="28"/>
      <c r="EL829" s="28"/>
      <c r="EM829" s="28"/>
      <c r="EN829" s="28"/>
      <c r="EO829" s="28"/>
      <c r="EP829" s="28"/>
      <c r="EQ829" s="28"/>
      <c r="ER829" s="28"/>
      <c r="ES829" s="28"/>
      <c r="ET829" s="28"/>
      <c r="EU829" s="28"/>
      <c r="EV829" s="28"/>
      <c r="EW829" s="28"/>
      <c r="EX829" s="28"/>
      <c r="EY829" s="28"/>
      <c r="EZ829" s="28"/>
      <c r="FA829" s="28"/>
      <c r="FB829" s="28"/>
      <c r="FC829" s="28"/>
      <c r="FD829" s="28"/>
      <c r="FE829" s="28"/>
      <c r="FF829" s="28"/>
      <c r="FG829" s="28"/>
      <c r="FH829" s="28"/>
      <c r="FI829" s="28"/>
      <c r="FJ829" s="28"/>
      <c r="FK829" s="28"/>
      <c r="FL829" s="28"/>
      <c r="FM829" s="28"/>
      <c r="FN829" s="28"/>
      <c r="FO829" s="28"/>
      <c r="FP829" s="28"/>
      <c r="FQ829" s="28"/>
      <c r="FR829" s="28"/>
      <c r="FS829" s="28"/>
      <c r="FT829" s="28"/>
      <c r="FU829" s="28"/>
      <c r="FV829" s="28"/>
      <c r="FW829" s="28"/>
      <c r="FX829" s="28"/>
    </row>
    <row r="830" spans="1:180">
      <c r="A830" s="5" t="s">
        <v>299</v>
      </c>
      <c r="B830" s="5" t="s">
        <v>129</v>
      </c>
      <c r="C830" s="34">
        <v>44141</v>
      </c>
      <c r="D830" s="34">
        <v>44165</v>
      </c>
      <c r="E830" s="35">
        <v>-3.3113775956284147E-2</v>
      </c>
      <c r="F830" s="35">
        <v>0.53824456054756808</v>
      </c>
      <c r="G830" s="35">
        <v>0.24762284450661201</v>
      </c>
      <c r="H830" s="35">
        <v>1.2513577684190778</v>
      </c>
      <c r="I830" s="35">
        <v>0.38230663333333331</v>
      </c>
      <c r="J830" s="35">
        <v>0.11890383333333333</v>
      </c>
      <c r="K830" s="35">
        <v>0</v>
      </c>
      <c r="L830" s="35">
        <v>1.67376462171656E-2</v>
      </c>
      <c r="M830" s="35">
        <v>0.31295008492086801</v>
      </c>
      <c r="N830" s="35">
        <v>0.37061646359332601</v>
      </c>
      <c r="O830" s="35">
        <v>2.9803562999999998E-2</v>
      </c>
      <c r="P830" s="35">
        <v>0.21584323870274397</v>
      </c>
      <c r="Q830" s="35">
        <v>4.708131133617329E-3</v>
      </c>
      <c r="R830" s="35">
        <v>0.12328767123287675</v>
      </c>
      <c r="S830" s="35">
        <v>3.5792686629842376</v>
      </c>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c r="BW830" s="28"/>
      <c r="BX830" s="28"/>
      <c r="BY830" s="28"/>
      <c r="BZ830" s="28"/>
      <c r="CA830" s="28"/>
      <c r="CB830" s="28"/>
      <c r="CC830" s="28"/>
      <c r="CD830" s="28"/>
      <c r="CE830" s="28"/>
      <c r="CF830" s="28"/>
      <c r="CG830" s="28"/>
      <c r="CH830" s="28"/>
      <c r="CI830" s="28"/>
      <c r="CJ830" s="28"/>
      <c r="CK830" s="28"/>
      <c r="CL830" s="28"/>
      <c r="CM830" s="28"/>
      <c r="CN830" s="28"/>
      <c r="CO830" s="28"/>
      <c r="CP830" s="28"/>
      <c r="CQ830" s="28"/>
      <c r="CR830" s="28"/>
      <c r="CS830" s="28"/>
      <c r="CT830" s="28"/>
      <c r="CU830" s="28"/>
      <c r="CV830" s="28"/>
      <c r="CW830" s="28"/>
      <c r="CX830" s="28"/>
      <c r="CY830" s="28"/>
      <c r="CZ830" s="28"/>
      <c r="DA830" s="28"/>
      <c r="DB830" s="28"/>
      <c r="DC830" s="28"/>
      <c r="DD830" s="28"/>
      <c r="DE830" s="28"/>
      <c r="DF830" s="28"/>
      <c r="DG830" s="28"/>
      <c r="DH830" s="28"/>
      <c r="DI830" s="28"/>
      <c r="DJ830" s="28"/>
      <c r="DK830" s="28"/>
      <c r="DL830" s="28"/>
      <c r="DM830" s="28"/>
      <c r="DN830" s="28"/>
      <c r="DO830" s="28"/>
      <c r="DP830" s="28"/>
      <c r="DQ830" s="28"/>
      <c r="DR830" s="28"/>
      <c r="DS830" s="28"/>
      <c r="DT830" s="28"/>
      <c r="DU830" s="28"/>
      <c r="DV830" s="28"/>
      <c r="DW830" s="28"/>
      <c r="DX830" s="28"/>
      <c r="DY830" s="28"/>
      <c r="DZ830" s="28"/>
      <c r="EA830" s="28"/>
      <c r="EB830" s="28"/>
      <c r="EC830" s="28"/>
      <c r="ED830" s="28"/>
      <c r="EE830" s="28"/>
      <c r="EF830" s="28"/>
      <c r="EG830" s="28"/>
      <c r="EH830" s="28"/>
      <c r="EI830" s="28"/>
      <c r="EJ830" s="28"/>
      <c r="EK830" s="28"/>
      <c r="EL830" s="28"/>
      <c r="EM830" s="28"/>
      <c r="EN830" s="28"/>
      <c r="EO830" s="28"/>
      <c r="EP830" s="28"/>
      <c r="EQ830" s="28"/>
      <c r="ER830" s="28"/>
      <c r="ES830" s="28"/>
      <c r="ET830" s="28"/>
      <c r="EU830" s="28"/>
      <c r="EV830" s="28"/>
      <c r="EW830" s="28"/>
      <c r="EX830" s="28"/>
      <c r="EY830" s="28"/>
      <c r="EZ830" s="28"/>
      <c r="FA830" s="28"/>
      <c r="FB830" s="28"/>
      <c r="FC830" s="28"/>
      <c r="FD830" s="28"/>
      <c r="FE830" s="28"/>
      <c r="FF830" s="28"/>
      <c r="FG830" s="28"/>
      <c r="FH830" s="28"/>
      <c r="FI830" s="28"/>
      <c r="FJ830" s="28"/>
      <c r="FK830" s="28"/>
      <c r="FL830" s="28"/>
      <c r="FM830" s="28"/>
      <c r="FN830" s="28"/>
      <c r="FO830" s="28"/>
      <c r="FP830" s="28"/>
      <c r="FQ830" s="28"/>
      <c r="FR830" s="28"/>
      <c r="FS830" s="28"/>
      <c r="FT830" s="28"/>
      <c r="FU830" s="28"/>
      <c r="FV830" s="28"/>
      <c r="FW830" s="28"/>
      <c r="FX830" s="28"/>
    </row>
    <row r="831" spans="1:180">
      <c r="A831" s="5" t="s">
        <v>299</v>
      </c>
      <c r="B831" s="5" t="s">
        <v>129</v>
      </c>
      <c r="C831" s="34">
        <v>44142</v>
      </c>
      <c r="D831" s="34">
        <v>44165</v>
      </c>
      <c r="E831" s="35">
        <v>-3.3113775956284147E-2</v>
      </c>
      <c r="F831" s="35">
        <v>0.53824456054756808</v>
      </c>
      <c r="G831" s="35">
        <v>0.24762284450661201</v>
      </c>
      <c r="H831" s="35">
        <v>1.2513577684190778</v>
      </c>
      <c r="I831" s="35">
        <v>0.38230663333333331</v>
      </c>
      <c r="J831" s="35">
        <v>0.11890383333333333</v>
      </c>
      <c r="K831" s="35">
        <v>0</v>
      </c>
      <c r="L831" s="35">
        <v>1.67376462171656E-2</v>
      </c>
      <c r="M831" s="35">
        <v>0.31295008492086801</v>
      </c>
      <c r="N831" s="35">
        <v>0.373337673143326</v>
      </c>
      <c r="O831" s="35">
        <v>2.1444723000000002E-2</v>
      </c>
      <c r="P831" s="35">
        <v>0.21584323870274397</v>
      </c>
      <c r="Q831" s="35">
        <v>7.1027420591444596E-2</v>
      </c>
      <c r="R831" s="35">
        <v>0.12328767123287675</v>
      </c>
      <c r="S831" s="35">
        <v>3.6399503219920648</v>
      </c>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c r="CD831" s="28"/>
      <c r="CE831" s="28"/>
      <c r="CF831" s="28"/>
      <c r="CG831" s="28"/>
      <c r="CH831" s="28"/>
      <c r="CI831" s="28"/>
      <c r="CJ831" s="28"/>
      <c r="CK831" s="28"/>
      <c r="CL831" s="28"/>
      <c r="CM831" s="28"/>
      <c r="CN831" s="28"/>
      <c r="CO831" s="28"/>
      <c r="CP831" s="28"/>
      <c r="CQ831" s="28"/>
      <c r="CR831" s="28"/>
      <c r="CS831" s="28"/>
      <c r="CT831" s="28"/>
      <c r="CU831" s="28"/>
      <c r="CV831" s="28"/>
      <c r="CW831" s="28"/>
      <c r="CX831" s="28"/>
      <c r="CY831" s="28"/>
      <c r="CZ831" s="28"/>
      <c r="DA831" s="28"/>
      <c r="DB831" s="28"/>
      <c r="DC831" s="28"/>
      <c r="DD831" s="28"/>
      <c r="DE831" s="28"/>
      <c r="DF831" s="28"/>
      <c r="DG831" s="28"/>
      <c r="DH831" s="28"/>
      <c r="DI831" s="28"/>
      <c r="DJ831" s="28"/>
      <c r="DK831" s="28"/>
      <c r="DL831" s="28"/>
      <c r="DM831" s="28"/>
      <c r="DN831" s="28"/>
      <c r="DO831" s="28"/>
      <c r="DP831" s="28"/>
      <c r="DQ831" s="28"/>
      <c r="DR831" s="28"/>
      <c r="DS831" s="28"/>
      <c r="DT831" s="28"/>
      <c r="DU831" s="28"/>
      <c r="DV831" s="28"/>
      <c r="DW831" s="28"/>
      <c r="DX831" s="28"/>
      <c r="DY831" s="28"/>
      <c r="DZ831" s="28"/>
      <c r="EA831" s="28"/>
      <c r="EB831" s="28"/>
      <c r="EC831" s="28"/>
      <c r="ED831" s="28"/>
      <c r="EE831" s="28"/>
      <c r="EF831" s="28"/>
      <c r="EG831" s="28"/>
      <c r="EH831" s="28"/>
      <c r="EI831" s="28"/>
      <c r="EJ831" s="28"/>
      <c r="EK831" s="28"/>
      <c r="EL831" s="28"/>
      <c r="EM831" s="28"/>
      <c r="EN831" s="28"/>
      <c r="EO831" s="28"/>
      <c r="EP831" s="28"/>
      <c r="EQ831" s="28"/>
      <c r="ER831" s="28"/>
      <c r="ES831" s="28"/>
      <c r="ET831" s="28"/>
      <c r="EU831" s="28"/>
      <c r="EV831" s="28"/>
      <c r="EW831" s="28"/>
      <c r="EX831" s="28"/>
      <c r="EY831" s="28"/>
      <c r="EZ831" s="28"/>
      <c r="FA831" s="28"/>
      <c r="FB831" s="28"/>
      <c r="FC831" s="28"/>
      <c r="FD831" s="28"/>
      <c r="FE831" s="28"/>
      <c r="FF831" s="28"/>
      <c r="FG831" s="28"/>
      <c r="FH831" s="28"/>
      <c r="FI831" s="28"/>
      <c r="FJ831" s="28"/>
      <c r="FK831" s="28"/>
      <c r="FL831" s="28"/>
      <c r="FM831" s="28"/>
      <c r="FN831" s="28"/>
      <c r="FO831" s="28"/>
      <c r="FP831" s="28"/>
      <c r="FQ831" s="28"/>
      <c r="FR831" s="28"/>
      <c r="FS831" s="28"/>
      <c r="FT831" s="28"/>
      <c r="FU831" s="28"/>
      <c r="FV831" s="28"/>
      <c r="FW831" s="28"/>
      <c r="FX831" s="28"/>
    </row>
    <row r="832" spans="1:180">
      <c r="A832" s="5" t="s">
        <v>299</v>
      </c>
      <c r="B832" s="5" t="s">
        <v>129</v>
      </c>
      <c r="C832" s="34">
        <v>44143</v>
      </c>
      <c r="D832" s="34">
        <v>44165</v>
      </c>
      <c r="E832" s="35">
        <v>-3.3113775956284147E-2</v>
      </c>
      <c r="F832" s="35">
        <v>0.53824456054756808</v>
      </c>
      <c r="G832" s="35">
        <v>0.24762284450661201</v>
      </c>
      <c r="H832" s="35">
        <v>1.2513577684190778</v>
      </c>
      <c r="I832" s="35">
        <v>0.38230663333333331</v>
      </c>
      <c r="J832" s="35">
        <v>0.11890383333333333</v>
      </c>
      <c r="K832" s="35">
        <v>0</v>
      </c>
      <c r="L832" s="35">
        <v>1.67376462171656E-2</v>
      </c>
      <c r="M832" s="35">
        <v>0.31295008492086801</v>
      </c>
      <c r="N832" s="35">
        <v>0.37405777359332598</v>
      </c>
      <c r="O832" s="35">
        <v>1.6266105000000003E-2</v>
      </c>
      <c r="P832" s="35">
        <v>0.21584323870274397</v>
      </c>
      <c r="Q832" s="35">
        <v>4.7276425030397341E-2</v>
      </c>
      <c r="R832" s="35">
        <v>0.12328767123287675</v>
      </c>
      <c r="S832" s="35">
        <v>3.6117408088810175</v>
      </c>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c r="BW832" s="28"/>
      <c r="BX832" s="28"/>
      <c r="BY832" s="28"/>
      <c r="BZ832" s="28"/>
      <c r="CA832" s="28"/>
      <c r="CB832" s="28"/>
      <c r="CC832" s="28"/>
      <c r="CD832" s="28"/>
      <c r="CE832" s="28"/>
      <c r="CF832" s="28"/>
      <c r="CG832" s="28"/>
      <c r="CH832" s="28"/>
      <c r="CI832" s="28"/>
      <c r="CJ832" s="28"/>
      <c r="CK832" s="28"/>
      <c r="CL832" s="28"/>
      <c r="CM832" s="28"/>
      <c r="CN832" s="28"/>
      <c r="CO832" s="28"/>
      <c r="CP832" s="28"/>
      <c r="CQ832" s="28"/>
      <c r="CR832" s="28"/>
      <c r="CS832" s="28"/>
      <c r="CT832" s="28"/>
      <c r="CU832" s="28"/>
      <c r="CV832" s="28"/>
      <c r="CW832" s="28"/>
      <c r="CX832" s="28"/>
      <c r="CY832" s="28"/>
      <c r="CZ832" s="28"/>
      <c r="DA832" s="28"/>
      <c r="DB832" s="28"/>
      <c r="DC832" s="28"/>
      <c r="DD832" s="28"/>
      <c r="DE832" s="28"/>
      <c r="DF832" s="28"/>
      <c r="DG832" s="28"/>
      <c r="DH832" s="28"/>
      <c r="DI832" s="28"/>
      <c r="DJ832" s="28"/>
      <c r="DK832" s="28"/>
      <c r="DL832" s="28"/>
      <c r="DM832" s="28"/>
      <c r="DN832" s="28"/>
      <c r="DO832" s="28"/>
      <c r="DP832" s="28"/>
      <c r="DQ832" s="28"/>
      <c r="DR832" s="28"/>
      <c r="DS832" s="28"/>
      <c r="DT832" s="28"/>
      <c r="DU832" s="28"/>
      <c r="DV832" s="28"/>
      <c r="DW832" s="28"/>
      <c r="DX832" s="28"/>
      <c r="DY832" s="28"/>
      <c r="DZ832" s="28"/>
      <c r="EA832" s="28"/>
      <c r="EB832" s="28"/>
      <c r="EC832" s="28"/>
      <c r="ED832" s="28"/>
      <c r="EE832" s="28"/>
      <c r="EF832" s="28"/>
      <c r="EG832" s="28"/>
      <c r="EH832" s="28"/>
      <c r="EI832" s="28"/>
      <c r="EJ832" s="28"/>
      <c r="EK832" s="28"/>
      <c r="EL832" s="28"/>
      <c r="EM832" s="28"/>
      <c r="EN832" s="28"/>
      <c r="EO832" s="28"/>
      <c r="EP832" s="28"/>
      <c r="EQ832" s="28"/>
      <c r="ER832" s="28"/>
      <c r="ES832" s="28"/>
      <c r="ET832" s="28"/>
      <c r="EU832" s="28"/>
      <c r="EV832" s="28"/>
      <c r="EW832" s="28"/>
      <c r="EX832" s="28"/>
      <c r="EY832" s="28"/>
      <c r="EZ832" s="28"/>
      <c r="FA832" s="28"/>
      <c r="FB832" s="28"/>
      <c r="FC832" s="28"/>
      <c r="FD832" s="28"/>
      <c r="FE832" s="28"/>
      <c r="FF832" s="28"/>
      <c r="FG832" s="28"/>
      <c r="FH832" s="28"/>
      <c r="FI832" s="28"/>
      <c r="FJ832" s="28"/>
      <c r="FK832" s="28"/>
      <c r="FL832" s="28"/>
      <c r="FM832" s="28"/>
      <c r="FN832" s="28"/>
      <c r="FO832" s="28"/>
      <c r="FP832" s="28"/>
      <c r="FQ832" s="28"/>
      <c r="FR832" s="28"/>
      <c r="FS832" s="28"/>
      <c r="FT832" s="28"/>
      <c r="FU832" s="28"/>
      <c r="FV832" s="28"/>
      <c r="FW832" s="28"/>
      <c r="FX832" s="28"/>
    </row>
    <row r="833" spans="1:180">
      <c r="A833" s="5" t="s">
        <v>300</v>
      </c>
      <c r="B833" s="5" t="s">
        <v>129</v>
      </c>
      <c r="C833" s="34">
        <v>44144</v>
      </c>
      <c r="D833" s="34">
        <v>44165</v>
      </c>
      <c r="E833" s="35">
        <v>-3.3113775956284147E-2</v>
      </c>
      <c r="F833" s="35">
        <v>0.53824456054756808</v>
      </c>
      <c r="G833" s="35">
        <v>0.24762284450661201</v>
      </c>
      <c r="H833" s="35">
        <v>1.2513577684190778</v>
      </c>
      <c r="I833" s="35">
        <v>0.38230663333333331</v>
      </c>
      <c r="J833" s="35">
        <v>0.11890383333333333</v>
      </c>
      <c r="K833" s="35">
        <v>0</v>
      </c>
      <c r="L833" s="35">
        <v>1.67376462171656E-2</v>
      </c>
      <c r="M833" s="35">
        <v>0.31295008492086801</v>
      </c>
      <c r="N833" s="35">
        <v>0.37285504909332601</v>
      </c>
      <c r="O833" s="35">
        <v>1.6851501000000001E-2</v>
      </c>
      <c r="P833" s="35">
        <v>0.21584323870274397</v>
      </c>
      <c r="Q833" s="35">
        <v>6.7923016110457729E-2</v>
      </c>
      <c r="R833" s="35">
        <v>0.12328767123287675</v>
      </c>
      <c r="S833" s="35">
        <v>3.6317700714610779</v>
      </c>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c r="BW833" s="28"/>
      <c r="BX833" s="28"/>
      <c r="BY833" s="28"/>
      <c r="BZ833" s="28"/>
      <c r="CA833" s="28"/>
      <c r="CB833" s="28"/>
      <c r="CC833" s="28"/>
      <c r="CD833" s="28"/>
      <c r="CE833" s="28"/>
      <c r="CF833" s="28"/>
      <c r="CG833" s="28"/>
      <c r="CH833" s="28"/>
      <c r="CI833" s="28"/>
      <c r="CJ833" s="28"/>
      <c r="CK833" s="28"/>
      <c r="CL833" s="28"/>
      <c r="CM833" s="28"/>
      <c r="CN833" s="28"/>
      <c r="CO833" s="28"/>
      <c r="CP833" s="28"/>
      <c r="CQ833" s="28"/>
      <c r="CR833" s="28"/>
      <c r="CS833" s="28"/>
      <c r="CT833" s="28"/>
      <c r="CU833" s="28"/>
      <c r="CV833" s="28"/>
      <c r="CW833" s="28"/>
      <c r="CX833" s="28"/>
      <c r="CY833" s="28"/>
      <c r="CZ833" s="28"/>
      <c r="DA833" s="28"/>
      <c r="DB833" s="28"/>
      <c r="DC833" s="28"/>
      <c r="DD833" s="28"/>
      <c r="DE833" s="28"/>
      <c r="DF833" s="28"/>
      <c r="DG833" s="28"/>
      <c r="DH833" s="28"/>
      <c r="DI833" s="28"/>
      <c r="DJ833" s="28"/>
      <c r="DK833" s="28"/>
      <c r="DL833" s="28"/>
      <c r="DM833" s="28"/>
      <c r="DN833" s="28"/>
      <c r="DO833" s="28"/>
      <c r="DP833" s="28"/>
      <c r="DQ833" s="28"/>
      <c r="DR833" s="28"/>
      <c r="DS833" s="28"/>
      <c r="DT833" s="28"/>
      <c r="DU833" s="28"/>
      <c r="DV833" s="28"/>
      <c r="DW833" s="28"/>
      <c r="DX833" s="28"/>
      <c r="DY833" s="28"/>
      <c r="DZ833" s="28"/>
      <c r="EA833" s="28"/>
      <c r="EB833" s="28"/>
      <c r="EC833" s="28"/>
      <c r="ED833" s="28"/>
      <c r="EE833" s="28"/>
      <c r="EF833" s="28"/>
      <c r="EG833" s="28"/>
      <c r="EH833" s="28"/>
      <c r="EI833" s="28"/>
      <c r="EJ833" s="28"/>
      <c r="EK833" s="28"/>
      <c r="EL833" s="28"/>
      <c r="EM833" s="28"/>
      <c r="EN833" s="28"/>
      <c r="EO833" s="28"/>
      <c r="EP833" s="28"/>
      <c r="EQ833" s="28"/>
      <c r="ER833" s="28"/>
      <c r="ES833" s="28"/>
      <c r="ET833" s="28"/>
      <c r="EU833" s="28"/>
      <c r="EV833" s="28"/>
      <c r="EW833" s="28"/>
      <c r="EX833" s="28"/>
      <c r="EY833" s="28"/>
      <c r="EZ833" s="28"/>
      <c r="FA833" s="28"/>
      <c r="FB833" s="28"/>
      <c r="FC833" s="28"/>
      <c r="FD833" s="28"/>
      <c r="FE833" s="28"/>
      <c r="FF833" s="28"/>
      <c r="FG833" s="28"/>
      <c r="FH833" s="28"/>
      <c r="FI833" s="28"/>
      <c r="FJ833" s="28"/>
      <c r="FK833" s="28"/>
      <c r="FL833" s="28"/>
      <c r="FM833" s="28"/>
      <c r="FN833" s="28"/>
      <c r="FO833" s="28"/>
      <c r="FP833" s="28"/>
      <c r="FQ833" s="28"/>
      <c r="FR833" s="28"/>
      <c r="FS833" s="28"/>
      <c r="FT833" s="28"/>
      <c r="FU833" s="28"/>
      <c r="FV833" s="28"/>
      <c r="FW833" s="28"/>
      <c r="FX833" s="28"/>
    </row>
    <row r="834" spans="1:180">
      <c r="A834" s="5" t="s">
        <v>300</v>
      </c>
      <c r="B834" s="5" t="s">
        <v>129</v>
      </c>
      <c r="C834" s="34">
        <v>44145</v>
      </c>
      <c r="D834" s="34">
        <v>44165</v>
      </c>
      <c r="E834" s="35">
        <v>-3.3113775956284147E-2</v>
      </c>
      <c r="F834" s="35">
        <v>0.53824456054756808</v>
      </c>
      <c r="G834" s="35">
        <v>0.24762284450661201</v>
      </c>
      <c r="H834" s="35">
        <v>1.2513577684190778</v>
      </c>
      <c r="I834" s="35">
        <v>0.38230663333333331</v>
      </c>
      <c r="J834" s="35">
        <v>0.11890383333333333</v>
      </c>
      <c r="K834" s="35">
        <v>0</v>
      </c>
      <c r="L834" s="35">
        <v>1.67376462171656E-2</v>
      </c>
      <c r="M834" s="35">
        <v>0.31295008492086801</v>
      </c>
      <c r="N834" s="35">
        <v>0.37027466074332599</v>
      </c>
      <c r="O834" s="35">
        <v>2.0569230000000004E-2</v>
      </c>
      <c r="P834" s="35">
        <v>0.21584323870274397</v>
      </c>
      <c r="Q834" s="35">
        <v>3.6009995551670865E-2</v>
      </c>
      <c r="R834" s="35">
        <v>0.12328767123287675</v>
      </c>
      <c r="S834" s="35">
        <v>3.6009943915522911</v>
      </c>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c r="BW834" s="28"/>
      <c r="BX834" s="28"/>
      <c r="BY834" s="28"/>
      <c r="BZ834" s="28"/>
      <c r="CA834" s="28"/>
      <c r="CB834" s="28"/>
      <c r="CC834" s="28"/>
      <c r="CD834" s="28"/>
      <c r="CE834" s="28"/>
      <c r="CF834" s="28"/>
      <c r="CG834" s="28"/>
      <c r="CH834" s="28"/>
      <c r="CI834" s="28"/>
      <c r="CJ834" s="28"/>
      <c r="CK834" s="28"/>
      <c r="CL834" s="28"/>
      <c r="CM834" s="28"/>
      <c r="CN834" s="28"/>
      <c r="CO834" s="28"/>
      <c r="CP834" s="28"/>
      <c r="CQ834" s="28"/>
      <c r="CR834" s="28"/>
      <c r="CS834" s="28"/>
      <c r="CT834" s="28"/>
      <c r="CU834" s="28"/>
      <c r="CV834" s="28"/>
      <c r="CW834" s="28"/>
      <c r="CX834" s="28"/>
      <c r="CY834" s="28"/>
      <c r="CZ834" s="28"/>
      <c r="DA834" s="28"/>
      <c r="DB834" s="28"/>
      <c r="DC834" s="28"/>
      <c r="DD834" s="28"/>
      <c r="DE834" s="28"/>
      <c r="DF834" s="28"/>
      <c r="DG834" s="28"/>
      <c r="DH834" s="28"/>
      <c r="DI834" s="28"/>
      <c r="DJ834" s="28"/>
      <c r="DK834" s="28"/>
      <c r="DL834" s="28"/>
      <c r="DM834" s="28"/>
      <c r="DN834" s="28"/>
      <c r="DO834" s="28"/>
      <c r="DP834" s="28"/>
      <c r="DQ834" s="28"/>
      <c r="DR834" s="28"/>
      <c r="DS834" s="28"/>
      <c r="DT834" s="28"/>
      <c r="DU834" s="28"/>
      <c r="DV834" s="28"/>
      <c r="DW834" s="28"/>
      <c r="DX834" s="28"/>
      <c r="DY834" s="28"/>
      <c r="DZ834" s="28"/>
      <c r="EA834" s="28"/>
      <c r="EB834" s="28"/>
      <c r="EC834" s="28"/>
      <c r="ED834" s="28"/>
      <c r="EE834" s="28"/>
      <c r="EF834" s="28"/>
      <c r="EG834" s="28"/>
      <c r="EH834" s="28"/>
      <c r="EI834" s="28"/>
      <c r="EJ834" s="28"/>
      <c r="EK834" s="28"/>
      <c r="EL834" s="28"/>
      <c r="EM834" s="28"/>
      <c r="EN834" s="28"/>
      <c r="EO834" s="28"/>
      <c r="EP834" s="28"/>
      <c r="EQ834" s="28"/>
      <c r="ER834" s="28"/>
      <c r="ES834" s="28"/>
      <c r="ET834" s="28"/>
      <c r="EU834" s="28"/>
      <c r="EV834" s="28"/>
      <c r="EW834" s="28"/>
      <c r="EX834" s="28"/>
      <c r="EY834" s="28"/>
      <c r="EZ834" s="28"/>
      <c r="FA834" s="28"/>
      <c r="FB834" s="28"/>
      <c r="FC834" s="28"/>
      <c r="FD834" s="28"/>
      <c r="FE834" s="28"/>
      <c r="FF834" s="28"/>
      <c r="FG834" s="28"/>
      <c r="FH834" s="28"/>
      <c r="FI834" s="28"/>
      <c r="FJ834" s="28"/>
      <c r="FK834" s="28"/>
      <c r="FL834" s="28"/>
      <c r="FM834" s="28"/>
      <c r="FN834" s="28"/>
      <c r="FO834" s="28"/>
      <c r="FP834" s="28"/>
      <c r="FQ834" s="28"/>
      <c r="FR834" s="28"/>
      <c r="FS834" s="28"/>
      <c r="FT834" s="28"/>
      <c r="FU834" s="28"/>
      <c r="FV834" s="28"/>
      <c r="FW834" s="28"/>
      <c r="FX834" s="28"/>
    </row>
    <row r="835" spans="1:180">
      <c r="A835" s="5" t="s">
        <v>300</v>
      </c>
      <c r="B835" s="5" t="s">
        <v>129</v>
      </c>
      <c r="C835" s="34">
        <v>44146</v>
      </c>
      <c r="D835" s="34">
        <v>44165</v>
      </c>
      <c r="E835" s="35">
        <v>-3.3113775956284147E-2</v>
      </c>
      <c r="F835" s="35">
        <v>0.53824456054756808</v>
      </c>
      <c r="G835" s="35">
        <v>0.24762284450661201</v>
      </c>
      <c r="H835" s="35">
        <v>1.2513577684190778</v>
      </c>
      <c r="I835" s="35">
        <v>0.38230663333333331</v>
      </c>
      <c r="J835" s="35">
        <v>0.11890383333333333</v>
      </c>
      <c r="K835" s="35">
        <v>0</v>
      </c>
      <c r="L835" s="35">
        <v>1.67376462171656E-2</v>
      </c>
      <c r="M835" s="35">
        <v>0.31295008492086801</v>
      </c>
      <c r="N835" s="35">
        <v>0.37191575574332603</v>
      </c>
      <c r="O835" s="35">
        <v>2.0710386000000004E-2</v>
      </c>
      <c r="P835" s="35">
        <v>0.21584323870274397</v>
      </c>
      <c r="Q835" s="35">
        <v>6.1105163558075447E-3</v>
      </c>
      <c r="R835" s="35">
        <v>0.12328767123287675</v>
      </c>
      <c r="S835" s="35">
        <v>3.572877163356428</v>
      </c>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c r="CD835" s="28"/>
      <c r="CE835" s="28"/>
      <c r="CF835" s="28"/>
      <c r="CG835" s="28"/>
      <c r="CH835" s="28"/>
      <c r="CI835" s="28"/>
      <c r="CJ835" s="28"/>
      <c r="CK835" s="28"/>
      <c r="CL835" s="28"/>
      <c r="CM835" s="28"/>
      <c r="CN835" s="28"/>
      <c r="CO835" s="28"/>
      <c r="CP835" s="28"/>
      <c r="CQ835" s="28"/>
      <c r="CR835" s="28"/>
      <c r="CS835" s="28"/>
      <c r="CT835" s="28"/>
      <c r="CU835" s="28"/>
      <c r="CV835" s="28"/>
      <c r="CW835" s="28"/>
      <c r="CX835" s="28"/>
      <c r="CY835" s="28"/>
      <c r="CZ835" s="28"/>
      <c r="DA835" s="28"/>
      <c r="DB835" s="28"/>
      <c r="DC835" s="28"/>
      <c r="DD835" s="28"/>
      <c r="DE835" s="28"/>
      <c r="DF835" s="28"/>
      <c r="DG835" s="28"/>
      <c r="DH835" s="28"/>
      <c r="DI835" s="28"/>
      <c r="DJ835" s="28"/>
      <c r="DK835" s="28"/>
      <c r="DL835" s="28"/>
      <c r="DM835" s="28"/>
      <c r="DN835" s="28"/>
      <c r="DO835" s="28"/>
      <c r="DP835" s="28"/>
      <c r="DQ835" s="28"/>
      <c r="DR835" s="28"/>
      <c r="DS835" s="28"/>
      <c r="DT835" s="28"/>
      <c r="DU835" s="28"/>
      <c r="DV835" s="28"/>
      <c r="DW835" s="28"/>
      <c r="DX835" s="28"/>
      <c r="DY835" s="28"/>
      <c r="DZ835" s="28"/>
      <c r="EA835" s="28"/>
      <c r="EB835" s="28"/>
      <c r="EC835" s="28"/>
      <c r="ED835" s="28"/>
      <c r="EE835" s="28"/>
      <c r="EF835" s="28"/>
      <c r="EG835" s="28"/>
      <c r="EH835" s="28"/>
      <c r="EI835" s="28"/>
      <c r="EJ835" s="28"/>
      <c r="EK835" s="28"/>
      <c r="EL835" s="28"/>
      <c r="EM835" s="28"/>
      <c r="EN835" s="28"/>
      <c r="EO835" s="28"/>
      <c r="EP835" s="28"/>
      <c r="EQ835" s="28"/>
      <c r="ER835" s="28"/>
      <c r="ES835" s="28"/>
      <c r="ET835" s="28"/>
      <c r="EU835" s="28"/>
      <c r="EV835" s="28"/>
      <c r="EW835" s="28"/>
      <c r="EX835" s="28"/>
      <c r="EY835" s="28"/>
      <c r="EZ835" s="28"/>
      <c r="FA835" s="28"/>
      <c r="FB835" s="28"/>
      <c r="FC835" s="28"/>
      <c r="FD835" s="28"/>
      <c r="FE835" s="28"/>
      <c r="FF835" s="28"/>
      <c r="FG835" s="28"/>
      <c r="FH835" s="28"/>
      <c r="FI835" s="28"/>
      <c r="FJ835" s="28"/>
      <c r="FK835" s="28"/>
      <c r="FL835" s="28"/>
      <c r="FM835" s="28"/>
      <c r="FN835" s="28"/>
      <c r="FO835" s="28"/>
      <c r="FP835" s="28"/>
      <c r="FQ835" s="28"/>
      <c r="FR835" s="28"/>
      <c r="FS835" s="28"/>
      <c r="FT835" s="28"/>
      <c r="FU835" s="28"/>
      <c r="FV835" s="28"/>
      <c r="FW835" s="28"/>
      <c r="FX835" s="28"/>
    </row>
    <row r="836" spans="1:180">
      <c r="A836" s="5" t="s">
        <v>300</v>
      </c>
      <c r="B836" s="5" t="s">
        <v>129</v>
      </c>
      <c r="C836" s="34">
        <v>44147</v>
      </c>
      <c r="D836" s="34">
        <v>44165</v>
      </c>
      <c r="E836" s="35">
        <v>-3.3113775956284147E-2</v>
      </c>
      <c r="F836" s="35">
        <v>0.53824456054756808</v>
      </c>
      <c r="G836" s="35">
        <v>0.24762284450661201</v>
      </c>
      <c r="H836" s="35">
        <v>1.2513577684190778</v>
      </c>
      <c r="I836" s="35">
        <v>0.38230663333333331</v>
      </c>
      <c r="J836" s="35">
        <v>0.11890383333333333</v>
      </c>
      <c r="K836" s="35">
        <v>0</v>
      </c>
      <c r="L836" s="35">
        <v>1.67376462171656E-2</v>
      </c>
      <c r="M836" s="35">
        <v>0.31295008492086801</v>
      </c>
      <c r="N836" s="35">
        <v>0.368487717643326</v>
      </c>
      <c r="O836" s="35">
        <v>2.4125481000000004E-2</v>
      </c>
      <c r="P836" s="35">
        <v>0.21584323870274397</v>
      </c>
      <c r="Q836" s="35">
        <v>1.4027075800869522E-2</v>
      </c>
      <c r="R836" s="35">
        <v>0.12328767123287675</v>
      </c>
      <c r="S836" s="35">
        <v>3.5807807797014899</v>
      </c>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c r="BW836" s="28"/>
      <c r="BX836" s="28"/>
      <c r="BY836" s="28"/>
      <c r="BZ836" s="28"/>
      <c r="CA836" s="28"/>
      <c r="CB836" s="28"/>
      <c r="CC836" s="28"/>
      <c r="CD836" s="28"/>
      <c r="CE836" s="28"/>
      <c r="CF836" s="28"/>
      <c r="CG836" s="28"/>
      <c r="CH836" s="28"/>
      <c r="CI836" s="28"/>
      <c r="CJ836" s="28"/>
      <c r="CK836" s="28"/>
      <c r="CL836" s="28"/>
      <c r="CM836" s="28"/>
      <c r="CN836" s="28"/>
      <c r="CO836" s="28"/>
      <c r="CP836" s="28"/>
      <c r="CQ836" s="28"/>
      <c r="CR836" s="28"/>
      <c r="CS836" s="28"/>
      <c r="CT836" s="28"/>
      <c r="CU836" s="28"/>
      <c r="CV836" s="28"/>
      <c r="CW836" s="28"/>
      <c r="CX836" s="28"/>
      <c r="CY836" s="28"/>
      <c r="CZ836" s="28"/>
      <c r="DA836" s="28"/>
      <c r="DB836" s="28"/>
      <c r="DC836" s="28"/>
      <c r="DD836" s="28"/>
      <c r="DE836" s="28"/>
      <c r="DF836" s="28"/>
      <c r="DG836" s="28"/>
      <c r="DH836" s="28"/>
      <c r="DI836" s="28"/>
      <c r="DJ836" s="28"/>
      <c r="DK836" s="28"/>
      <c r="DL836" s="28"/>
      <c r="DM836" s="28"/>
      <c r="DN836" s="28"/>
      <c r="DO836" s="28"/>
      <c r="DP836" s="28"/>
      <c r="DQ836" s="28"/>
      <c r="DR836" s="28"/>
      <c r="DS836" s="28"/>
      <c r="DT836" s="28"/>
      <c r="DU836" s="28"/>
      <c r="DV836" s="28"/>
      <c r="DW836" s="28"/>
      <c r="DX836" s="28"/>
      <c r="DY836" s="28"/>
      <c r="DZ836" s="28"/>
      <c r="EA836" s="28"/>
      <c r="EB836" s="28"/>
      <c r="EC836" s="28"/>
      <c r="ED836" s="28"/>
      <c r="EE836" s="28"/>
      <c r="EF836" s="28"/>
      <c r="EG836" s="28"/>
      <c r="EH836" s="28"/>
      <c r="EI836" s="28"/>
      <c r="EJ836" s="28"/>
      <c r="EK836" s="28"/>
      <c r="EL836" s="28"/>
      <c r="EM836" s="28"/>
      <c r="EN836" s="28"/>
      <c r="EO836" s="28"/>
      <c r="EP836" s="28"/>
      <c r="EQ836" s="28"/>
      <c r="ER836" s="28"/>
      <c r="ES836" s="28"/>
      <c r="ET836" s="28"/>
      <c r="EU836" s="28"/>
      <c r="EV836" s="28"/>
      <c r="EW836" s="28"/>
      <c r="EX836" s="28"/>
      <c r="EY836" s="28"/>
      <c r="EZ836" s="28"/>
      <c r="FA836" s="28"/>
      <c r="FB836" s="28"/>
      <c r="FC836" s="28"/>
      <c r="FD836" s="28"/>
      <c r="FE836" s="28"/>
      <c r="FF836" s="28"/>
      <c r="FG836" s="28"/>
      <c r="FH836" s="28"/>
      <c r="FI836" s="28"/>
      <c r="FJ836" s="28"/>
      <c r="FK836" s="28"/>
      <c r="FL836" s="28"/>
      <c r="FM836" s="28"/>
      <c r="FN836" s="28"/>
      <c r="FO836" s="28"/>
      <c r="FP836" s="28"/>
      <c r="FQ836" s="28"/>
      <c r="FR836" s="28"/>
      <c r="FS836" s="28"/>
      <c r="FT836" s="28"/>
      <c r="FU836" s="28"/>
      <c r="FV836" s="28"/>
      <c r="FW836" s="28"/>
      <c r="FX836" s="28"/>
    </row>
    <row r="837" spans="1:180">
      <c r="A837" s="5" t="s">
        <v>300</v>
      </c>
      <c r="B837" s="5" t="s">
        <v>129</v>
      </c>
      <c r="C837" s="34">
        <v>44148</v>
      </c>
      <c r="D837" s="34">
        <v>44165</v>
      </c>
      <c r="E837" s="35">
        <v>-3.3113775956284147E-2</v>
      </c>
      <c r="F837" s="35">
        <v>0.53824456054756808</v>
      </c>
      <c r="G837" s="35">
        <v>0.24762284450661201</v>
      </c>
      <c r="H837" s="35">
        <v>1.2513577684190778</v>
      </c>
      <c r="I837" s="35">
        <v>0.38230663333333331</v>
      </c>
      <c r="J837" s="35">
        <v>0.11890383333333333</v>
      </c>
      <c r="K837" s="35">
        <v>0</v>
      </c>
      <c r="L837" s="35">
        <v>1.67376462171656E-2</v>
      </c>
      <c r="M837" s="35">
        <v>0.31295008492086801</v>
      </c>
      <c r="N837" s="35">
        <v>0.37193310679332603</v>
      </c>
      <c r="O837" s="35">
        <v>4.1096850000000004E-2</v>
      </c>
      <c r="P837" s="35">
        <v>0.21584323870274397</v>
      </c>
      <c r="Q837" s="35">
        <v>1.0555576963769561E-2</v>
      </c>
      <c r="R837" s="35">
        <v>0.12328767123287675</v>
      </c>
      <c r="S837" s="35">
        <v>3.5977260390143901</v>
      </c>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c r="CD837" s="28"/>
      <c r="CE837" s="28"/>
      <c r="CF837" s="28"/>
      <c r="CG837" s="28"/>
      <c r="CH837" s="28"/>
      <c r="CI837" s="28"/>
      <c r="CJ837" s="28"/>
      <c r="CK837" s="28"/>
      <c r="CL837" s="28"/>
      <c r="CM837" s="28"/>
      <c r="CN837" s="28"/>
      <c r="CO837" s="28"/>
      <c r="CP837" s="28"/>
      <c r="CQ837" s="28"/>
      <c r="CR837" s="28"/>
      <c r="CS837" s="28"/>
      <c r="CT837" s="28"/>
      <c r="CU837" s="28"/>
      <c r="CV837" s="28"/>
      <c r="CW837" s="28"/>
      <c r="CX837" s="28"/>
      <c r="CY837" s="28"/>
      <c r="CZ837" s="28"/>
      <c r="DA837" s="28"/>
      <c r="DB837" s="28"/>
      <c r="DC837" s="28"/>
      <c r="DD837" s="28"/>
      <c r="DE837" s="28"/>
      <c r="DF837" s="28"/>
      <c r="DG837" s="28"/>
      <c r="DH837" s="28"/>
      <c r="DI837" s="28"/>
      <c r="DJ837" s="28"/>
      <c r="DK837" s="28"/>
      <c r="DL837" s="28"/>
      <c r="DM837" s="28"/>
      <c r="DN837" s="28"/>
      <c r="DO837" s="28"/>
      <c r="DP837" s="28"/>
      <c r="DQ837" s="28"/>
      <c r="DR837" s="28"/>
      <c r="DS837" s="28"/>
      <c r="DT837" s="28"/>
      <c r="DU837" s="28"/>
      <c r="DV837" s="28"/>
      <c r="DW837" s="28"/>
      <c r="DX837" s="28"/>
      <c r="DY837" s="28"/>
      <c r="DZ837" s="28"/>
      <c r="EA837" s="28"/>
      <c r="EB837" s="28"/>
      <c r="EC837" s="28"/>
      <c r="ED837" s="28"/>
      <c r="EE837" s="28"/>
      <c r="EF837" s="28"/>
      <c r="EG837" s="28"/>
      <c r="EH837" s="28"/>
      <c r="EI837" s="28"/>
      <c r="EJ837" s="28"/>
      <c r="EK837" s="28"/>
      <c r="EL837" s="28"/>
      <c r="EM837" s="28"/>
      <c r="EN837" s="28"/>
      <c r="EO837" s="28"/>
      <c r="EP837" s="28"/>
      <c r="EQ837" s="28"/>
      <c r="ER837" s="28"/>
      <c r="ES837" s="28"/>
      <c r="ET837" s="28"/>
      <c r="EU837" s="28"/>
      <c r="EV837" s="28"/>
      <c r="EW837" s="28"/>
      <c r="EX837" s="28"/>
      <c r="EY837" s="28"/>
      <c r="EZ837" s="28"/>
      <c r="FA837" s="28"/>
      <c r="FB837" s="28"/>
      <c r="FC837" s="28"/>
      <c r="FD837" s="28"/>
      <c r="FE837" s="28"/>
      <c r="FF837" s="28"/>
      <c r="FG837" s="28"/>
      <c r="FH837" s="28"/>
      <c r="FI837" s="28"/>
      <c r="FJ837" s="28"/>
      <c r="FK837" s="28"/>
      <c r="FL837" s="28"/>
      <c r="FM837" s="28"/>
      <c r="FN837" s="28"/>
      <c r="FO837" s="28"/>
      <c r="FP837" s="28"/>
      <c r="FQ837" s="28"/>
      <c r="FR837" s="28"/>
      <c r="FS837" s="28"/>
      <c r="FT837" s="28"/>
      <c r="FU837" s="28"/>
      <c r="FV837" s="28"/>
      <c r="FW837" s="28"/>
      <c r="FX837" s="28"/>
    </row>
    <row r="838" spans="1:180">
      <c r="A838" s="5" t="s">
        <v>300</v>
      </c>
      <c r="B838" s="5" t="s">
        <v>129</v>
      </c>
      <c r="C838" s="34">
        <v>44149</v>
      </c>
      <c r="D838" s="34">
        <v>44165</v>
      </c>
      <c r="E838" s="35">
        <v>-3.3113775956284147E-2</v>
      </c>
      <c r="F838" s="35">
        <v>0.53824456054756808</v>
      </c>
      <c r="G838" s="35">
        <v>0.24762284450661201</v>
      </c>
      <c r="H838" s="35">
        <v>1.2513577684190778</v>
      </c>
      <c r="I838" s="35">
        <v>0.38230663333333331</v>
      </c>
      <c r="J838" s="35">
        <v>0.11890383333333333</v>
      </c>
      <c r="K838" s="35">
        <v>0</v>
      </c>
      <c r="L838" s="35">
        <v>1.67376462171656E-2</v>
      </c>
      <c r="M838" s="35">
        <v>0.31295008492086801</v>
      </c>
      <c r="N838" s="35">
        <v>0.37298096724332597</v>
      </c>
      <c r="O838" s="35">
        <v>2.2044114000000004E-2</v>
      </c>
      <c r="P838" s="35">
        <v>0.21584323870274397</v>
      </c>
      <c r="Q838" s="35">
        <v>1.6162922756094395E-2</v>
      </c>
      <c r="R838" s="35">
        <v>0.12328767123287675</v>
      </c>
      <c r="S838" s="35">
        <v>3.5853285092567142</v>
      </c>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c r="CD838" s="28"/>
      <c r="CE838" s="28"/>
      <c r="CF838" s="28"/>
      <c r="CG838" s="28"/>
      <c r="CH838" s="28"/>
      <c r="CI838" s="28"/>
      <c r="CJ838" s="28"/>
      <c r="CK838" s="28"/>
      <c r="CL838" s="28"/>
      <c r="CM838" s="28"/>
      <c r="CN838" s="28"/>
      <c r="CO838" s="28"/>
      <c r="CP838" s="28"/>
      <c r="CQ838" s="28"/>
      <c r="CR838" s="28"/>
      <c r="CS838" s="28"/>
      <c r="CT838" s="28"/>
      <c r="CU838" s="28"/>
      <c r="CV838" s="28"/>
      <c r="CW838" s="28"/>
      <c r="CX838" s="28"/>
      <c r="CY838" s="28"/>
      <c r="CZ838" s="28"/>
      <c r="DA838" s="28"/>
      <c r="DB838" s="28"/>
      <c r="DC838" s="28"/>
      <c r="DD838" s="28"/>
      <c r="DE838" s="28"/>
      <c r="DF838" s="28"/>
      <c r="DG838" s="28"/>
      <c r="DH838" s="28"/>
      <c r="DI838" s="28"/>
      <c r="DJ838" s="28"/>
      <c r="DK838" s="28"/>
      <c r="DL838" s="28"/>
      <c r="DM838" s="28"/>
      <c r="DN838" s="28"/>
      <c r="DO838" s="28"/>
      <c r="DP838" s="28"/>
      <c r="DQ838" s="28"/>
      <c r="DR838" s="28"/>
      <c r="DS838" s="28"/>
      <c r="DT838" s="28"/>
      <c r="DU838" s="28"/>
      <c r="DV838" s="28"/>
      <c r="DW838" s="28"/>
      <c r="DX838" s="28"/>
      <c r="DY838" s="28"/>
      <c r="DZ838" s="28"/>
      <c r="EA838" s="28"/>
      <c r="EB838" s="28"/>
      <c r="EC838" s="28"/>
      <c r="ED838" s="28"/>
      <c r="EE838" s="28"/>
      <c r="EF838" s="28"/>
      <c r="EG838" s="28"/>
      <c r="EH838" s="28"/>
      <c r="EI838" s="28"/>
      <c r="EJ838" s="28"/>
      <c r="EK838" s="28"/>
      <c r="EL838" s="28"/>
      <c r="EM838" s="28"/>
      <c r="EN838" s="28"/>
      <c r="EO838" s="28"/>
      <c r="EP838" s="28"/>
      <c r="EQ838" s="28"/>
      <c r="ER838" s="28"/>
      <c r="ES838" s="28"/>
      <c r="ET838" s="28"/>
      <c r="EU838" s="28"/>
      <c r="EV838" s="28"/>
      <c r="EW838" s="28"/>
      <c r="EX838" s="28"/>
      <c r="EY838" s="28"/>
      <c r="EZ838" s="28"/>
      <c r="FA838" s="28"/>
      <c r="FB838" s="28"/>
      <c r="FC838" s="28"/>
      <c r="FD838" s="28"/>
      <c r="FE838" s="28"/>
      <c r="FF838" s="28"/>
      <c r="FG838" s="28"/>
      <c r="FH838" s="28"/>
      <c r="FI838" s="28"/>
      <c r="FJ838" s="28"/>
      <c r="FK838" s="28"/>
      <c r="FL838" s="28"/>
      <c r="FM838" s="28"/>
      <c r="FN838" s="28"/>
      <c r="FO838" s="28"/>
      <c r="FP838" s="28"/>
      <c r="FQ838" s="28"/>
      <c r="FR838" s="28"/>
      <c r="FS838" s="28"/>
      <c r="FT838" s="28"/>
      <c r="FU838" s="28"/>
      <c r="FV838" s="28"/>
      <c r="FW838" s="28"/>
      <c r="FX838" s="28"/>
    </row>
    <row r="839" spans="1:180">
      <c r="A839" s="5" t="s">
        <v>300</v>
      </c>
      <c r="B839" s="5" t="s">
        <v>129</v>
      </c>
      <c r="C839" s="34">
        <v>44150</v>
      </c>
      <c r="D839" s="34">
        <v>44165</v>
      </c>
      <c r="E839" s="35">
        <v>-3.3113775956284147E-2</v>
      </c>
      <c r="F839" s="35">
        <v>0.53824456054756808</v>
      </c>
      <c r="G839" s="35">
        <v>0.24762284450661201</v>
      </c>
      <c r="H839" s="35">
        <v>1.2513577684190778</v>
      </c>
      <c r="I839" s="35">
        <v>0.38230663333333331</v>
      </c>
      <c r="J839" s="35">
        <v>0.11890383333333333</v>
      </c>
      <c r="K839" s="35">
        <v>0</v>
      </c>
      <c r="L839" s="35">
        <v>1.67376462171656E-2</v>
      </c>
      <c r="M839" s="35">
        <v>0.31295008492086801</v>
      </c>
      <c r="N839" s="35">
        <v>0.36802774694332602</v>
      </c>
      <c r="O839" s="35">
        <v>6.6609522000000004E-2</v>
      </c>
      <c r="P839" s="35">
        <v>0.21584323870274397</v>
      </c>
      <c r="Q839" s="35">
        <v>1.3589010961561513E-2</v>
      </c>
      <c r="R839" s="35">
        <v>0.12328767123287675</v>
      </c>
      <c r="S839" s="35">
        <v>3.6223667851621815</v>
      </c>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c r="CD839" s="28"/>
      <c r="CE839" s="28"/>
      <c r="CF839" s="28"/>
      <c r="CG839" s="28"/>
      <c r="CH839" s="28"/>
      <c r="CI839" s="28"/>
      <c r="CJ839" s="28"/>
      <c r="CK839" s="28"/>
      <c r="CL839" s="28"/>
      <c r="CM839" s="28"/>
      <c r="CN839" s="28"/>
      <c r="CO839" s="28"/>
      <c r="CP839" s="28"/>
      <c r="CQ839" s="28"/>
      <c r="CR839" s="28"/>
      <c r="CS839" s="28"/>
      <c r="CT839" s="28"/>
      <c r="CU839" s="28"/>
      <c r="CV839" s="28"/>
      <c r="CW839" s="28"/>
      <c r="CX839" s="28"/>
      <c r="CY839" s="28"/>
      <c r="CZ839" s="28"/>
      <c r="DA839" s="28"/>
      <c r="DB839" s="28"/>
      <c r="DC839" s="28"/>
      <c r="DD839" s="28"/>
      <c r="DE839" s="28"/>
      <c r="DF839" s="28"/>
      <c r="DG839" s="28"/>
      <c r="DH839" s="28"/>
      <c r="DI839" s="28"/>
      <c r="DJ839" s="28"/>
      <c r="DK839" s="28"/>
      <c r="DL839" s="28"/>
      <c r="DM839" s="28"/>
      <c r="DN839" s="28"/>
      <c r="DO839" s="28"/>
      <c r="DP839" s="28"/>
      <c r="DQ839" s="28"/>
      <c r="DR839" s="28"/>
      <c r="DS839" s="28"/>
      <c r="DT839" s="28"/>
      <c r="DU839" s="28"/>
      <c r="DV839" s="28"/>
      <c r="DW839" s="28"/>
      <c r="DX839" s="28"/>
      <c r="DY839" s="28"/>
      <c r="DZ839" s="28"/>
      <c r="EA839" s="28"/>
      <c r="EB839" s="28"/>
      <c r="EC839" s="28"/>
      <c r="ED839" s="28"/>
      <c r="EE839" s="28"/>
      <c r="EF839" s="28"/>
      <c r="EG839" s="28"/>
      <c r="EH839" s="28"/>
      <c r="EI839" s="28"/>
      <c r="EJ839" s="28"/>
      <c r="EK839" s="28"/>
      <c r="EL839" s="28"/>
      <c r="EM839" s="28"/>
      <c r="EN839" s="28"/>
      <c r="EO839" s="28"/>
      <c r="EP839" s="28"/>
      <c r="EQ839" s="28"/>
      <c r="ER839" s="28"/>
      <c r="ES839" s="28"/>
      <c r="ET839" s="28"/>
      <c r="EU839" s="28"/>
      <c r="EV839" s="28"/>
      <c r="EW839" s="28"/>
      <c r="EX839" s="28"/>
      <c r="EY839" s="28"/>
      <c r="EZ839" s="28"/>
      <c r="FA839" s="28"/>
      <c r="FB839" s="28"/>
      <c r="FC839" s="28"/>
      <c r="FD839" s="28"/>
      <c r="FE839" s="28"/>
      <c r="FF839" s="28"/>
      <c r="FG839" s="28"/>
      <c r="FH839" s="28"/>
      <c r="FI839" s="28"/>
      <c r="FJ839" s="28"/>
      <c r="FK839" s="28"/>
      <c r="FL839" s="28"/>
      <c r="FM839" s="28"/>
      <c r="FN839" s="28"/>
      <c r="FO839" s="28"/>
      <c r="FP839" s="28"/>
      <c r="FQ839" s="28"/>
      <c r="FR839" s="28"/>
      <c r="FS839" s="28"/>
      <c r="FT839" s="28"/>
      <c r="FU839" s="28"/>
      <c r="FV839" s="28"/>
      <c r="FW839" s="28"/>
      <c r="FX839" s="28"/>
    </row>
    <row r="840" spans="1:180">
      <c r="A840" s="5" t="s">
        <v>301</v>
      </c>
      <c r="B840" s="5" t="s">
        <v>129</v>
      </c>
      <c r="C840" s="34">
        <v>44151</v>
      </c>
      <c r="D840" s="34">
        <v>44165</v>
      </c>
      <c r="E840" s="35">
        <v>-3.3113775956284147E-2</v>
      </c>
      <c r="F840" s="35">
        <v>0.53824456054756808</v>
      </c>
      <c r="G840" s="35">
        <v>0.24762284450661201</v>
      </c>
      <c r="H840" s="35">
        <v>1.2513577684190778</v>
      </c>
      <c r="I840" s="35">
        <v>0.38230663333333331</v>
      </c>
      <c r="J840" s="35">
        <v>0.11890383333333333</v>
      </c>
      <c r="K840" s="35">
        <v>0</v>
      </c>
      <c r="L840" s="35">
        <v>1.67376462171656E-2</v>
      </c>
      <c r="M840" s="35">
        <v>0.31295008492086801</v>
      </c>
      <c r="N840" s="35">
        <v>0.371077667643326</v>
      </c>
      <c r="O840" s="35">
        <v>3.1777411000000005E-2</v>
      </c>
      <c r="P840" s="35">
        <v>0.21584323870274397</v>
      </c>
      <c r="Q840" s="35">
        <v>6.9165130115867585E-3</v>
      </c>
      <c r="R840" s="35">
        <v>0.12328767123287675</v>
      </c>
      <c r="S840" s="35">
        <v>3.5839120969122074</v>
      </c>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c r="BW840" s="28"/>
      <c r="BX840" s="28"/>
      <c r="BY840" s="28"/>
      <c r="BZ840" s="28"/>
      <c r="CA840" s="28"/>
      <c r="CB840" s="28"/>
      <c r="CC840" s="28"/>
      <c r="CD840" s="28"/>
      <c r="CE840" s="28"/>
      <c r="CF840" s="28"/>
      <c r="CG840" s="28"/>
      <c r="CH840" s="28"/>
      <c r="CI840" s="28"/>
      <c r="CJ840" s="28"/>
      <c r="CK840" s="28"/>
      <c r="CL840" s="28"/>
      <c r="CM840" s="28"/>
      <c r="CN840" s="28"/>
      <c r="CO840" s="28"/>
      <c r="CP840" s="28"/>
      <c r="CQ840" s="28"/>
      <c r="CR840" s="28"/>
      <c r="CS840" s="28"/>
      <c r="CT840" s="28"/>
      <c r="CU840" s="28"/>
      <c r="CV840" s="28"/>
      <c r="CW840" s="28"/>
      <c r="CX840" s="28"/>
      <c r="CY840" s="28"/>
      <c r="CZ840" s="28"/>
      <c r="DA840" s="28"/>
      <c r="DB840" s="28"/>
      <c r="DC840" s="28"/>
      <c r="DD840" s="28"/>
      <c r="DE840" s="28"/>
      <c r="DF840" s="28"/>
      <c r="DG840" s="28"/>
      <c r="DH840" s="28"/>
      <c r="DI840" s="28"/>
      <c r="DJ840" s="28"/>
      <c r="DK840" s="28"/>
      <c r="DL840" s="28"/>
      <c r="DM840" s="28"/>
      <c r="DN840" s="28"/>
      <c r="DO840" s="28"/>
      <c r="DP840" s="28"/>
      <c r="DQ840" s="28"/>
      <c r="DR840" s="28"/>
      <c r="DS840" s="28"/>
      <c r="DT840" s="28"/>
      <c r="DU840" s="28"/>
      <c r="DV840" s="28"/>
      <c r="DW840" s="28"/>
      <c r="DX840" s="28"/>
      <c r="DY840" s="28"/>
      <c r="DZ840" s="28"/>
      <c r="EA840" s="28"/>
      <c r="EB840" s="28"/>
      <c r="EC840" s="28"/>
      <c r="ED840" s="28"/>
      <c r="EE840" s="28"/>
      <c r="EF840" s="28"/>
      <c r="EG840" s="28"/>
      <c r="EH840" s="28"/>
      <c r="EI840" s="28"/>
      <c r="EJ840" s="28"/>
      <c r="EK840" s="28"/>
      <c r="EL840" s="28"/>
      <c r="EM840" s="28"/>
      <c r="EN840" s="28"/>
      <c r="EO840" s="28"/>
      <c r="EP840" s="28"/>
      <c r="EQ840" s="28"/>
      <c r="ER840" s="28"/>
      <c r="ES840" s="28"/>
      <c r="ET840" s="28"/>
      <c r="EU840" s="28"/>
      <c r="EV840" s="28"/>
      <c r="EW840" s="28"/>
      <c r="EX840" s="28"/>
      <c r="EY840" s="28"/>
      <c r="EZ840" s="28"/>
      <c r="FA840" s="28"/>
      <c r="FB840" s="28"/>
      <c r="FC840" s="28"/>
      <c r="FD840" s="28"/>
      <c r="FE840" s="28"/>
      <c r="FF840" s="28"/>
      <c r="FG840" s="28"/>
      <c r="FH840" s="28"/>
      <c r="FI840" s="28"/>
      <c r="FJ840" s="28"/>
      <c r="FK840" s="28"/>
      <c r="FL840" s="28"/>
      <c r="FM840" s="28"/>
      <c r="FN840" s="28"/>
      <c r="FO840" s="28"/>
      <c r="FP840" s="28"/>
      <c r="FQ840" s="28"/>
      <c r="FR840" s="28"/>
      <c r="FS840" s="28"/>
      <c r="FT840" s="28"/>
      <c r="FU840" s="28"/>
      <c r="FV840" s="28"/>
      <c r="FW840" s="28"/>
      <c r="FX840" s="28"/>
    </row>
    <row r="841" spans="1:180">
      <c r="A841" s="5" t="s">
        <v>301</v>
      </c>
      <c r="B841" s="5" t="s">
        <v>129</v>
      </c>
      <c r="C841" s="34">
        <v>44152</v>
      </c>
      <c r="D841" s="34">
        <v>44165</v>
      </c>
      <c r="E841" s="35">
        <v>-3.3113775956284147E-2</v>
      </c>
      <c r="F841" s="35">
        <v>0.53824456054756808</v>
      </c>
      <c r="G841" s="35">
        <v>0.24762284450661201</v>
      </c>
      <c r="H841" s="35">
        <v>1.2513577684190778</v>
      </c>
      <c r="I841" s="35">
        <v>0.38230663333333331</v>
      </c>
      <c r="J841" s="35">
        <v>0.11890383333333333</v>
      </c>
      <c r="K841" s="35">
        <v>0</v>
      </c>
      <c r="L841" s="35">
        <v>1.67376462171656E-2</v>
      </c>
      <c r="M841" s="35">
        <v>0.31295008492086801</v>
      </c>
      <c r="N841" s="35">
        <v>0.37273274429332598</v>
      </c>
      <c r="O841" s="35">
        <v>2.4737426999999999E-2</v>
      </c>
      <c r="P841" s="35">
        <v>0.21584323870274397</v>
      </c>
      <c r="Q841" s="35">
        <v>1.5009958471889582E-2</v>
      </c>
      <c r="R841" s="35">
        <v>0.12328767123287675</v>
      </c>
      <c r="S841" s="35">
        <v>3.5866206350225096</v>
      </c>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c r="CD841" s="28"/>
      <c r="CE841" s="28"/>
      <c r="CF841" s="28"/>
      <c r="CG841" s="28"/>
      <c r="CH841" s="28"/>
      <c r="CI841" s="28"/>
      <c r="CJ841" s="28"/>
      <c r="CK841" s="28"/>
      <c r="CL841" s="28"/>
      <c r="CM841" s="28"/>
      <c r="CN841" s="28"/>
      <c r="CO841" s="28"/>
      <c r="CP841" s="28"/>
      <c r="CQ841" s="28"/>
      <c r="CR841" s="28"/>
      <c r="CS841" s="28"/>
      <c r="CT841" s="28"/>
      <c r="CU841" s="28"/>
      <c r="CV841" s="28"/>
      <c r="CW841" s="28"/>
      <c r="CX841" s="28"/>
      <c r="CY841" s="28"/>
      <c r="CZ841" s="28"/>
      <c r="DA841" s="28"/>
      <c r="DB841" s="28"/>
      <c r="DC841" s="28"/>
      <c r="DD841" s="28"/>
      <c r="DE841" s="28"/>
      <c r="DF841" s="28"/>
      <c r="DG841" s="28"/>
      <c r="DH841" s="28"/>
      <c r="DI841" s="28"/>
      <c r="DJ841" s="28"/>
      <c r="DK841" s="28"/>
      <c r="DL841" s="28"/>
      <c r="DM841" s="28"/>
      <c r="DN841" s="28"/>
      <c r="DO841" s="28"/>
      <c r="DP841" s="28"/>
      <c r="DQ841" s="28"/>
      <c r="DR841" s="28"/>
      <c r="DS841" s="28"/>
      <c r="DT841" s="28"/>
      <c r="DU841" s="28"/>
      <c r="DV841" s="28"/>
      <c r="DW841" s="28"/>
      <c r="DX841" s="28"/>
      <c r="DY841" s="28"/>
      <c r="DZ841" s="28"/>
      <c r="EA841" s="28"/>
      <c r="EB841" s="28"/>
      <c r="EC841" s="28"/>
      <c r="ED841" s="28"/>
      <c r="EE841" s="28"/>
      <c r="EF841" s="28"/>
      <c r="EG841" s="28"/>
      <c r="EH841" s="28"/>
      <c r="EI841" s="28"/>
      <c r="EJ841" s="28"/>
      <c r="EK841" s="28"/>
      <c r="EL841" s="28"/>
      <c r="EM841" s="28"/>
      <c r="EN841" s="28"/>
      <c r="EO841" s="28"/>
      <c r="EP841" s="28"/>
      <c r="EQ841" s="28"/>
      <c r="ER841" s="28"/>
      <c r="ES841" s="28"/>
      <c r="ET841" s="28"/>
      <c r="EU841" s="28"/>
      <c r="EV841" s="28"/>
      <c r="EW841" s="28"/>
      <c r="EX841" s="28"/>
      <c r="EY841" s="28"/>
      <c r="EZ841" s="28"/>
      <c r="FA841" s="28"/>
      <c r="FB841" s="28"/>
      <c r="FC841" s="28"/>
      <c r="FD841" s="28"/>
      <c r="FE841" s="28"/>
      <c r="FF841" s="28"/>
      <c r="FG841" s="28"/>
      <c r="FH841" s="28"/>
      <c r="FI841" s="28"/>
      <c r="FJ841" s="28"/>
      <c r="FK841" s="28"/>
      <c r="FL841" s="28"/>
      <c r="FM841" s="28"/>
      <c r="FN841" s="28"/>
      <c r="FO841" s="28"/>
      <c r="FP841" s="28"/>
      <c r="FQ841" s="28"/>
      <c r="FR841" s="28"/>
      <c r="FS841" s="28"/>
      <c r="FT841" s="28"/>
      <c r="FU841" s="28"/>
      <c r="FV841" s="28"/>
      <c r="FW841" s="28"/>
      <c r="FX841" s="28"/>
    </row>
    <row r="842" spans="1:180">
      <c r="A842" s="5" t="s">
        <v>301</v>
      </c>
      <c r="B842" s="5" t="s">
        <v>129</v>
      </c>
      <c r="C842" s="34">
        <v>44153</v>
      </c>
      <c r="D842" s="34">
        <v>44165</v>
      </c>
      <c r="E842" s="35">
        <v>-3.3113775956284147E-2</v>
      </c>
      <c r="F842" s="35">
        <v>0.53824456054756808</v>
      </c>
      <c r="G842" s="35">
        <v>0.24762284450661201</v>
      </c>
      <c r="H842" s="35">
        <v>1.2513577684190778</v>
      </c>
      <c r="I842" s="35">
        <v>0.38230663333333331</v>
      </c>
      <c r="J842" s="35">
        <v>0.11890383333333333</v>
      </c>
      <c r="K842" s="35">
        <v>0</v>
      </c>
      <c r="L842" s="35">
        <v>1.67376462171656E-2</v>
      </c>
      <c r="M842" s="35">
        <v>0.31295008492086801</v>
      </c>
      <c r="N842" s="35">
        <v>0.37217177744332597</v>
      </c>
      <c r="O842" s="35">
        <v>2.3684859000000003E-2</v>
      </c>
      <c r="P842" s="35">
        <v>0.21584323870274397</v>
      </c>
      <c r="Q842" s="35">
        <v>1.2535855981534973E-2</v>
      </c>
      <c r="R842" s="35">
        <v>0.12328767123287675</v>
      </c>
      <c r="S842" s="35">
        <v>3.5825329976821552</v>
      </c>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c r="BW842" s="28"/>
      <c r="BX842" s="28"/>
      <c r="BY842" s="28"/>
      <c r="BZ842" s="28"/>
      <c r="CA842" s="28"/>
      <c r="CB842" s="28"/>
      <c r="CC842" s="28"/>
      <c r="CD842" s="28"/>
      <c r="CE842" s="28"/>
      <c r="CF842" s="28"/>
      <c r="CG842" s="28"/>
      <c r="CH842" s="28"/>
      <c r="CI842" s="28"/>
      <c r="CJ842" s="28"/>
      <c r="CK842" s="28"/>
      <c r="CL842" s="28"/>
      <c r="CM842" s="28"/>
      <c r="CN842" s="28"/>
      <c r="CO842" s="28"/>
      <c r="CP842" s="28"/>
      <c r="CQ842" s="28"/>
      <c r="CR842" s="28"/>
      <c r="CS842" s="28"/>
      <c r="CT842" s="28"/>
      <c r="CU842" s="28"/>
      <c r="CV842" s="28"/>
      <c r="CW842" s="28"/>
      <c r="CX842" s="28"/>
      <c r="CY842" s="28"/>
      <c r="CZ842" s="28"/>
      <c r="DA842" s="28"/>
      <c r="DB842" s="28"/>
      <c r="DC842" s="28"/>
      <c r="DD842" s="28"/>
      <c r="DE842" s="28"/>
      <c r="DF842" s="28"/>
      <c r="DG842" s="28"/>
      <c r="DH842" s="28"/>
      <c r="DI842" s="28"/>
      <c r="DJ842" s="28"/>
      <c r="DK842" s="28"/>
      <c r="DL842" s="28"/>
      <c r="DM842" s="28"/>
      <c r="DN842" s="28"/>
      <c r="DO842" s="28"/>
      <c r="DP842" s="28"/>
      <c r="DQ842" s="28"/>
      <c r="DR842" s="28"/>
      <c r="DS842" s="28"/>
      <c r="DT842" s="28"/>
      <c r="DU842" s="28"/>
      <c r="DV842" s="28"/>
      <c r="DW842" s="28"/>
      <c r="DX842" s="28"/>
      <c r="DY842" s="28"/>
      <c r="DZ842" s="28"/>
      <c r="EA842" s="28"/>
      <c r="EB842" s="28"/>
      <c r="EC842" s="28"/>
      <c r="ED842" s="28"/>
      <c r="EE842" s="28"/>
      <c r="EF842" s="28"/>
      <c r="EG842" s="28"/>
      <c r="EH842" s="28"/>
      <c r="EI842" s="28"/>
      <c r="EJ842" s="28"/>
      <c r="EK842" s="28"/>
      <c r="EL842" s="28"/>
      <c r="EM842" s="28"/>
      <c r="EN842" s="28"/>
      <c r="EO842" s="28"/>
      <c r="EP842" s="28"/>
      <c r="EQ842" s="28"/>
      <c r="ER842" s="28"/>
      <c r="ES842" s="28"/>
      <c r="ET842" s="28"/>
      <c r="EU842" s="28"/>
      <c r="EV842" s="28"/>
      <c r="EW842" s="28"/>
      <c r="EX842" s="28"/>
      <c r="EY842" s="28"/>
      <c r="EZ842" s="28"/>
      <c r="FA842" s="28"/>
      <c r="FB842" s="28"/>
      <c r="FC842" s="28"/>
      <c r="FD842" s="28"/>
      <c r="FE842" s="28"/>
      <c r="FF842" s="28"/>
      <c r="FG842" s="28"/>
      <c r="FH842" s="28"/>
      <c r="FI842" s="28"/>
      <c r="FJ842" s="28"/>
      <c r="FK842" s="28"/>
      <c r="FL842" s="28"/>
      <c r="FM842" s="28"/>
      <c r="FN842" s="28"/>
      <c r="FO842" s="28"/>
      <c r="FP842" s="28"/>
      <c r="FQ842" s="28"/>
      <c r="FR842" s="28"/>
      <c r="FS842" s="28"/>
      <c r="FT842" s="28"/>
      <c r="FU842" s="28"/>
      <c r="FV842" s="28"/>
      <c r="FW842" s="28"/>
      <c r="FX842" s="28"/>
    </row>
    <row r="843" spans="1:180">
      <c r="A843" s="5" t="s">
        <v>301</v>
      </c>
      <c r="B843" s="5" t="s">
        <v>129</v>
      </c>
      <c r="C843" s="34">
        <v>44154</v>
      </c>
      <c r="D843" s="34">
        <v>44165</v>
      </c>
      <c r="E843" s="35">
        <v>-3.3113775956284147E-2</v>
      </c>
      <c r="F843" s="35">
        <v>0.53824456054756808</v>
      </c>
      <c r="G843" s="35">
        <v>0.24762284450661201</v>
      </c>
      <c r="H843" s="35">
        <v>1.2513577684190778</v>
      </c>
      <c r="I843" s="35">
        <v>0.38230663333333331</v>
      </c>
      <c r="J843" s="35">
        <v>0.11890383333333333</v>
      </c>
      <c r="K843" s="35">
        <v>0</v>
      </c>
      <c r="L843" s="35">
        <v>1.67376462171656E-2</v>
      </c>
      <c r="M843" s="35">
        <v>0.31295008492086801</v>
      </c>
      <c r="N843" s="35">
        <v>0.37031044829332599</v>
      </c>
      <c r="O843" s="35">
        <v>3.9676174000000002E-2</v>
      </c>
      <c r="P843" s="35">
        <v>0.21584323870274397</v>
      </c>
      <c r="Q843" s="35">
        <v>1.0594222283051485E-2</v>
      </c>
      <c r="R843" s="35">
        <v>0.12328767123287675</v>
      </c>
      <c r="S843" s="35">
        <v>3.5947213498336712</v>
      </c>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c r="BW843" s="28"/>
      <c r="BX843" s="28"/>
      <c r="BY843" s="28"/>
      <c r="BZ843" s="28"/>
      <c r="CA843" s="28"/>
      <c r="CB843" s="28"/>
      <c r="CC843" s="28"/>
      <c r="CD843" s="28"/>
      <c r="CE843" s="28"/>
      <c r="CF843" s="28"/>
      <c r="CG843" s="28"/>
      <c r="CH843" s="28"/>
      <c r="CI843" s="28"/>
      <c r="CJ843" s="28"/>
      <c r="CK843" s="28"/>
      <c r="CL843" s="28"/>
      <c r="CM843" s="28"/>
      <c r="CN843" s="28"/>
      <c r="CO843" s="28"/>
      <c r="CP843" s="28"/>
      <c r="CQ843" s="28"/>
      <c r="CR843" s="28"/>
      <c r="CS843" s="28"/>
      <c r="CT843" s="28"/>
      <c r="CU843" s="28"/>
      <c r="CV843" s="28"/>
      <c r="CW843" s="28"/>
      <c r="CX843" s="28"/>
      <c r="CY843" s="28"/>
      <c r="CZ843" s="28"/>
      <c r="DA843" s="28"/>
      <c r="DB843" s="28"/>
      <c r="DC843" s="28"/>
      <c r="DD843" s="28"/>
      <c r="DE843" s="28"/>
      <c r="DF843" s="28"/>
      <c r="DG843" s="28"/>
      <c r="DH843" s="28"/>
      <c r="DI843" s="28"/>
      <c r="DJ843" s="28"/>
      <c r="DK843" s="28"/>
      <c r="DL843" s="28"/>
      <c r="DM843" s="28"/>
      <c r="DN843" s="28"/>
      <c r="DO843" s="28"/>
      <c r="DP843" s="28"/>
      <c r="DQ843" s="28"/>
      <c r="DR843" s="28"/>
      <c r="DS843" s="28"/>
      <c r="DT843" s="28"/>
      <c r="DU843" s="28"/>
      <c r="DV843" s="28"/>
      <c r="DW843" s="28"/>
      <c r="DX843" s="28"/>
      <c r="DY843" s="28"/>
      <c r="DZ843" s="28"/>
      <c r="EA843" s="28"/>
      <c r="EB843" s="28"/>
      <c r="EC843" s="28"/>
      <c r="ED843" s="28"/>
      <c r="EE843" s="28"/>
      <c r="EF843" s="28"/>
      <c r="EG843" s="28"/>
      <c r="EH843" s="28"/>
      <c r="EI843" s="28"/>
      <c r="EJ843" s="28"/>
      <c r="EK843" s="28"/>
      <c r="EL843" s="28"/>
      <c r="EM843" s="28"/>
      <c r="EN843" s="28"/>
      <c r="EO843" s="28"/>
      <c r="EP843" s="28"/>
      <c r="EQ843" s="28"/>
      <c r="ER843" s="28"/>
      <c r="ES843" s="28"/>
      <c r="ET843" s="28"/>
      <c r="EU843" s="28"/>
      <c r="EV843" s="28"/>
      <c r="EW843" s="28"/>
      <c r="EX843" s="28"/>
      <c r="EY843" s="28"/>
      <c r="EZ843" s="28"/>
      <c r="FA843" s="28"/>
      <c r="FB843" s="28"/>
      <c r="FC843" s="28"/>
      <c r="FD843" s="28"/>
      <c r="FE843" s="28"/>
      <c r="FF843" s="28"/>
      <c r="FG843" s="28"/>
      <c r="FH843" s="28"/>
      <c r="FI843" s="28"/>
      <c r="FJ843" s="28"/>
      <c r="FK843" s="28"/>
      <c r="FL843" s="28"/>
      <c r="FM843" s="28"/>
      <c r="FN843" s="28"/>
      <c r="FO843" s="28"/>
      <c r="FP843" s="28"/>
      <c r="FQ843" s="28"/>
      <c r="FR843" s="28"/>
      <c r="FS843" s="28"/>
      <c r="FT843" s="28"/>
      <c r="FU843" s="28"/>
      <c r="FV843" s="28"/>
      <c r="FW843" s="28"/>
      <c r="FX843" s="28"/>
    </row>
    <row r="844" spans="1:180">
      <c r="A844" s="5" t="s">
        <v>301</v>
      </c>
      <c r="B844" s="5" t="s">
        <v>129</v>
      </c>
      <c r="C844" s="34">
        <v>44155</v>
      </c>
      <c r="D844" s="34">
        <v>44165</v>
      </c>
      <c r="E844" s="35">
        <v>-3.3113775956284147E-2</v>
      </c>
      <c r="F844" s="35">
        <v>0.53824456054756808</v>
      </c>
      <c r="G844" s="35">
        <v>0.24762284450661201</v>
      </c>
      <c r="H844" s="35">
        <v>1.2513577684190778</v>
      </c>
      <c r="I844" s="35">
        <v>0.38230663333333331</v>
      </c>
      <c r="J844" s="35">
        <v>0.11890383333333333</v>
      </c>
      <c r="K844" s="35">
        <v>0</v>
      </c>
      <c r="L844" s="35">
        <v>1.67376462171656E-2</v>
      </c>
      <c r="M844" s="35">
        <v>0.31295008492086801</v>
      </c>
      <c r="N844" s="35">
        <v>0.37290233289332597</v>
      </c>
      <c r="O844" s="35">
        <v>7.1168705999999998E-2</v>
      </c>
      <c r="P844" s="35">
        <v>0.21584323870274397</v>
      </c>
      <c r="Q844" s="35">
        <v>3.2792393881635989E-2</v>
      </c>
      <c r="R844" s="35">
        <v>0.12328767123287675</v>
      </c>
      <c r="S844" s="35">
        <v>3.6510039380322561</v>
      </c>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c r="BW844" s="28"/>
      <c r="BX844" s="28"/>
      <c r="BY844" s="28"/>
      <c r="BZ844" s="28"/>
      <c r="CA844" s="28"/>
      <c r="CB844" s="28"/>
      <c r="CC844" s="28"/>
      <c r="CD844" s="28"/>
      <c r="CE844" s="28"/>
      <c r="CF844" s="28"/>
      <c r="CG844" s="28"/>
      <c r="CH844" s="28"/>
      <c r="CI844" s="28"/>
      <c r="CJ844" s="28"/>
      <c r="CK844" s="28"/>
      <c r="CL844" s="28"/>
      <c r="CM844" s="28"/>
      <c r="CN844" s="28"/>
      <c r="CO844" s="28"/>
      <c r="CP844" s="28"/>
      <c r="CQ844" s="28"/>
      <c r="CR844" s="28"/>
      <c r="CS844" s="28"/>
      <c r="CT844" s="28"/>
      <c r="CU844" s="28"/>
      <c r="CV844" s="28"/>
      <c r="CW844" s="28"/>
      <c r="CX844" s="28"/>
      <c r="CY844" s="28"/>
      <c r="CZ844" s="28"/>
      <c r="DA844" s="28"/>
      <c r="DB844" s="28"/>
      <c r="DC844" s="28"/>
      <c r="DD844" s="28"/>
      <c r="DE844" s="28"/>
      <c r="DF844" s="28"/>
      <c r="DG844" s="28"/>
      <c r="DH844" s="28"/>
      <c r="DI844" s="28"/>
      <c r="DJ844" s="28"/>
      <c r="DK844" s="28"/>
      <c r="DL844" s="28"/>
      <c r="DM844" s="28"/>
      <c r="DN844" s="28"/>
      <c r="DO844" s="28"/>
      <c r="DP844" s="28"/>
      <c r="DQ844" s="28"/>
      <c r="DR844" s="28"/>
      <c r="DS844" s="28"/>
      <c r="DT844" s="28"/>
      <c r="DU844" s="28"/>
      <c r="DV844" s="28"/>
      <c r="DW844" s="28"/>
      <c r="DX844" s="28"/>
      <c r="DY844" s="28"/>
      <c r="DZ844" s="28"/>
      <c r="EA844" s="28"/>
      <c r="EB844" s="28"/>
      <c r="EC844" s="28"/>
      <c r="ED844" s="28"/>
      <c r="EE844" s="28"/>
      <c r="EF844" s="28"/>
      <c r="EG844" s="28"/>
      <c r="EH844" s="28"/>
      <c r="EI844" s="28"/>
      <c r="EJ844" s="28"/>
      <c r="EK844" s="28"/>
      <c r="EL844" s="28"/>
      <c r="EM844" s="28"/>
      <c r="EN844" s="28"/>
      <c r="EO844" s="28"/>
      <c r="EP844" s="28"/>
      <c r="EQ844" s="28"/>
      <c r="ER844" s="28"/>
      <c r="ES844" s="28"/>
      <c r="ET844" s="28"/>
      <c r="EU844" s="28"/>
      <c r="EV844" s="28"/>
      <c r="EW844" s="28"/>
      <c r="EX844" s="28"/>
      <c r="EY844" s="28"/>
      <c r="EZ844" s="28"/>
      <c r="FA844" s="28"/>
      <c r="FB844" s="28"/>
      <c r="FC844" s="28"/>
      <c r="FD844" s="28"/>
      <c r="FE844" s="28"/>
      <c r="FF844" s="28"/>
      <c r="FG844" s="28"/>
      <c r="FH844" s="28"/>
      <c r="FI844" s="28"/>
      <c r="FJ844" s="28"/>
      <c r="FK844" s="28"/>
      <c r="FL844" s="28"/>
      <c r="FM844" s="28"/>
      <c r="FN844" s="28"/>
      <c r="FO844" s="28"/>
      <c r="FP844" s="28"/>
      <c r="FQ844" s="28"/>
      <c r="FR844" s="28"/>
      <c r="FS844" s="28"/>
      <c r="FT844" s="28"/>
      <c r="FU844" s="28"/>
      <c r="FV844" s="28"/>
      <c r="FW844" s="28"/>
      <c r="FX844" s="28"/>
    </row>
    <row r="845" spans="1:180">
      <c r="A845" s="5" t="s">
        <v>301</v>
      </c>
      <c r="B845" s="5" t="s">
        <v>129</v>
      </c>
      <c r="C845" s="34">
        <v>44156</v>
      </c>
      <c r="D845" s="34">
        <v>44165</v>
      </c>
      <c r="E845" s="35">
        <v>-3.3113775956284147E-2</v>
      </c>
      <c r="F845" s="35">
        <v>0.53824456054756808</v>
      </c>
      <c r="G845" s="35">
        <v>0.24762284450661201</v>
      </c>
      <c r="H845" s="35">
        <v>1.2513577684190778</v>
      </c>
      <c r="I845" s="35">
        <v>0.38230663333333331</v>
      </c>
      <c r="J845" s="35">
        <v>0.11890383333333333</v>
      </c>
      <c r="K845" s="35">
        <v>0</v>
      </c>
      <c r="L845" s="35">
        <v>1.67376462171656E-2</v>
      </c>
      <c r="M845" s="35">
        <v>0.31295008492086801</v>
      </c>
      <c r="N845" s="35">
        <v>0.37551874254332596</v>
      </c>
      <c r="O845" s="35">
        <v>2.4017382E-2</v>
      </c>
      <c r="P845" s="35">
        <v>0.21584323870274397</v>
      </c>
      <c r="Q845" s="35">
        <v>1.1188437334448933E-2</v>
      </c>
      <c r="R845" s="35">
        <v>0.12328767123287675</v>
      </c>
      <c r="S845" s="35">
        <v>3.5848650671350688</v>
      </c>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c r="BW845" s="28"/>
      <c r="BX845" s="28"/>
      <c r="BY845" s="28"/>
      <c r="BZ845" s="28"/>
      <c r="CA845" s="28"/>
      <c r="CB845" s="28"/>
      <c r="CC845" s="28"/>
      <c r="CD845" s="28"/>
      <c r="CE845" s="28"/>
      <c r="CF845" s="28"/>
      <c r="CG845" s="28"/>
      <c r="CH845" s="28"/>
      <c r="CI845" s="28"/>
      <c r="CJ845" s="28"/>
      <c r="CK845" s="28"/>
      <c r="CL845" s="28"/>
      <c r="CM845" s="28"/>
      <c r="CN845" s="28"/>
      <c r="CO845" s="28"/>
      <c r="CP845" s="28"/>
      <c r="CQ845" s="28"/>
      <c r="CR845" s="28"/>
      <c r="CS845" s="28"/>
      <c r="CT845" s="28"/>
      <c r="CU845" s="28"/>
      <c r="CV845" s="28"/>
      <c r="CW845" s="28"/>
      <c r="CX845" s="28"/>
      <c r="CY845" s="28"/>
      <c r="CZ845" s="28"/>
      <c r="DA845" s="28"/>
      <c r="DB845" s="28"/>
      <c r="DC845" s="28"/>
      <c r="DD845" s="28"/>
      <c r="DE845" s="28"/>
      <c r="DF845" s="28"/>
      <c r="DG845" s="28"/>
      <c r="DH845" s="28"/>
      <c r="DI845" s="28"/>
      <c r="DJ845" s="28"/>
      <c r="DK845" s="28"/>
      <c r="DL845" s="28"/>
      <c r="DM845" s="28"/>
      <c r="DN845" s="28"/>
      <c r="DO845" s="28"/>
      <c r="DP845" s="28"/>
      <c r="DQ845" s="28"/>
      <c r="DR845" s="28"/>
      <c r="DS845" s="28"/>
      <c r="DT845" s="28"/>
      <c r="DU845" s="28"/>
      <c r="DV845" s="28"/>
      <c r="DW845" s="28"/>
      <c r="DX845" s="28"/>
      <c r="DY845" s="28"/>
      <c r="DZ845" s="28"/>
      <c r="EA845" s="28"/>
      <c r="EB845" s="28"/>
      <c r="EC845" s="28"/>
      <c r="ED845" s="28"/>
      <c r="EE845" s="28"/>
      <c r="EF845" s="28"/>
      <c r="EG845" s="28"/>
      <c r="EH845" s="28"/>
      <c r="EI845" s="28"/>
      <c r="EJ845" s="28"/>
      <c r="EK845" s="28"/>
      <c r="EL845" s="28"/>
      <c r="EM845" s="28"/>
      <c r="EN845" s="28"/>
      <c r="EO845" s="28"/>
      <c r="EP845" s="28"/>
      <c r="EQ845" s="28"/>
      <c r="ER845" s="28"/>
      <c r="ES845" s="28"/>
      <c r="ET845" s="28"/>
      <c r="EU845" s="28"/>
      <c r="EV845" s="28"/>
      <c r="EW845" s="28"/>
      <c r="EX845" s="28"/>
      <c r="EY845" s="28"/>
      <c r="EZ845" s="28"/>
      <c r="FA845" s="28"/>
      <c r="FB845" s="28"/>
      <c r="FC845" s="28"/>
      <c r="FD845" s="28"/>
      <c r="FE845" s="28"/>
      <c r="FF845" s="28"/>
      <c r="FG845" s="28"/>
      <c r="FH845" s="28"/>
      <c r="FI845" s="28"/>
      <c r="FJ845" s="28"/>
      <c r="FK845" s="28"/>
      <c r="FL845" s="28"/>
      <c r="FM845" s="28"/>
      <c r="FN845" s="28"/>
      <c r="FO845" s="28"/>
      <c r="FP845" s="28"/>
      <c r="FQ845" s="28"/>
      <c r="FR845" s="28"/>
      <c r="FS845" s="28"/>
      <c r="FT845" s="28"/>
      <c r="FU845" s="28"/>
      <c r="FV845" s="28"/>
      <c r="FW845" s="28"/>
      <c r="FX845" s="28"/>
    </row>
    <row r="846" spans="1:180">
      <c r="A846" s="5" t="s">
        <v>301</v>
      </c>
      <c r="B846" s="5" t="s">
        <v>129</v>
      </c>
      <c r="C846" s="34">
        <v>44157</v>
      </c>
      <c r="D846" s="34">
        <v>44165</v>
      </c>
      <c r="E846" s="35">
        <v>-3.3113775956284147E-2</v>
      </c>
      <c r="F846" s="35">
        <v>0.53824456054756808</v>
      </c>
      <c r="G846" s="35">
        <v>0.24762284450661201</v>
      </c>
      <c r="H846" s="35">
        <v>1.2513577684190778</v>
      </c>
      <c r="I846" s="35">
        <v>0.38230663333333331</v>
      </c>
      <c r="J846" s="35">
        <v>0.11890383333333333</v>
      </c>
      <c r="K846" s="35">
        <v>0</v>
      </c>
      <c r="L846" s="35">
        <v>1.67376462171656E-2</v>
      </c>
      <c r="M846" s="35">
        <v>0.31295008492086801</v>
      </c>
      <c r="N846" s="35">
        <v>0.37201440844332601</v>
      </c>
      <c r="O846" s="35">
        <v>2.8045305000000003E-2</v>
      </c>
      <c r="P846" s="35">
        <v>0.21584323870274397</v>
      </c>
      <c r="Q846" s="35">
        <v>7.0586269221880552E-3</v>
      </c>
      <c r="R846" s="35">
        <v>0.12328767123287675</v>
      </c>
      <c r="S846" s="35">
        <v>3.5812588456228083</v>
      </c>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c r="BW846" s="28"/>
      <c r="BX846" s="28"/>
      <c r="BY846" s="28"/>
      <c r="BZ846" s="28"/>
      <c r="CA846" s="28"/>
      <c r="CB846" s="28"/>
      <c r="CC846" s="28"/>
      <c r="CD846" s="28"/>
      <c r="CE846" s="28"/>
      <c r="CF846" s="28"/>
      <c r="CG846" s="28"/>
      <c r="CH846" s="28"/>
      <c r="CI846" s="28"/>
      <c r="CJ846" s="28"/>
      <c r="CK846" s="28"/>
      <c r="CL846" s="28"/>
      <c r="CM846" s="28"/>
      <c r="CN846" s="28"/>
      <c r="CO846" s="28"/>
      <c r="CP846" s="28"/>
      <c r="CQ846" s="28"/>
      <c r="CR846" s="28"/>
      <c r="CS846" s="28"/>
      <c r="CT846" s="28"/>
      <c r="CU846" s="28"/>
      <c r="CV846" s="28"/>
      <c r="CW846" s="28"/>
      <c r="CX846" s="28"/>
      <c r="CY846" s="28"/>
      <c r="CZ846" s="28"/>
      <c r="DA846" s="28"/>
      <c r="DB846" s="28"/>
      <c r="DC846" s="28"/>
      <c r="DD846" s="28"/>
      <c r="DE846" s="28"/>
      <c r="DF846" s="28"/>
      <c r="DG846" s="28"/>
      <c r="DH846" s="28"/>
      <c r="DI846" s="28"/>
      <c r="DJ846" s="28"/>
      <c r="DK846" s="28"/>
      <c r="DL846" s="28"/>
      <c r="DM846" s="28"/>
      <c r="DN846" s="28"/>
      <c r="DO846" s="28"/>
      <c r="DP846" s="28"/>
      <c r="DQ846" s="28"/>
      <c r="DR846" s="28"/>
      <c r="DS846" s="28"/>
      <c r="DT846" s="28"/>
      <c r="DU846" s="28"/>
      <c r="DV846" s="28"/>
      <c r="DW846" s="28"/>
      <c r="DX846" s="28"/>
      <c r="DY846" s="28"/>
      <c r="DZ846" s="28"/>
      <c r="EA846" s="28"/>
      <c r="EB846" s="28"/>
      <c r="EC846" s="28"/>
      <c r="ED846" s="28"/>
      <c r="EE846" s="28"/>
      <c r="EF846" s="28"/>
      <c r="EG846" s="28"/>
      <c r="EH846" s="28"/>
      <c r="EI846" s="28"/>
      <c r="EJ846" s="28"/>
      <c r="EK846" s="28"/>
      <c r="EL846" s="28"/>
      <c r="EM846" s="28"/>
      <c r="EN846" s="28"/>
      <c r="EO846" s="28"/>
      <c r="EP846" s="28"/>
      <c r="EQ846" s="28"/>
      <c r="ER846" s="28"/>
      <c r="ES846" s="28"/>
      <c r="ET846" s="28"/>
      <c r="EU846" s="28"/>
      <c r="EV846" s="28"/>
      <c r="EW846" s="28"/>
      <c r="EX846" s="28"/>
      <c r="EY846" s="28"/>
      <c r="EZ846" s="28"/>
      <c r="FA846" s="28"/>
      <c r="FB846" s="28"/>
      <c r="FC846" s="28"/>
      <c r="FD846" s="28"/>
      <c r="FE846" s="28"/>
      <c r="FF846" s="28"/>
      <c r="FG846" s="28"/>
      <c r="FH846" s="28"/>
      <c r="FI846" s="28"/>
      <c r="FJ846" s="28"/>
      <c r="FK846" s="28"/>
      <c r="FL846" s="28"/>
      <c r="FM846" s="28"/>
      <c r="FN846" s="28"/>
      <c r="FO846" s="28"/>
      <c r="FP846" s="28"/>
      <c r="FQ846" s="28"/>
      <c r="FR846" s="28"/>
      <c r="FS846" s="28"/>
      <c r="FT846" s="28"/>
      <c r="FU846" s="28"/>
      <c r="FV846" s="28"/>
      <c r="FW846" s="28"/>
      <c r="FX846" s="28"/>
    </row>
    <row r="847" spans="1:180">
      <c r="A847" s="5" t="s">
        <v>302</v>
      </c>
      <c r="B847" s="5" t="s">
        <v>129</v>
      </c>
      <c r="C847" s="34">
        <v>44158</v>
      </c>
      <c r="D847" s="34">
        <v>44165</v>
      </c>
      <c r="E847" s="35">
        <v>-3.3113775956284147E-2</v>
      </c>
      <c r="F847" s="35">
        <v>0.53824456054756808</v>
      </c>
      <c r="G847" s="35">
        <v>0.24762284450661201</v>
      </c>
      <c r="H847" s="35">
        <v>1.2513577684190778</v>
      </c>
      <c r="I847" s="35">
        <v>0.38230663333333331</v>
      </c>
      <c r="J847" s="35">
        <v>0.11890383333333333</v>
      </c>
      <c r="K847" s="35">
        <v>0</v>
      </c>
      <c r="L847" s="35">
        <v>1.67376462171656E-2</v>
      </c>
      <c r="M847" s="35">
        <v>0.31295008492086801</v>
      </c>
      <c r="N847" s="35">
        <v>0.37331642399332599</v>
      </c>
      <c r="O847" s="35">
        <v>2.6348310000000003E-2</v>
      </c>
      <c r="P847" s="35">
        <v>0.21584323870274397</v>
      </c>
      <c r="Q847" s="35">
        <v>7.5142966137237855E-3</v>
      </c>
      <c r="R847" s="35">
        <v>0.12328767123287675</v>
      </c>
      <c r="S847" s="35">
        <v>3.5813195358643442</v>
      </c>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c r="BW847" s="28"/>
      <c r="BX847" s="28"/>
      <c r="BY847" s="28"/>
      <c r="BZ847" s="28"/>
      <c r="CA847" s="28"/>
      <c r="CB847" s="28"/>
      <c r="CC847" s="28"/>
      <c r="CD847" s="28"/>
      <c r="CE847" s="28"/>
      <c r="CF847" s="28"/>
      <c r="CG847" s="28"/>
      <c r="CH847" s="28"/>
      <c r="CI847" s="28"/>
      <c r="CJ847" s="28"/>
      <c r="CK847" s="28"/>
      <c r="CL847" s="28"/>
      <c r="CM847" s="28"/>
      <c r="CN847" s="28"/>
      <c r="CO847" s="28"/>
      <c r="CP847" s="28"/>
      <c r="CQ847" s="28"/>
      <c r="CR847" s="28"/>
      <c r="CS847" s="28"/>
      <c r="CT847" s="28"/>
      <c r="CU847" s="28"/>
      <c r="CV847" s="28"/>
      <c r="CW847" s="28"/>
      <c r="CX847" s="28"/>
      <c r="CY847" s="28"/>
      <c r="CZ847" s="28"/>
      <c r="DA847" s="28"/>
      <c r="DB847" s="28"/>
      <c r="DC847" s="28"/>
      <c r="DD847" s="28"/>
      <c r="DE847" s="28"/>
      <c r="DF847" s="28"/>
      <c r="DG847" s="28"/>
      <c r="DH847" s="28"/>
      <c r="DI847" s="28"/>
      <c r="DJ847" s="28"/>
      <c r="DK847" s="28"/>
      <c r="DL847" s="28"/>
      <c r="DM847" s="28"/>
      <c r="DN847" s="28"/>
      <c r="DO847" s="28"/>
      <c r="DP847" s="28"/>
      <c r="DQ847" s="28"/>
      <c r="DR847" s="28"/>
      <c r="DS847" s="28"/>
      <c r="DT847" s="28"/>
      <c r="DU847" s="28"/>
      <c r="DV847" s="28"/>
      <c r="DW847" s="28"/>
      <c r="DX847" s="28"/>
      <c r="DY847" s="28"/>
      <c r="DZ847" s="28"/>
      <c r="EA847" s="28"/>
      <c r="EB847" s="28"/>
      <c r="EC847" s="28"/>
      <c r="ED847" s="28"/>
      <c r="EE847" s="28"/>
      <c r="EF847" s="28"/>
      <c r="EG847" s="28"/>
      <c r="EH847" s="28"/>
      <c r="EI847" s="28"/>
      <c r="EJ847" s="28"/>
      <c r="EK847" s="28"/>
      <c r="EL847" s="28"/>
      <c r="EM847" s="28"/>
      <c r="EN847" s="28"/>
      <c r="EO847" s="28"/>
      <c r="EP847" s="28"/>
      <c r="EQ847" s="28"/>
      <c r="ER847" s="28"/>
      <c r="ES847" s="28"/>
      <c r="ET847" s="28"/>
      <c r="EU847" s="28"/>
      <c r="EV847" s="28"/>
      <c r="EW847" s="28"/>
      <c r="EX847" s="28"/>
      <c r="EY847" s="28"/>
      <c r="EZ847" s="28"/>
      <c r="FA847" s="28"/>
      <c r="FB847" s="28"/>
      <c r="FC847" s="28"/>
      <c r="FD847" s="28"/>
      <c r="FE847" s="28"/>
      <c r="FF847" s="28"/>
      <c r="FG847" s="28"/>
      <c r="FH847" s="28"/>
      <c r="FI847" s="28"/>
      <c r="FJ847" s="28"/>
      <c r="FK847" s="28"/>
      <c r="FL847" s="28"/>
      <c r="FM847" s="28"/>
      <c r="FN847" s="28"/>
      <c r="FO847" s="28"/>
      <c r="FP847" s="28"/>
      <c r="FQ847" s="28"/>
      <c r="FR847" s="28"/>
      <c r="FS847" s="28"/>
      <c r="FT847" s="28"/>
      <c r="FU847" s="28"/>
      <c r="FV847" s="28"/>
      <c r="FW847" s="28"/>
      <c r="FX847" s="28"/>
    </row>
    <row r="848" spans="1:180">
      <c r="A848" s="5" t="s">
        <v>302</v>
      </c>
      <c r="B848" s="5" t="s">
        <v>129</v>
      </c>
      <c r="C848" s="34">
        <v>44159</v>
      </c>
      <c r="D848" s="34">
        <v>44165</v>
      </c>
      <c r="E848" s="35">
        <v>-3.3113775956284147E-2</v>
      </c>
      <c r="F848" s="35">
        <v>0.53824456054756808</v>
      </c>
      <c r="G848" s="35">
        <v>0.24762284450661201</v>
      </c>
      <c r="H848" s="35">
        <v>1.2513577684190778</v>
      </c>
      <c r="I848" s="35">
        <v>0.38230663333333331</v>
      </c>
      <c r="J848" s="35">
        <v>0.11890383333333333</v>
      </c>
      <c r="K848" s="35">
        <v>0</v>
      </c>
      <c r="L848" s="35">
        <v>1.67376462171656E-2</v>
      </c>
      <c r="M848" s="35">
        <v>0.31295008492086801</v>
      </c>
      <c r="N848" s="35">
        <v>0.37237814129332603</v>
      </c>
      <c r="O848" s="35">
        <v>2.0391030000000004E-2</v>
      </c>
      <c r="P848" s="35">
        <v>0.21584323870274397</v>
      </c>
      <c r="Q848" s="35">
        <v>6.1370000839373754E-3</v>
      </c>
      <c r="R848" s="35">
        <v>0.12328767123287675</v>
      </c>
      <c r="S848" s="35">
        <v>3.5730466766345579</v>
      </c>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c r="BW848" s="28"/>
      <c r="BX848" s="28"/>
      <c r="BY848" s="28"/>
      <c r="BZ848" s="28"/>
      <c r="CA848" s="28"/>
      <c r="CB848" s="28"/>
      <c r="CC848" s="28"/>
      <c r="CD848" s="28"/>
      <c r="CE848" s="28"/>
      <c r="CF848" s="28"/>
      <c r="CG848" s="28"/>
      <c r="CH848" s="28"/>
      <c r="CI848" s="28"/>
      <c r="CJ848" s="28"/>
      <c r="CK848" s="28"/>
      <c r="CL848" s="28"/>
      <c r="CM848" s="28"/>
      <c r="CN848" s="28"/>
      <c r="CO848" s="28"/>
      <c r="CP848" s="28"/>
      <c r="CQ848" s="28"/>
      <c r="CR848" s="28"/>
      <c r="CS848" s="28"/>
      <c r="CT848" s="28"/>
      <c r="CU848" s="28"/>
      <c r="CV848" s="28"/>
      <c r="CW848" s="28"/>
      <c r="CX848" s="28"/>
      <c r="CY848" s="28"/>
      <c r="CZ848" s="28"/>
      <c r="DA848" s="28"/>
      <c r="DB848" s="28"/>
      <c r="DC848" s="28"/>
      <c r="DD848" s="28"/>
      <c r="DE848" s="28"/>
      <c r="DF848" s="28"/>
      <c r="DG848" s="28"/>
      <c r="DH848" s="28"/>
      <c r="DI848" s="28"/>
      <c r="DJ848" s="28"/>
      <c r="DK848" s="28"/>
      <c r="DL848" s="28"/>
      <c r="DM848" s="28"/>
      <c r="DN848" s="28"/>
      <c r="DO848" s="28"/>
      <c r="DP848" s="28"/>
      <c r="DQ848" s="28"/>
      <c r="DR848" s="28"/>
      <c r="DS848" s="28"/>
      <c r="DT848" s="28"/>
      <c r="DU848" s="28"/>
      <c r="DV848" s="28"/>
      <c r="DW848" s="28"/>
      <c r="DX848" s="28"/>
      <c r="DY848" s="28"/>
      <c r="DZ848" s="28"/>
      <c r="EA848" s="28"/>
      <c r="EB848" s="28"/>
      <c r="EC848" s="28"/>
      <c r="ED848" s="28"/>
      <c r="EE848" s="28"/>
      <c r="EF848" s="28"/>
      <c r="EG848" s="28"/>
      <c r="EH848" s="28"/>
      <c r="EI848" s="28"/>
      <c r="EJ848" s="28"/>
      <c r="EK848" s="28"/>
      <c r="EL848" s="28"/>
      <c r="EM848" s="28"/>
      <c r="EN848" s="28"/>
      <c r="EO848" s="28"/>
      <c r="EP848" s="28"/>
      <c r="EQ848" s="28"/>
      <c r="ER848" s="28"/>
      <c r="ES848" s="28"/>
      <c r="ET848" s="28"/>
      <c r="EU848" s="28"/>
      <c r="EV848" s="28"/>
      <c r="EW848" s="28"/>
      <c r="EX848" s="28"/>
      <c r="EY848" s="28"/>
      <c r="EZ848" s="28"/>
      <c r="FA848" s="28"/>
      <c r="FB848" s="28"/>
      <c r="FC848" s="28"/>
      <c r="FD848" s="28"/>
      <c r="FE848" s="28"/>
      <c r="FF848" s="28"/>
      <c r="FG848" s="28"/>
      <c r="FH848" s="28"/>
      <c r="FI848" s="28"/>
      <c r="FJ848" s="28"/>
      <c r="FK848" s="28"/>
      <c r="FL848" s="28"/>
      <c r="FM848" s="28"/>
      <c r="FN848" s="28"/>
      <c r="FO848" s="28"/>
      <c r="FP848" s="28"/>
      <c r="FQ848" s="28"/>
      <c r="FR848" s="28"/>
      <c r="FS848" s="28"/>
      <c r="FT848" s="28"/>
      <c r="FU848" s="28"/>
      <c r="FV848" s="28"/>
      <c r="FW848" s="28"/>
      <c r="FX848" s="28"/>
    </row>
    <row r="849" spans="1:180">
      <c r="A849" s="5" t="s">
        <v>302</v>
      </c>
      <c r="B849" s="5" t="s">
        <v>129</v>
      </c>
      <c r="C849" s="34">
        <v>44160</v>
      </c>
      <c r="D849" s="34">
        <v>44165</v>
      </c>
      <c r="E849" s="35">
        <v>-3.3113775956284147E-2</v>
      </c>
      <c r="F849" s="35">
        <v>0.53824456054756808</v>
      </c>
      <c r="G849" s="35">
        <v>0.24762284450661201</v>
      </c>
      <c r="H849" s="35">
        <v>1.2513577684190778</v>
      </c>
      <c r="I849" s="35">
        <v>0.38230663333333331</v>
      </c>
      <c r="J849" s="35">
        <v>0.11890383333333333</v>
      </c>
      <c r="K849" s="35">
        <v>0</v>
      </c>
      <c r="L849" s="35">
        <v>1.67376462171656E-2</v>
      </c>
      <c r="M849" s="35">
        <v>0.31295008492086801</v>
      </c>
      <c r="N849" s="35">
        <v>0.37249379654332598</v>
      </c>
      <c r="O849" s="35">
        <v>2.2881573000000002E-2</v>
      </c>
      <c r="P849" s="35">
        <v>0.21584323870274397</v>
      </c>
      <c r="Q849" s="35">
        <v>1.3109466893635556E-2</v>
      </c>
      <c r="R849" s="35">
        <v>0.12328767123287675</v>
      </c>
      <c r="S849" s="35">
        <v>3.5826253416942553</v>
      </c>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c r="BW849" s="28"/>
      <c r="BX849" s="28"/>
      <c r="BY849" s="28"/>
      <c r="BZ849" s="28"/>
      <c r="CA849" s="28"/>
      <c r="CB849" s="28"/>
      <c r="CC849" s="28"/>
      <c r="CD849" s="28"/>
      <c r="CE849" s="28"/>
      <c r="CF849" s="28"/>
      <c r="CG849" s="28"/>
      <c r="CH849" s="28"/>
      <c r="CI849" s="28"/>
      <c r="CJ849" s="28"/>
      <c r="CK849" s="28"/>
      <c r="CL849" s="28"/>
      <c r="CM849" s="28"/>
      <c r="CN849" s="28"/>
      <c r="CO849" s="28"/>
      <c r="CP849" s="28"/>
      <c r="CQ849" s="28"/>
      <c r="CR849" s="28"/>
      <c r="CS849" s="28"/>
      <c r="CT849" s="28"/>
      <c r="CU849" s="28"/>
      <c r="CV849" s="28"/>
      <c r="CW849" s="28"/>
      <c r="CX849" s="28"/>
      <c r="CY849" s="28"/>
      <c r="CZ849" s="28"/>
      <c r="DA849" s="28"/>
      <c r="DB849" s="28"/>
      <c r="DC849" s="28"/>
      <c r="DD849" s="28"/>
      <c r="DE849" s="28"/>
      <c r="DF849" s="28"/>
      <c r="DG849" s="28"/>
      <c r="DH849" s="28"/>
      <c r="DI849" s="28"/>
      <c r="DJ849" s="28"/>
      <c r="DK849" s="28"/>
      <c r="DL849" s="28"/>
      <c r="DM849" s="28"/>
      <c r="DN849" s="28"/>
      <c r="DO849" s="28"/>
      <c r="DP849" s="28"/>
      <c r="DQ849" s="28"/>
      <c r="DR849" s="28"/>
      <c r="DS849" s="28"/>
      <c r="DT849" s="28"/>
      <c r="DU849" s="28"/>
      <c r="DV849" s="28"/>
      <c r="DW849" s="28"/>
      <c r="DX849" s="28"/>
      <c r="DY849" s="28"/>
      <c r="DZ849" s="28"/>
      <c r="EA849" s="28"/>
      <c r="EB849" s="28"/>
      <c r="EC849" s="28"/>
      <c r="ED849" s="28"/>
      <c r="EE849" s="28"/>
      <c r="EF849" s="28"/>
      <c r="EG849" s="28"/>
      <c r="EH849" s="28"/>
      <c r="EI849" s="28"/>
      <c r="EJ849" s="28"/>
      <c r="EK849" s="28"/>
      <c r="EL849" s="28"/>
      <c r="EM849" s="28"/>
      <c r="EN849" s="28"/>
      <c r="EO849" s="28"/>
      <c r="EP849" s="28"/>
      <c r="EQ849" s="28"/>
      <c r="ER849" s="28"/>
      <c r="ES849" s="28"/>
      <c r="ET849" s="28"/>
      <c r="EU849" s="28"/>
      <c r="EV849" s="28"/>
      <c r="EW849" s="28"/>
      <c r="EX849" s="28"/>
      <c r="EY849" s="28"/>
      <c r="EZ849" s="28"/>
      <c r="FA849" s="28"/>
      <c r="FB849" s="28"/>
      <c r="FC849" s="28"/>
      <c r="FD849" s="28"/>
      <c r="FE849" s="28"/>
      <c r="FF849" s="28"/>
      <c r="FG849" s="28"/>
      <c r="FH849" s="28"/>
      <c r="FI849" s="28"/>
      <c r="FJ849" s="28"/>
      <c r="FK849" s="28"/>
      <c r="FL849" s="28"/>
      <c r="FM849" s="28"/>
      <c r="FN849" s="28"/>
      <c r="FO849" s="28"/>
      <c r="FP849" s="28"/>
      <c r="FQ849" s="28"/>
      <c r="FR849" s="28"/>
      <c r="FS849" s="28"/>
      <c r="FT849" s="28"/>
      <c r="FU849" s="28"/>
      <c r="FV849" s="28"/>
      <c r="FW849" s="28"/>
      <c r="FX849" s="28"/>
    </row>
    <row r="850" spans="1:180">
      <c r="A850" s="5" t="s">
        <v>302</v>
      </c>
      <c r="B850" s="5" t="s">
        <v>129</v>
      </c>
      <c r="C850" s="34">
        <v>44161</v>
      </c>
      <c r="D850" s="34">
        <v>44165</v>
      </c>
      <c r="E850" s="35">
        <v>-3.3113775956284147E-2</v>
      </c>
      <c r="F850" s="35">
        <v>0.53824456054756808</v>
      </c>
      <c r="G850" s="35">
        <v>0.24762284450661201</v>
      </c>
      <c r="H850" s="35">
        <v>1.2513577684190778</v>
      </c>
      <c r="I850" s="35">
        <v>0.38230663333333331</v>
      </c>
      <c r="J850" s="35">
        <v>0.11890383333333333</v>
      </c>
      <c r="K850" s="35">
        <v>0</v>
      </c>
      <c r="L850" s="35">
        <v>1.67376462171656E-2</v>
      </c>
      <c r="M850" s="35">
        <v>0.31295008492086801</v>
      </c>
      <c r="N850" s="35">
        <v>0.374558857943326</v>
      </c>
      <c r="O850" s="35">
        <v>4.6601241000000002E-2</v>
      </c>
      <c r="P850" s="35">
        <v>0.21584323870274397</v>
      </c>
      <c r="Q850" s="35">
        <v>1.2229970372112597E-2</v>
      </c>
      <c r="R850" s="35">
        <v>0.12328767123287675</v>
      </c>
      <c r="S850" s="35">
        <v>3.6075305745727326</v>
      </c>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c r="BW850" s="28"/>
      <c r="BX850" s="28"/>
      <c r="BY850" s="28"/>
      <c r="BZ850" s="28"/>
      <c r="CA850" s="28"/>
      <c r="CB850" s="28"/>
      <c r="CC850" s="28"/>
      <c r="CD850" s="28"/>
      <c r="CE850" s="28"/>
      <c r="CF850" s="28"/>
      <c r="CG850" s="28"/>
      <c r="CH850" s="28"/>
      <c r="CI850" s="28"/>
      <c r="CJ850" s="28"/>
      <c r="CK850" s="28"/>
      <c r="CL850" s="28"/>
      <c r="CM850" s="28"/>
      <c r="CN850" s="28"/>
      <c r="CO850" s="28"/>
      <c r="CP850" s="28"/>
      <c r="CQ850" s="28"/>
      <c r="CR850" s="28"/>
      <c r="CS850" s="28"/>
      <c r="CT850" s="28"/>
      <c r="CU850" s="28"/>
      <c r="CV850" s="28"/>
      <c r="CW850" s="28"/>
      <c r="CX850" s="28"/>
      <c r="CY850" s="28"/>
      <c r="CZ850" s="28"/>
      <c r="DA850" s="28"/>
      <c r="DB850" s="28"/>
      <c r="DC850" s="28"/>
      <c r="DD850" s="28"/>
      <c r="DE850" s="28"/>
      <c r="DF850" s="28"/>
      <c r="DG850" s="28"/>
      <c r="DH850" s="28"/>
      <c r="DI850" s="28"/>
      <c r="DJ850" s="28"/>
      <c r="DK850" s="28"/>
      <c r="DL850" s="28"/>
      <c r="DM850" s="28"/>
      <c r="DN850" s="28"/>
      <c r="DO850" s="28"/>
      <c r="DP850" s="28"/>
      <c r="DQ850" s="28"/>
      <c r="DR850" s="28"/>
      <c r="DS850" s="28"/>
      <c r="DT850" s="28"/>
      <c r="DU850" s="28"/>
      <c r="DV850" s="28"/>
      <c r="DW850" s="28"/>
      <c r="DX850" s="28"/>
      <c r="DY850" s="28"/>
      <c r="DZ850" s="28"/>
      <c r="EA850" s="28"/>
      <c r="EB850" s="28"/>
      <c r="EC850" s="28"/>
      <c r="ED850" s="28"/>
      <c r="EE850" s="28"/>
      <c r="EF850" s="28"/>
      <c r="EG850" s="28"/>
      <c r="EH850" s="28"/>
      <c r="EI850" s="28"/>
      <c r="EJ850" s="28"/>
      <c r="EK850" s="28"/>
      <c r="EL850" s="28"/>
      <c r="EM850" s="28"/>
      <c r="EN850" s="28"/>
      <c r="EO850" s="28"/>
      <c r="EP850" s="28"/>
      <c r="EQ850" s="28"/>
      <c r="ER850" s="28"/>
      <c r="ES850" s="28"/>
      <c r="ET850" s="28"/>
      <c r="EU850" s="28"/>
      <c r="EV850" s="28"/>
      <c r="EW850" s="28"/>
      <c r="EX850" s="28"/>
      <c r="EY850" s="28"/>
      <c r="EZ850" s="28"/>
      <c r="FA850" s="28"/>
      <c r="FB850" s="28"/>
      <c r="FC850" s="28"/>
      <c r="FD850" s="28"/>
      <c r="FE850" s="28"/>
      <c r="FF850" s="28"/>
      <c r="FG850" s="28"/>
      <c r="FH850" s="28"/>
      <c r="FI850" s="28"/>
      <c r="FJ850" s="28"/>
      <c r="FK850" s="28"/>
      <c r="FL850" s="28"/>
      <c r="FM850" s="28"/>
      <c r="FN850" s="28"/>
      <c r="FO850" s="28"/>
      <c r="FP850" s="28"/>
      <c r="FQ850" s="28"/>
      <c r="FR850" s="28"/>
      <c r="FS850" s="28"/>
      <c r="FT850" s="28"/>
      <c r="FU850" s="28"/>
      <c r="FV850" s="28"/>
      <c r="FW850" s="28"/>
      <c r="FX850" s="28"/>
    </row>
    <row r="851" spans="1:180">
      <c r="A851" s="5" t="s">
        <v>302</v>
      </c>
      <c r="B851" s="5" t="s">
        <v>129</v>
      </c>
      <c r="C851" s="34">
        <v>44162</v>
      </c>
      <c r="D851" s="34">
        <v>44165</v>
      </c>
      <c r="E851" s="35">
        <v>-3.3113775956284147E-2</v>
      </c>
      <c r="F851" s="35">
        <v>0.53824456054756808</v>
      </c>
      <c r="G851" s="35">
        <v>0.24762284450661201</v>
      </c>
      <c r="H851" s="35">
        <v>1.2513577684190778</v>
      </c>
      <c r="I851" s="35">
        <v>0.38230663333333331</v>
      </c>
      <c r="J851" s="35">
        <v>0.11890383333333333</v>
      </c>
      <c r="K851" s="35">
        <v>0</v>
      </c>
      <c r="L851" s="35">
        <v>1.67376462171656E-2</v>
      </c>
      <c r="M851" s="35">
        <v>0.31295008492086801</v>
      </c>
      <c r="N851" s="35">
        <v>0.37285920899332603</v>
      </c>
      <c r="O851" s="35">
        <v>5.0110464000000007E-2</v>
      </c>
      <c r="P851" s="35">
        <v>0.21584323870274397</v>
      </c>
      <c r="Q851" s="35">
        <v>1.1038880679168415E-2</v>
      </c>
      <c r="R851" s="35">
        <v>0.12328767123287675</v>
      </c>
      <c r="S851" s="35">
        <v>3.6081490589297887</v>
      </c>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c r="BW851" s="28"/>
      <c r="BX851" s="28"/>
      <c r="BY851" s="28"/>
      <c r="BZ851" s="28"/>
      <c r="CA851" s="28"/>
      <c r="CB851" s="28"/>
      <c r="CC851" s="28"/>
      <c r="CD851" s="28"/>
      <c r="CE851" s="28"/>
      <c r="CF851" s="28"/>
      <c r="CG851" s="28"/>
      <c r="CH851" s="28"/>
      <c r="CI851" s="28"/>
      <c r="CJ851" s="28"/>
      <c r="CK851" s="28"/>
      <c r="CL851" s="28"/>
      <c r="CM851" s="28"/>
      <c r="CN851" s="28"/>
      <c r="CO851" s="28"/>
      <c r="CP851" s="28"/>
      <c r="CQ851" s="28"/>
      <c r="CR851" s="28"/>
      <c r="CS851" s="28"/>
      <c r="CT851" s="28"/>
      <c r="CU851" s="28"/>
      <c r="CV851" s="28"/>
      <c r="CW851" s="28"/>
      <c r="CX851" s="28"/>
      <c r="CY851" s="28"/>
      <c r="CZ851" s="28"/>
      <c r="DA851" s="28"/>
      <c r="DB851" s="28"/>
      <c r="DC851" s="28"/>
      <c r="DD851" s="28"/>
      <c r="DE851" s="28"/>
      <c r="DF851" s="28"/>
      <c r="DG851" s="28"/>
      <c r="DH851" s="28"/>
      <c r="DI851" s="28"/>
      <c r="DJ851" s="28"/>
      <c r="DK851" s="28"/>
      <c r="DL851" s="28"/>
      <c r="DM851" s="28"/>
      <c r="DN851" s="28"/>
      <c r="DO851" s="28"/>
      <c r="DP851" s="28"/>
      <c r="DQ851" s="28"/>
      <c r="DR851" s="28"/>
      <c r="DS851" s="28"/>
      <c r="DT851" s="28"/>
      <c r="DU851" s="28"/>
      <c r="DV851" s="28"/>
      <c r="DW851" s="28"/>
      <c r="DX851" s="28"/>
      <c r="DY851" s="28"/>
      <c r="DZ851" s="28"/>
      <c r="EA851" s="28"/>
      <c r="EB851" s="28"/>
      <c r="EC851" s="28"/>
      <c r="ED851" s="28"/>
      <c r="EE851" s="28"/>
      <c r="EF851" s="28"/>
      <c r="EG851" s="28"/>
      <c r="EH851" s="28"/>
      <c r="EI851" s="28"/>
      <c r="EJ851" s="28"/>
      <c r="EK851" s="28"/>
      <c r="EL851" s="28"/>
      <c r="EM851" s="28"/>
      <c r="EN851" s="28"/>
      <c r="EO851" s="28"/>
      <c r="EP851" s="28"/>
      <c r="EQ851" s="28"/>
      <c r="ER851" s="28"/>
      <c r="ES851" s="28"/>
      <c r="ET851" s="28"/>
      <c r="EU851" s="28"/>
      <c r="EV851" s="28"/>
      <c r="EW851" s="28"/>
      <c r="EX851" s="28"/>
      <c r="EY851" s="28"/>
      <c r="EZ851" s="28"/>
      <c r="FA851" s="28"/>
      <c r="FB851" s="28"/>
      <c r="FC851" s="28"/>
      <c r="FD851" s="28"/>
      <c r="FE851" s="28"/>
      <c r="FF851" s="28"/>
      <c r="FG851" s="28"/>
      <c r="FH851" s="28"/>
      <c r="FI851" s="28"/>
      <c r="FJ851" s="28"/>
      <c r="FK851" s="28"/>
      <c r="FL851" s="28"/>
      <c r="FM851" s="28"/>
      <c r="FN851" s="28"/>
      <c r="FO851" s="28"/>
      <c r="FP851" s="28"/>
      <c r="FQ851" s="28"/>
      <c r="FR851" s="28"/>
      <c r="FS851" s="28"/>
      <c r="FT851" s="28"/>
      <c r="FU851" s="28"/>
      <c r="FV851" s="28"/>
      <c r="FW851" s="28"/>
      <c r="FX851" s="28"/>
    </row>
    <row r="852" spans="1:180">
      <c r="A852" s="5" t="s">
        <v>302</v>
      </c>
      <c r="B852" s="5" t="s">
        <v>129</v>
      </c>
      <c r="C852" s="34">
        <v>44163</v>
      </c>
      <c r="D852" s="34">
        <v>44165</v>
      </c>
      <c r="E852" s="35">
        <v>-3.3113775956284147E-2</v>
      </c>
      <c r="F852" s="35">
        <v>0.53824456054756808</v>
      </c>
      <c r="G852" s="35">
        <v>0.24762284450661201</v>
      </c>
      <c r="H852" s="35">
        <v>1.2513577684190778</v>
      </c>
      <c r="I852" s="35">
        <v>0.38230663333333331</v>
      </c>
      <c r="J852" s="35">
        <v>0.11890383333333333</v>
      </c>
      <c r="K852" s="35">
        <v>0</v>
      </c>
      <c r="L852" s="35">
        <v>1.67376462171656E-2</v>
      </c>
      <c r="M852" s="35">
        <v>0.31295008492086801</v>
      </c>
      <c r="N852" s="35">
        <v>0.372829129193326</v>
      </c>
      <c r="O852" s="35">
        <v>2.6779050000000002E-2</v>
      </c>
      <c r="P852" s="35">
        <v>0.21584323870274397</v>
      </c>
      <c r="Q852" s="35">
        <v>1.5939548824481491E-2</v>
      </c>
      <c r="R852" s="35">
        <v>0.12328767123287675</v>
      </c>
      <c r="S852" s="35">
        <v>3.5896882332751017</v>
      </c>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c r="BW852" s="28"/>
      <c r="BX852" s="28"/>
      <c r="BY852" s="28"/>
      <c r="BZ852" s="28"/>
      <c r="CA852" s="28"/>
      <c r="CB852" s="28"/>
      <c r="CC852" s="28"/>
      <c r="CD852" s="28"/>
      <c r="CE852" s="28"/>
      <c r="CF852" s="28"/>
      <c r="CG852" s="28"/>
      <c r="CH852" s="28"/>
      <c r="CI852" s="28"/>
      <c r="CJ852" s="28"/>
      <c r="CK852" s="28"/>
      <c r="CL852" s="28"/>
      <c r="CM852" s="28"/>
      <c r="CN852" s="28"/>
      <c r="CO852" s="28"/>
      <c r="CP852" s="28"/>
      <c r="CQ852" s="28"/>
      <c r="CR852" s="28"/>
      <c r="CS852" s="28"/>
      <c r="CT852" s="28"/>
      <c r="CU852" s="28"/>
      <c r="CV852" s="28"/>
      <c r="CW852" s="28"/>
      <c r="CX852" s="28"/>
      <c r="CY852" s="28"/>
      <c r="CZ852" s="28"/>
      <c r="DA852" s="28"/>
      <c r="DB852" s="28"/>
      <c r="DC852" s="28"/>
      <c r="DD852" s="28"/>
      <c r="DE852" s="28"/>
      <c r="DF852" s="28"/>
      <c r="DG852" s="28"/>
      <c r="DH852" s="28"/>
      <c r="DI852" s="28"/>
      <c r="DJ852" s="28"/>
      <c r="DK852" s="28"/>
      <c r="DL852" s="28"/>
      <c r="DM852" s="28"/>
      <c r="DN852" s="28"/>
      <c r="DO852" s="28"/>
      <c r="DP852" s="28"/>
      <c r="DQ852" s="28"/>
      <c r="DR852" s="28"/>
      <c r="DS852" s="28"/>
      <c r="DT852" s="28"/>
      <c r="DU852" s="28"/>
      <c r="DV852" s="28"/>
      <c r="DW852" s="28"/>
      <c r="DX852" s="28"/>
      <c r="DY852" s="28"/>
      <c r="DZ852" s="28"/>
      <c r="EA852" s="28"/>
      <c r="EB852" s="28"/>
      <c r="EC852" s="28"/>
      <c r="ED852" s="28"/>
      <c r="EE852" s="28"/>
      <c r="EF852" s="28"/>
      <c r="EG852" s="28"/>
      <c r="EH852" s="28"/>
      <c r="EI852" s="28"/>
      <c r="EJ852" s="28"/>
      <c r="EK852" s="28"/>
      <c r="EL852" s="28"/>
      <c r="EM852" s="28"/>
      <c r="EN852" s="28"/>
      <c r="EO852" s="28"/>
      <c r="EP852" s="28"/>
      <c r="EQ852" s="28"/>
      <c r="ER852" s="28"/>
      <c r="ES852" s="28"/>
      <c r="ET852" s="28"/>
      <c r="EU852" s="28"/>
      <c r="EV852" s="28"/>
      <c r="EW852" s="28"/>
      <c r="EX852" s="28"/>
      <c r="EY852" s="28"/>
      <c r="EZ852" s="28"/>
      <c r="FA852" s="28"/>
      <c r="FB852" s="28"/>
      <c r="FC852" s="28"/>
      <c r="FD852" s="28"/>
      <c r="FE852" s="28"/>
      <c r="FF852" s="28"/>
      <c r="FG852" s="28"/>
      <c r="FH852" s="28"/>
      <c r="FI852" s="28"/>
      <c r="FJ852" s="28"/>
      <c r="FK852" s="28"/>
      <c r="FL852" s="28"/>
      <c r="FM852" s="28"/>
      <c r="FN852" s="28"/>
      <c r="FO852" s="28"/>
      <c r="FP852" s="28"/>
      <c r="FQ852" s="28"/>
      <c r="FR852" s="28"/>
      <c r="FS852" s="28"/>
      <c r="FT852" s="28"/>
      <c r="FU852" s="28"/>
      <c r="FV852" s="28"/>
      <c r="FW852" s="28"/>
      <c r="FX852" s="28"/>
    </row>
    <row r="853" spans="1:180">
      <c r="A853" s="5" t="s">
        <v>302</v>
      </c>
      <c r="B853" s="5" t="s">
        <v>129</v>
      </c>
      <c r="C853" s="34">
        <v>44164</v>
      </c>
      <c r="D853" s="34">
        <v>44165</v>
      </c>
      <c r="E853" s="35">
        <v>-3.3113775956284147E-2</v>
      </c>
      <c r="F853" s="35">
        <v>0.53824456054756808</v>
      </c>
      <c r="G853" s="35">
        <v>0.24762284450661201</v>
      </c>
      <c r="H853" s="35">
        <v>1.2513577684190778</v>
      </c>
      <c r="I853" s="35">
        <v>0.38230663333333331</v>
      </c>
      <c r="J853" s="35">
        <v>0.11890383333333333</v>
      </c>
      <c r="K853" s="35">
        <v>0</v>
      </c>
      <c r="L853" s="35">
        <v>1.67376462171656E-2</v>
      </c>
      <c r="M853" s="35">
        <v>0.31295008492086801</v>
      </c>
      <c r="N853" s="35">
        <v>0.37056712449332602</v>
      </c>
      <c r="O853" s="35">
        <v>2.4573717000000002E-2</v>
      </c>
      <c r="P853" s="35">
        <v>0.21584323870274397</v>
      </c>
      <c r="Q853" s="35">
        <v>1.8999909016128594E-2</v>
      </c>
      <c r="R853" s="35">
        <v>0.12328767123287675</v>
      </c>
      <c r="S853" s="35">
        <v>3.5882812557667489</v>
      </c>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c r="BW853" s="28"/>
      <c r="BX853" s="28"/>
      <c r="BY853" s="28"/>
      <c r="BZ853" s="28"/>
      <c r="CA853" s="28"/>
      <c r="CB853" s="28"/>
      <c r="CC853" s="28"/>
      <c r="CD853" s="28"/>
      <c r="CE853" s="28"/>
      <c r="CF853" s="28"/>
      <c r="CG853" s="28"/>
      <c r="CH853" s="28"/>
      <c r="CI853" s="28"/>
      <c r="CJ853" s="28"/>
      <c r="CK853" s="28"/>
      <c r="CL853" s="28"/>
      <c r="CM853" s="28"/>
      <c r="CN853" s="28"/>
      <c r="CO853" s="28"/>
      <c r="CP853" s="28"/>
      <c r="CQ853" s="28"/>
      <c r="CR853" s="28"/>
      <c r="CS853" s="28"/>
      <c r="CT853" s="28"/>
      <c r="CU853" s="28"/>
      <c r="CV853" s="28"/>
      <c r="CW853" s="28"/>
      <c r="CX853" s="28"/>
      <c r="CY853" s="28"/>
      <c r="CZ853" s="28"/>
      <c r="DA853" s="28"/>
      <c r="DB853" s="28"/>
      <c r="DC853" s="28"/>
      <c r="DD853" s="28"/>
      <c r="DE853" s="28"/>
      <c r="DF853" s="28"/>
      <c r="DG853" s="28"/>
      <c r="DH853" s="28"/>
      <c r="DI853" s="28"/>
      <c r="DJ853" s="28"/>
      <c r="DK853" s="28"/>
      <c r="DL853" s="28"/>
      <c r="DM853" s="28"/>
      <c r="DN853" s="28"/>
      <c r="DO853" s="28"/>
      <c r="DP853" s="28"/>
      <c r="DQ853" s="28"/>
      <c r="DR853" s="28"/>
      <c r="DS853" s="28"/>
      <c r="DT853" s="28"/>
      <c r="DU853" s="28"/>
      <c r="DV853" s="28"/>
      <c r="DW853" s="28"/>
      <c r="DX853" s="28"/>
      <c r="DY853" s="28"/>
      <c r="DZ853" s="28"/>
      <c r="EA853" s="28"/>
      <c r="EB853" s="28"/>
      <c r="EC853" s="28"/>
      <c r="ED853" s="28"/>
      <c r="EE853" s="28"/>
      <c r="EF853" s="28"/>
      <c r="EG853" s="28"/>
      <c r="EH853" s="28"/>
      <c r="EI853" s="28"/>
      <c r="EJ853" s="28"/>
      <c r="EK853" s="28"/>
      <c r="EL853" s="28"/>
      <c r="EM853" s="28"/>
      <c r="EN853" s="28"/>
      <c r="EO853" s="28"/>
      <c r="EP853" s="28"/>
      <c r="EQ853" s="28"/>
      <c r="ER853" s="28"/>
      <c r="ES853" s="28"/>
      <c r="ET853" s="28"/>
      <c r="EU853" s="28"/>
      <c r="EV853" s="28"/>
      <c r="EW853" s="28"/>
      <c r="EX853" s="28"/>
      <c r="EY853" s="28"/>
      <c r="EZ853" s="28"/>
      <c r="FA853" s="28"/>
      <c r="FB853" s="28"/>
      <c r="FC853" s="28"/>
      <c r="FD853" s="28"/>
      <c r="FE853" s="28"/>
      <c r="FF853" s="28"/>
      <c r="FG853" s="28"/>
      <c r="FH853" s="28"/>
      <c r="FI853" s="28"/>
      <c r="FJ853" s="28"/>
      <c r="FK853" s="28"/>
      <c r="FL853" s="28"/>
      <c r="FM853" s="28"/>
      <c r="FN853" s="28"/>
      <c r="FO853" s="28"/>
      <c r="FP853" s="28"/>
      <c r="FQ853" s="28"/>
      <c r="FR853" s="28"/>
      <c r="FS853" s="28"/>
      <c r="FT853" s="28"/>
      <c r="FU853" s="28"/>
      <c r="FV853" s="28"/>
      <c r="FW853" s="28"/>
      <c r="FX853" s="28"/>
    </row>
    <row r="854" spans="1:180">
      <c r="A854" s="5" t="s">
        <v>303</v>
      </c>
      <c r="B854" s="5" t="s">
        <v>129</v>
      </c>
      <c r="C854" s="34">
        <v>44165</v>
      </c>
      <c r="D854" s="34">
        <v>44165</v>
      </c>
      <c r="E854" s="35">
        <v>-3.3113775956284147E-2</v>
      </c>
      <c r="F854" s="35">
        <v>0.53824456054756808</v>
      </c>
      <c r="G854" s="35">
        <v>0.24762284450661201</v>
      </c>
      <c r="H854" s="35">
        <v>1.2513577684190778</v>
      </c>
      <c r="I854" s="35">
        <v>0.38230663333333331</v>
      </c>
      <c r="J854" s="35">
        <v>0.11890383333333333</v>
      </c>
      <c r="K854" s="35">
        <v>0</v>
      </c>
      <c r="L854" s="35">
        <v>1.67376462171656E-2</v>
      </c>
      <c r="M854" s="35">
        <v>0.31295008492086801</v>
      </c>
      <c r="N854" s="35">
        <v>0.373987167493326</v>
      </c>
      <c r="O854" s="35">
        <v>1.9938789000000002E-2</v>
      </c>
      <c r="P854" s="35">
        <v>0.21584323870274397</v>
      </c>
      <c r="Q854" s="35">
        <v>7.117717720201578E-3</v>
      </c>
      <c r="R854" s="35">
        <v>0.12328767123287675</v>
      </c>
      <c r="S854" s="35">
        <v>3.5751841794708215</v>
      </c>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c r="BW854" s="28"/>
      <c r="BX854" s="28"/>
      <c r="BY854" s="28"/>
      <c r="BZ854" s="28"/>
      <c r="CA854" s="28"/>
      <c r="CB854" s="28"/>
      <c r="CC854" s="28"/>
      <c r="CD854" s="28"/>
      <c r="CE854" s="28"/>
      <c r="CF854" s="28"/>
      <c r="CG854" s="28"/>
      <c r="CH854" s="28"/>
      <c r="CI854" s="28"/>
      <c r="CJ854" s="28"/>
      <c r="CK854" s="28"/>
      <c r="CL854" s="28"/>
      <c r="CM854" s="28"/>
      <c r="CN854" s="28"/>
      <c r="CO854" s="28"/>
      <c r="CP854" s="28"/>
      <c r="CQ854" s="28"/>
      <c r="CR854" s="28"/>
      <c r="CS854" s="28"/>
      <c r="CT854" s="28"/>
      <c r="CU854" s="28"/>
      <c r="CV854" s="28"/>
      <c r="CW854" s="28"/>
      <c r="CX854" s="28"/>
      <c r="CY854" s="28"/>
      <c r="CZ854" s="28"/>
      <c r="DA854" s="28"/>
      <c r="DB854" s="28"/>
      <c r="DC854" s="28"/>
      <c r="DD854" s="28"/>
      <c r="DE854" s="28"/>
      <c r="DF854" s="28"/>
      <c r="DG854" s="28"/>
      <c r="DH854" s="28"/>
      <c r="DI854" s="28"/>
      <c r="DJ854" s="28"/>
      <c r="DK854" s="28"/>
      <c r="DL854" s="28"/>
      <c r="DM854" s="28"/>
      <c r="DN854" s="28"/>
      <c r="DO854" s="28"/>
      <c r="DP854" s="28"/>
      <c r="DQ854" s="28"/>
      <c r="DR854" s="28"/>
      <c r="DS854" s="28"/>
      <c r="DT854" s="28"/>
      <c r="DU854" s="28"/>
      <c r="DV854" s="28"/>
      <c r="DW854" s="28"/>
      <c r="DX854" s="28"/>
      <c r="DY854" s="28"/>
      <c r="DZ854" s="28"/>
      <c r="EA854" s="28"/>
      <c r="EB854" s="28"/>
      <c r="EC854" s="28"/>
      <c r="ED854" s="28"/>
      <c r="EE854" s="28"/>
      <c r="EF854" s="28"/>
      <c r="EG854" s="28"/>
      <c r="EH854" s="28"/>
      <c r="EI854" s="28"/>
      <c r="EJ854" s="28"/>
      <c r="EK854" s="28"/>
      <c r="EL854" s="28"/>
      <c r="EM854" s="28"/>
      <c r="EN854" s="28"/>
      <c r="EO854" s="28"/>
      <c r="EP854" s="28"/>
      <c r="EQ854" s="28"/>
      <c r="ER854" s="28"/>
      <c r="ES854" s="28"/>
      <c r="ET854" s="28"/>
      <c r="EU854" s="28"/>
      <c r="EV854" s="28"/>
      <c r="EW854" s="28"/>
      <c r="EX854" s="28"/>
      <c r="EY854" s="28"/>
      <c r="EZ854" s="28"/>
      <c r="FA854" s="28"/>
      <c r="FB854" s="28"/>
      <c r="FC854" s="28"/>
      <c r="FD854" s="28"/>
      <c r="FE854" s="28"/>
      <c r="FF854" s="28"/>
      <c r="FG854" s="28"/>
      <c r="FH854" s="28"/>
      <c r="FI854" s="28"/>
      <c r="FJ854" s="28"/>
      <c r="FK854" s="28"/>
      <c r="FL854" s="28"/>
      <c r="FM854" s="28"/>
      <c r="FN854" s="28"/>
      <c r="FO854" s="28"/>
      <c r="FP854" s="28"/>
      <c r="FQ854" s="28"/>
      <c r="FR854" s="28"/>
      <c r="FS854" s="28"/>
      <c r="FT854" s="28"/>
      <c r="FU854" s="28"/>
      <c r="FV854" s="28"/>
      <c r="FW854" s="28"/>
      <c r="FX854" s="28"/>
    </row>
    <row r="855" spans="1:180">
      <c r="A855" s="5" t="s">
        <v>303</v>
      </c>
      <c r="B855" s="5" t="s">
        <v>130</v>
      </c>
      <c r="C855" s="34">
        <v>44166</v>
      </c>
      <c r="D855" s="34">
        <v>44196</v>
      </c>
      <c r="E855" s="35">
        <v>-3.6635593160585227E-2</v>
      </c>
      <c r="F855" s="35">
        <v>0.38231229413019963</v>
      </c>
      <c r="G855" s="35">
        <v>0.24097582795117001</v>
      </c>
      <c r="H855" s="35">
        <v>1.0830647178814434</v>
      </c>
      <c r="I855" s="35">
        <v>0.33634016129032257</v>
      </c>
      <c r="J855" s="35">
        <v>8.1608677419354833E-2</v>
      </c>
      <c r="K855" s="35">
        <v>0</v>
      </c>
      <c r="L855" s="35">
        <v>1.5084185934962517E-2</v>
      </c>
      <c r="M855" s="35">
        <v>0.32390129051748101</v>
      </c>
      <c r="N855" s="35">
        <v>0.36487985811122658</v>
      </c>
      <c r="O855" s="35">
        <v>2.4097117000000005E-2</v>
      </c>
      <c r="P855" s="35">
        <v>0.22807506401869632</v>
      </c>
      <c r="Q855" s="35">
        <v>2.8701759491643976E-2</v>
      </c>
      <c r="R855" s="35">
        <v>0.12328767123287675</v>
      </c>
      <c r="S855" s="35">
        <v>3.1956930318187928</v>
      </c>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c r="BW855" s="28"/>
      <c r="BX855" s="28"/>
      <c r="BY855" s="28"/>
      <c r="BZ855" s="28"/>
      <c r="CA855" s="28"/>
      <c r="CB855" s="28"/>
      <c r="CC855" s="28"/>
      <c r="CD855" s="28"/>
      <c r="CE855" s="28"/>
      <c r="CF855" s="28"/>
      <c r="CG855" s="28"/>
      <c r="CH855" s="28"/>
      <c r="CI855" s="28"/>
      <c r="CJ855" s="28"/>
      <c r="CK855" s="28"/>
      <c r="CL855" s="28"/>
      <c r="CM855" s="28"/>
      <c r="CN855" s="28"/>
      <c r="CO855" s="28"/>
      <c r="CP855" s="28"/>
      <c r="CQ855" s="28"/>
      <c r="CR855" s="28"/>
      <c r="CS855" s="28"/>
      <c r="CT855" s="28"/>
      <c r="CU855" s="28"/>
      <c r="CV855" s="28"/>
      <c r="CW855" s="28"/>
      <c r="CX855" s="28"/>
      <c r="CY855" s="28"/>
      <c r="CZ855" s="28"/>
      <c r="DA855" s="28"/>
      <c r="DB855" s="28"/>
      <c r="DC855" s="28"/>
      <c r="DD855" s="28"/>
      <c r="DE855" s="28"/>
      <c r="DF855" s="28"/>
      <c r="DG855" s="28"/>
      <c r="DH855" s="28"/>
      <c r="DI855" s="28"/>
      <c r="DJ855" s="28"/>
      <c r="DK855" s="28"/>
      <c r="DL855" s="28"/>
      <c r="DM855" s="28"/>
      <c r="DN855" s="28"/>
      <c r="DO855" s="28"/>
      <c r="DP855" s="28"/>
      <c r="DQ855" s="28"/>
      <c r="DR855" s="28"/>
      <c r="DS855" s="28"/>
      <c r="DT855" s="28"/>
      <c r="DU855" s="28"/>
      <c r="DV855" s="28"/>
      <c r="DW855" s="28"/>
      <c r="DX855" s="28"/>
      <c r="DY855" s="28"/>
      <c r="DZ855" s="28"/>
      <c r="EA855" s="28"/>
      <c r="EB855" s="28"/>
      <c r="EC855" s="28"/>
      <c r="ED855" s="28"/>
      <c r="EE855" s="28"/>
      <c r="EF855" s="28"/>
      <c r="EG855" s="28"/>
      <c r="EH855" s="28"/>
      <c r="EI855" s="28"/>
      <c r="EJ855" s="28"/>
      <c r="EK855" s="28"/>
      <c r="EL855" s="28"/>
      <c r="EM855" s="28"/>
      <c r="EN855" s="28"/>
      <c r="EO855" s="28"/>
      <c r="EP855" s="28"/>
      <c r="EQ855" s="28"/>
      <c r="ER855" s="28"/>
      <c r="ES855" s="28"/>
      <c r="ET855" s="28"/>
      <c r="EU855" s="28"/>
      <c r="EV855" s="28"/>
      <c r="EW855" s="28"/>
      <c r="EX855" s="28"/>
      <c r="EY855" s="28"/>
      <c r="EZ855" s="28"/>
      <c r="FA855" s="28"/>
      <c r="FB855" s="28"/>
      <c r="FC855" s="28"/>
      <c r="FD855" s="28"/>
      <c r="FE855" s="28"/>
      <c r="FF855" s="28"/>
      <c r="FG855" s="28"/>
      <c r="FH855" s="28"/>
      <c r="FI855" s="28"/>
      <c r="FJ855" s="28"/>
      <c r="FK855" s="28"/>
      <c r="FL855" s="28"/>
      <c r="FM855" s="28"/>
      <c r="FN855" s="28"/>
      <c r="FO855" s="28"/>
      <c r="FP855" s="28"/>
      <c r="FQ855" s="28"/>
      <c r="FR855" s="28"/>
      <c r="FS855" s="28"/>
      <c r="FT855" s="28"/>
      <c r="FU855" s="28"/>
      <c r="FV855" s="28"/>
      <c r="FW855" s="28"/>
      <c r="FX855" s="28"/>
    </row>
    <row r="856" spans="1:180">
      <c r="A856" s="5" t="s">
        <v>303</v>
      </c>
      <c r="B856" s="5" t="s">
        <v>130</v>
      </c>
      <c r="C856" s="34">
        <v>44167</v>
      </c>
      <c r="D856" s="34">
        <v>44196</v>
      </c>
      <c r="E856" s="35">
        <v>-3.6635593160585227E-2</v>
      </c>
      <c r="F856" s="35">
        <v>0.38231229413019963</v>
      </c>
      <c r="G856" s="35">
        <v>0.24097582795117001</v>
      </c>
      <c r="H856" s="35">
        <v>1.0830647178814434</v>
      </c>
      <c r="I856" s="35">
        <v>0.33634016129032257</v>
      </c>
      <c r="J856" s="35">
        <v>8.1608677419354833E-2</v>
      </c>
      <c r="K856" s="35">
        <v>0</v>
      </c>
      <c r="L856" s="35">
        <v>1.5084185934962517E-2</v>
      </c>
      <c r="M856" s="35">
        <v>0.32390129051748101</v>
      </c>
      <c r="N856" s="35">
        <v>0.36476166561122658</v>
      </c>
      <c r="O856" s="35">
        <v>1.7334477000000001E-2</v>
      </c>
      <c r="P856" s="35">
        <v>0.22807506401869632</v>
      </c>
      <c r="Q856" s="35">
        <v>3.1583356293697802E-2</v>
      </c>
      <c r="R856" s="35">
        <v>0.12328767123287675</v>
      </c>
      <c r="S856" s="35">
        <v>3.1916937961208465</v>
      </c>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c r="BW856" s="28"/>
      <c r="BX856" s="28"/>
      <c r="BY856" s="28"/>
      <c r="BZ856" s="28"/>
      <c r="CA856" s="28"/>
      <c r="CB856" s="28"/>
      <c r="CC856" s="28"/>
      <c r="CD856" s="28"/>
      <c r="CE856" s="28"/>
      <c r="CF856" s="28"/>
      <c r="CG856" s="28"/>
      <c r="CH856" s="28"/>
      <c r="CI856" s="28"/>
      <c r="CJ856" s="28"/>
      <c r="CK856" s="28"/>
      <c r="CL856" s="28"/>
      <c r="CM856" s="28"/>
      <c r="CN856" s="28"/>
      <c r="CO856" s="28"/>
      <c r="CP856" s="28"/>
      <c r="CQ856" s="28"/>
      <c r="CR856" s="28"/>
      <c r="CS856" s="28"/>
      <c r="CT856" s="28"/>
      <c r="CU856" s="28"/>
      <c r="CV856" s="28"/>
      <c r="CW856" s="28"/>
      <c r="CX856" s="28"/>
      <c r="CY856" s="28"/>
      <c r="CZ856" s="28"/>
      <c r="DA856" s="28"/>
      <c r="DB856" s="28"/>
      <c r="DC856" s="28"/>
      <c r="DD856" s="28"/>
      <c r="DE856" s="28"/>
      <c r="DF856" s="28"/>
      <c r="DG856" s="28"/>
      <c r="DH856" s="28"/>
      <c r="DI856" s="28"/>
      <c r="DJ856" s="28"/>
      <c r="DK856" s="28"/>
      <c r="DL856" s="28"/>
      <c r="DM856" s="28"/>
      <c r="DN856" s="28"/>
      <c r="DO856" s="28"/>
      <c r="DP856" s="28"/>
      <c r="DQ856" s="28"/>
      <c r="DR856" s="28"/>
      <c r="DS856" s="28"/>
      <c r="DT856" s="28"/>
      <c r="DU856" s="28"/>
      <c r="DV856" s="28"/>
      <c r="DW856" s="28"/>
      <c r="DX856" s="28"/>
      <c r="DY856" s="28"/>
      <c r="DZ856" s="28"/>
      <c r="EA856" s="28"/>
      <c r="EB856" s="28"/>
      <c r="EC856" s="28"/>
      <c r="ED856" s="28"/>
      <c r="EE856" s="28"/>
      <c r="EF856" s="28"/>
      <c r="EG856" s="28"/>
      <c r="EH856" s="28"/>
      <c r="EI856" s="28"/>
      <c r="EJ856" s="28"/>
      <c r="EK856" s="28"/>
      <c r="EL856" s="28"/>
      <c r="EM856" s="28"/>
      <c r="EN856" s="28"/>
      <c r="EO856" s="28"/>
      <c r="EP856" s="28"/>
      <c r="EQ856" s="28"/>
      <c r="ER856" s="28"/>
      <c r="ES856" s="28"/>
      <c r="ET856" s="28"/>
      <c r="EU856" s="28"/>
      <c r="EV856" s="28"/>
      <c r="EW856" s="28"/>
      <c r="EX856" s="28"/>
      <c r="EY856" s="28"/>
      <c r="EZ856" s="28"/>
      <c r="FA856" s="28"/>
      <c r="FB856" s="28"/>
      <c r="FC856" s="28"/>
      <c r="FD856" s="28"/>
      <c r="FE856" s="28"/>
      <c r="FF856" s="28"/>
      <c r="FG856" s="28"/>
      <c r="FH856" s="28"/>
      <c r="FI856" s="28"/>
      <c r="FJ856" s="28"/>
      <c r="FK856" s="28"/>
      <c r="FL856" s="28"/>
      <c r="FM856" s="28"/>
      <c r="FN856" s="28"/>
      <c r="FO856" s="28"/>
      <c r="FP856" s="28"/>
      <c r="FQ856" s="28"/>
      <c r="FR856" s="28"/>
      <c r="FS856" s="28"/>
      <c r="FT856" s="28"/>
      <c r="FU856" s="28"/>
      <c r="FV856" s="28"/>
      <c r="FW856" s="28"/>
      <c r="FX856" s="28"/>
    </row>
    <row r="857" spans="1:180">
      <c r="A857" s="5" t="s">
        <v>303</v>
      </c>
      <c r="B857" s="5" t="s">
        <v>130</v>
      </c>
      <c r="C857" s="34">
        <v>44168</v>
      </c>
      <c r="D857" s="34">
        <v>44196</v>
      </c>
      <c r="E857" s="35">
        <v>-3.6635593160585227E-2</v>
      </c>
      <c r="F857" s="35">
        <v>0.38231229413019963</v>
      </c>
      <c r="G857" s="35">
        <v>0.24097582795117001</v>
      </c>
      <c r="H857" s="35">
        <v>1.0830647178814434</v>
      </c>
      <c r="I857" s="35">
        <v>0.33634016129032257</v>
      </c>
      <c r="J857" s="35">
        <v>8.1608677419354833E-2</v>
      </c>
      <c r="K857" s="35">
        <v>0</v>
      </c>
      <c r="L857" s="35">
        <v>1.5084185934962517E-2</v>
      </c>
      <c r="M857" s="35">
        <v>0.32390129051748101</v>
      </c>
      <c r="N857" s="35">
        <v>0.36437568146122656</v>
      </c>
      <c r="O857" s="35">
        <v>2.8596609000000002E-2</v>
      </c>
      <c r="P857" s="35">
        <v>0.22807506401869632</v>
      </c>
      <c r="Q857" s="35">
        <v>2.9104961665081645E-2</v>
      </c>
      <c r="R857" s="35">
        <v>0.12328767123287675</v>
      </c>
      <c r="S857" s="35">
        <v>3.2000915493422299</v>
      </c>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c r="BW857" s="28"/>
      <c r="BX857" s="28"/>
      <c r="BY857" s="28"/>
      <c r="BZ857" s="28"/>
      <c r="CA857" s="28"/>
      <c r="CB857" s="28"/>
      <c r="CC857" s="28"/>
      <c r="CD857" s="28"/>
      <c r="CE857" s="28"/>
      <c r="CF857" s="28"/>
      <c r="CG857" s="28"/>
      <c r="CH857" s="28"/>
      <c r="CI857" s="28"/>
      <c r="CJ857" s="28"/>
      <c r="CK857" s="28"/>
      <c r="CL857" s="28"/>
      <c r="CM857" s="28"/>
      <c r="CN857" s="28"/>
      <c r="CO857" s="28"/>
      <c r="CP857" s="28"/>
      <c r="CQ857" s="28"/>
      <c r="CR857" s="28"/>
      <c r="CS857" s="28"/>
      <c r="CT857" s="28"/>
      <c r="CU857" s="28"/>
      <c r="CV857" s="28"/>
      <c r="CW857" s="28"/>
      <c r="CX857" s="28"/>
      <c r="CY857" s="28"/>
      <c r="CZ857" s="28"/>
      <c r="DA857" s="28"/>
      <c r="DB857" s="28"/>
      <c r="DC857" s="28"/>
      <c r="DD857" s="28"/>
      <c r="DE857" s="28"/>
      <c r="DF857" s="28"/>
      <c r="DG857" s="28"/>
      <c r="DH857" s="28"/>
      <c r="DI857" s="28"/>
      <c r="DJ857" s="28"/>
      <c r="DK857" s="28"/>
      <c r="DL857" s="28"/>
      <c r="DM857" s="28"/>
      <c r="DN857" s="28"/>
      <c r="DO857" s="28"/>
      <c r="DP857" s="28"/>
      <c r="DQ857" s="28"/>
      <c r="DR857" s="28"/>
      <c r="DS857" s="28"/>
      <c r="DT857" s="28"/>
      <c r="DU857" s="28"/>
      <c r="DV857" s="28"/>
      <c r="DW857" s="28"/>
      <c r="DX857" s="28"/>
      <c r="DY857" s="28"/>
      <c r="DZ857" s="28"/>
      <c r="EA857" s="28"/>
      <c r="EB857" s="28"/>
      <c r="EC857" s="28"/>
      <c r="ED857" s="28"/>
      <c r="EE857" s="28"/>
      <c r="EF857" s="28"/>
      <c r="EG857" s="28"/>
      <c r="EH857" s="28"/>
      <c r="EI857" s="28"/>
      <c r="EJ857" s="28"/>
      <c r="EK857" s="28"/>
      <c r="EL857" s="28"/>
      <c r="EM857" s="28"/>
      <c r="EN857" s="28"/>
      <c r="EO857" s="28"/>
      <c r="EP857" s="28"/>
      <c r="EQ857" s="28"/>
      <c r="ER857" s="28"/>
      <c r="ES857" s="28"/>
      <c r="ET857" s="28"/>
      <c r="EU857" s="28"/>
      <c r="EV857" s="28"/>
      <c r="EW857" s="28"/>
      <c r="EX857" s="28"/>
      <c r="EY857" s="28"/>
      <c r="EZ857" s="28"/>
      <c r="FA857" s="28"/>
      <c r="FB857" s="28"/>
      <c r="FC857" s="28"/>
      <c r="FD857" s="28"/>
      <c r="FE857" s="28"/>
      <c r="FF857" s="28"/>
      <c r="FG857" s="28"/>
      <c r="FH857" s="28"/>
      <c r="FI857" s="28"/>
      <c r="FJ857" s="28"/>
      <c r="FK857" s="28"/>
      <c r="FL857" s="28"/>
      <c r="FM857" s="28"/>
      <c r="FN857" s="28"/>
      <c r="FO857" s="28"/>
      <c r="FP857" s="28"/>
      <c r="FQ857" s="28"/>
      <c r="FR857" s="28"/>
      <c r="FS857" s="28"/>
      <c r="FT857" s="28"/>
      <c r="FU857" s="28"/>
      <c r="FV857" s="28"/>
      <c r="FW857" s="28"/>
      <c r="FX857" s="28"/>
    </row>
    <row r="858" spans="1:180">
      <c r="A858" s="5" t="s">
        <v>303</v>
      </c>
      <c r="B858" s="5" t="s">
        <v>130</v>
      </c>
      <c r="C858" s="34">
        <v>44169</v>
      </c>
      <c r="D858" s="34">
        <v>44196</v>
      </c>
      <c r="E858" s="35">
        <v>-3.6635593160585227E-2</v>
      </c>
      <c r="F858" s="35">
        <v>0.38231229413019963</v>
      </c>
      <c r="G858" s="35">
        <v>0.24097582795117001</v>
      </c>
      <c r="H858" s="35">
        <v>1.0830647178814434</v>
      </c>
      <c r="I858" s="35">
        <v>0.33634016129032257</v>
      </c>
      <c r="J858" s="35">
        <v>8.1608677419354833E-2</v>
      </c>
      <c r="K858" s="35">
        <v>0</v>
      </c>
      <c r="L858" s="35">
        <v>1.5084185934962517E-2</v>
      </c>
      <c r="M858" s="35">
        <v>0.32390129051748101</v>
      </c>
      <c r="N858" s="35">
        <v>0.36298539341122654</v>
      </c>
      <c r="O858" s="35">
        <v>1.9323072000000004E-2</v>
      </c>
      <c r="P858" s="35">
        <v>0.22807506401869632</v>
      </c>
      <c r="Q858" s="35">
        <v>2.8591372066058513E-2</v>
      </c>
      <c r="R858" s="35">
        <v>0.12328767123287675</v>
      </c>
      <c r="S858" s="35">
        <v>3.1889141346932068</v>
      </c>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c r="BW858" s="28"/>
      <c r="BX858" s="28"/>
      <c r="BY858" s="28"/>
      <c r="BZ858" s="28"/>
      <c r="CA858" s="28"/>
      <c r="CB858" s="28"/>
      <c r="CC858" s="28"/>
      <c r="CD858" s="28"/>
      <c r="CE858" s="28"/>
      <c r="CF858" s="28"/>
      <c r="CG858" s="28"/>
      <c r="CH858" s="28"/>
      <c r="CI858" s="28"/>
      <c r="CJ858" s="28"/>
      <c r="CK858" s="28"/>
      <c r="CL858" s="28"/>
      <c r="CM858" s="28"/>
      <c r="CN858" s="28"/>
      <c r="CO858" s="28"/>
      <c r="CP858" s="28"/>
      <c r="CQ858" s="28"/>
      <c r="CR858" s="28"/>
      <c r="CS858" s="28"/>
      <c r="CT858" s="28"/>
      <c r="CU858" s="28"/>
      <c r="CV858" s="28"/>
      <c r="CW858" s="28"/>
      <c r="CX858" s="28"/>
      <c r="CY858" s="28"/>
      <c r="CZ858" s="28"/>
      <c r="DA858" s="28"/>
      <c r="DB858" s="28"/>
      <c r="DC858" s="28"/>
      <c r="DD858" s="28"/>
      <c r="DE858" s="28"/>
      <c r="DF858" s="28"/>
      <c r="DG858" s="28"/>
      <c r="DH858" s="28"/>
      <c r="DI858" s="28"/>
      <c r="DJ858" s="28"/>
      <c r="DK858" s="28"/>
      <c r="DL858" s="28"/>
      <c r="DM858" s="28"/>
      <c r="DN858" s="28"/>
      <c r="DO858" s="28"/>
      <c r="DP858" s="28"/>
      <c r="DQ858" s="28"/>
      <c r="DR858" s="28"/>
      <c r="DS858" s="28"/>
      <c r="DT858" s="28"/>
      <c r="DU858" s="28"/>
      <c r="DV858" s="28"/>
      <c r="DW858" s="28"/>
      <c r="DX858" s="28"/>
      <c r="DY858" s="28"/>
      <c r="DZ858" s="28"/>
      <c r="EA858" s="28"/>
      <c r="EB858" s="28"/>
      <c r="EC858" s="28"/>
      <c r="ED858" s="28"/>
      <c r="EE858" s="28"/>
      <c r="EF858" s="28"/>
      <c r="EG858" s="28"/>
      <c r="EH858" s="28"/>
      <c r="EI858" s="28"/>
      <c r="EJ858" s="28"/>
      <c r="EK858" s="28"/>
      <c r="EL858" s="28"/>
      <c r="EM858" s="28"/>
      <c r="EN858" s="28"/>
      <c r="EO858" s="28"/>
      <c r="EP858" s="28"/>
      <c r="EQ858" s="28"/>
      <c r="ER858" s="28"/>
      <c r="ES858" s="28"/>
      <c r="ET858" s="28"/>
      <c r="EU858" s="28"/>
      <c r="EV858" s="28"/>
      <c r="EW858" s="28"/>
      <c r="EX858" s="28"/>
      <c r="EY858" s="28"/>
      <c r="EZ858" s="28"/>
      <c r="FA858" s="28"/>
      <c r="FB858" s="28"/>
      <c r="FC858" s="28"/>
      <c r="FD858" s="28"/>
      <c r="FE858" s="28"/>
      <c r="FF858" s="28"/>
      <c r="FG858" s="28"/>
      <c r="FH858" s="28"/>
      <c r="FI858" s="28"/>
      <c r="FJ858" s="28"/>
      <c r="FK858" s="28"/>
      <c r="FL858" s="28"/>
      <c r="FM858" s="28"/>
      <c r="FN858" s="28"/>
      <c r="FO858" s="28"/>
      <c r="FP858" s="28"/>
      <c r="FQ858" s="28"/>
      <c r="FR858" s="28"/>
      <c r="FS858" s="28"/>
      <c r="FT858" s="28"/>
      <c r="FU858" s="28"/>
      <c r="FV858" s="28"/>
      <c r="FW858" s="28"/>
      <c r="FX858" s="28"/>
    </row>
    <row r="859" spans="1:180">
      <c r="A859" s="5" t="s">
        <v>303</v>
      </c>
      <c r="B859" s="5" t="s">
        <v>130</v>
      </c>
      <c r="C859" s="34">
        <v>44170</v>
      </c>
      <c r="D859" s="34">
        <v>44196</v>
      </c>
      <c r="E859" s="35">
        <v>-3.6635593160585227E-2</v>
      </c>
      <c r="F859" s="35">
        <v>0.38231229413019963</v>
      </c>
      <c r="G859" s="35">
        <v>0.24097582795117001</v>
      </c>
      <c r="H859" s="35">
        <v>1.0830647178814434</v>
      </c>
      <c r="I859" s="35">
        <v>0.33634016129032257</v>
      </c>
      <c r="J859" s="35">
        <v>8.1608677419354833E-2</v>
      </c>
      <c r="K859" s="35">
        <v>0</v>
      </c>
      <c r="L859" s="35">
        <v>1.5084185934962517E-2</v>
      </c>
      <c r="M859" s="35">
        <v>0.32390129051748101</v>
      </c>
      <c r="N859" s="35">
        <v>0.36498410381122653</v>
      </c>
      <c r="O859" s="35">
        <v>1.7936217000000001E-2</v>
      </c>
      <c r="P859" s="35">
        <v>0.22807506401869632</v>
      </c>
      <c r="Q859" s="35">
        <v>3.59928624684333E-2</v>
      </c>
      <c r="R859" s="35">
        <v>0.12328767123287675</v>
      </c>
      <c r="S859" s="35">
        <v>3.1969274804955816</v>
      </c>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c r="BW859" s="28"/>
      <c r="BX859" s="28"/>
      <c r="BY859" s="28"/>
      <c r="BZ859" s="28"/>
      <c r="CA859" s="28"/>
      <c r="CB859" s="28"/>
      <c r="CC859" s="28"/>
      <c r="CD859" s="28"/>
      <c r="CE859" s="28"/>
      <c r="CF859" s="28"/>
      <c r="CG859" s="28"/>
      <c r="CH859" s="28"/>
      <c r="CI859" s="28"/>
      <c r="CJ859" s="28"/>
      <c r="CK859" s="28"/>
      <c r="CL859" s="28"/>
      <c r="CM859" s="28"/>
      <c r="CN859" s="28"/>
      <c r="CO859" s="28"/>
      <c r="CP859" s="28"/>
      <c r="CQ859" s="28"/>
      <c r="CR859" s="28"/>
      <c r="CS859" s="28"/>
      <c r="CT859" s="28"/>
      <c r="CU859" s="28"/>
      <c r="CV859" s="28"/>
      <c r="CW859" s="28"/>
      <c r="CX859" s="28"/>
      <c r="CY859" s="28"/>
      <c r="CZ859" s="28"/>
      <c r="DA859" s="28"/>
      <c r="DB859" s="28"/>
      <c r="DC859" s="28"/>
      <c r="DD859" s="28"/>
      <c r="DE859" s="28"/>
      <c r="DF859" s="28"/>
      <c r="DG859" s="28"/>
      <c r="DH859" s="28"/>
      <c r="DI859" s="28"/>
      <c r="DJ859" s="28"/>
      <c r="DK859" s="28"/>
      <c r="DL859" s="28"/>
      <c r="DM859" s="28"/>
      <c r="DN859" s="28"/>
      <c r="DO859" s="28"/>
      <c r="DP859" s="28"/>
      <c r="DQ859" s="28"/>
      <c r="DR859" s="28"/>
      <c r="DS859" s="28"/>
      <c r="DT859" s="28"/>
      <c r="DU859" s="28"/>
      <c r="DV859" s="28"/>
      <c r="DW859" s="28"/>
      <c r="DX859" s="28"/>
      <c r="DY859" s="28"/>
      <c r="DZ859" s="28"/>
      <c r="EA859" s="28"/>
      <c r="EB859" s="28"/>
      <c r="EC859" s="28"/>
      <c r="ED859" s="28"/>
      <c r="EE859" s="28"/>
      <c r="EF859" s="28"/>
      <c r="EG859" s="28"/>
      <c r="EH859" s="28"/>
      <c r="EI859" s="28"/>
      <c r="EJ859" s="28"/>
      <c r="EK859" s="28"/>
      <c r="EL859" s="28"/>
      <c r="EM859" s="28"/>
      <c r="EN859" s="28"/>
      <c r="EO859" s="28"/>
      <c r="EP859" s="28"/>
      <c r="EQ859" s="28"/>
      <c r="ER859" s="28"/>
      <c r="ES859" s="28"/>
      <c r="ET859" s="28"/>
      <c r="EU859" s="28"/>
      <c r="EV859" s="28"/>
      <c r="EW859" s="28"/>
      <c r="EX859" s="28"/>
      <c r="EY859" s="28"/>
      <c r="EZ859" s="28"/>
      <c r="FA859" s="28"/>
      <c r="FB859" s="28"/>
      <c r="FC859" s="28"/>
      <c r="FD859" s="28"/>
      <c r="FE859" s="28"/>
      <c r="FF859" s="28"/>
      <c r="FG859" s="28"/>
      <c r="FH859" s="28"/>
      <c r="FI859" s="28"/>
      <c r="FJ859" s="28"/>
      <c r="FK859" s="28"/>
      <c r="FL859" s="28"/>
      <c r="FM859" s="28"/>
      <c r="FN859" s="28"/>
      <c r="FO859" s="28"/>
      <c r="FP859" s="28"/>
      <c r="FQ859" s="28"/>
      <c r="FR859" s="28"/>
      <c r="FS859" s="28"/>
      <c r="FT859" s="28"/>
      <c r="FU859" s="28"/>
      <c r="FV859" s="28"/>
      <c r="FW859" s="28"/>
      <c r="FX859" s="28"/>
    </row>
    <row r="860" spans="1:180">
      <c r="A860" s="5" t="s">
        <v>303</v>
      </c>
      <c r="B860" s="5" t="s">
        <v>130</v>
      </c>
      <c r="C860" s="34">
        <v>44171</v>
      </c>
      <c r="D860" s="34">
        <v>44196</v>
      </c>
      <c r="E860" s="35">
        <v>-3.6635593160585227E-2</v>
      </c>
      <c r="F860" s="35">
        <v>0.38231229413019963</v>
      </c>
      <c r="G860" s="35">
        <v>0.24097582795117001</v>
      </c>
      <c r="H860" s="35">
        <v>1.0830647178814434</v>
      </c>
      <c r="I860" s="35">
        <v>0.33634016129032257</v>
      </c>
      <c r="J860" s="35">
        <v>8.1608677419354833E-2</v>
      </c>
      <c r="K860" s="35">
        <v>0</v>
      </c>
      <c r="L860" s="35">
        <v>1.5084185934962517E-2</v>
      </c>
      <c r="M860" s="35">
        <v>0.32390129051748101</v>
      </c>
      <c r="N860" s="35">
        <v>0.36670920091122655</v>
      </c>
      <c r="O860" s="35">
        <v>2.6032329000000003E-2</v>
      </c>
      <c r="P860" s="35">
        <v>0.22807506401869632</v>
      </c>
      <c r="Q860" s="35">
        <v>3.4797315886547435E-2</v>
      </c>
      <c r="R860" s="35">
        <v>0.12328767123287675</v>
      </c>
      <c r="S860" s="35">
        <v>3.2055531430136956</v>
      </c>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c r="BW860" s="28"/>
      <c r="BX860" s="28"/>
      <c r="BY860" s="28"/>
      <c r="BZ860" s="28"/>
      <c r="CA860" s="28"/>
      <c r="CB860" s="28"/>
      <c r="CC860" s="28"/>
      <c r="CD860" s="28"/>
      <c r="CE860" s="28"/>
      <c r="CF860" s="28"/>
      <c r="CG860" s="28"/>
      <c r="CH860" s="28"/>
      <c r="CI860" s="28"/>
      <c r="CJ860" s="28"/>
      <c r="CK860" s="28"/>
      <c r="CL860" s="28"/>
      <c r="CM860" s="28"/>
      <c r="CN860" s="28"/>
      <c r="CO860" s="28"/>
      <c r="CP860" s="28"/>
      <c r="CQ860" s="28"/>
      <c r="CR860" s="28"/>
      <c r="CS860" s="28"/>
      <c r="CT860" s="28"/>
      <c r="CU860" s="28"/>
      <c r="CV860" s="28"/>
      <c r="CW860" s="28"/>
      <c r="CX860" s="28"/>
      <c r="CY860" s="28"/>
      <c r="CZ860" s="28"/>
      <c r="DA860" s="28"/>
      <c r="DB860" s="28"/>
      <c r="DC860" s="28"/>
      <c r="DD860" s="28"/>
      <c r="DE860" s="28"/>
      <c r="DF860" s="28"/>
      <c r="DG860" s="28"/>
      <c r="DH860" s="28"/>
      <c r="DI860" s="28"/>
      <c r="DJ860" s="28"/>
      <c r="DK860" s="28"/>
      <c r="DL860" s="28"/>
      <c r="DM860" s="28"/>
      <c r="DN860" s="28"/>
      <c r="DO860" s="28"/>
      <c r="DP860" s="28"/>
      <c r="DQ860" s="28"/>
      <c r="DR860" s="28"/>
      <c r="DS860" s="28"/>
      <c r="DT860" s="28"/>
      <c r="DU860" s="28"/>
      <c r="DV860" s="28"/>
      <c r="DW860" s="28"/>
      <c r="DX860" s="28"/>
      <c r="DY860" s="28"/>
      <c r="DZ860" s="28"/>
      <c r="EA860" s="28"/>
      <c r="EB860" s="28"/>
      <c r="EC860" s="28"/>
      <c r="ED860" s="28"/>
      <c r="EE860" s="28"/>
      <c r="EF860" s="28"/>
      <c r="EG860" s="28"/>
      <c r="EH860" s="28"/>
      <c r="EI860" s="28"/>
      <c r="EJ860" s="28"/>
      <c r="EK860" s="28"/>
      <c r="EL860" s="28"/>
      <c r="EM860" s="28"/>
      <c r="EN860" s="28"/>
      <c r="EO860" s="28"/>
      <c r="EP860" s="28"/>
      <c r="EQ860" s="28"/>
      <c r="ER860" s="28"/>
      <c r="ES860" s="28"/>
      <c r="ET860" s="28"/>
      <c r="EU860" s="28"/>
      <c r="EV860" s="28"/>
      <c r="EW860" s="28"/>
      <c r="EX860" s="28"/>
      <c r="EY860" s="28"/>
      <c r="EZ860" s="28"/>
      <c r="FA860" s="28"/>
      <c r="FB860" s="28"/>
      <c r="FC860" s="28"/>
      <c r="FD860" s="28"/>
      <c r="FE860" s="28"/>
      <c r="FF860" s="28"/>
      <c r="FG860" s="28"/>
      <c r="FH860" s="28"/>
      <c r="FI860" s="28"/>
      <c r="FJ860" s="28"/>
      <c r="FK860" s="28"/>
      <c r="FL860" s="28"/>
      <c r="FM860" s="28"/>
      <c r="FN860" s="28"/>
      <c r="FO860" s="28"/>
      <c r="FP860" s="28"/>
      <c r="FQ860" s="28"/>
      <c r="FR860" s="28"/>
      <c r="FS860" s="28"/>
      <c r="FT860" s="28"/>
      <c r="FU860" s="28"/>
      <c r="FV860" s="28"/>
      <c r="FW860" s="28"/>
      <c r="FX860" s="28"/>
    </row>
    <row r="861" spans="1:180">
      <c r="A861" s="5" t="s">
        <v>304</v>
      </c>
      <c r="B861" s="5" t="s">
        <v>130</v>
      </c>
      <c r="C861" s="34">
        <v>44172</v>
      </c>
      <c r="D861" s="34">
        <v>44196</v>
      </c>
      <c r="E861" s="35">
        <v>-3.6635593160585227E-2</v>
      </c>
      <c r="F861" s="35">
        <v>0.38231229413019963</v>
      </c>
      <c r="G861" s="35">
        <v>0.24097582795117001</v>
      </c>
      <c r="H861" s="35">
        <v>1.0830647178814434</v>
      </c>
      <c r="I861" s="35">
        <v>0.33634016129032257</v>
      </c>
      <c r="J861" s="35">
        <v>8.1608677419354833E-2</v>
      </c>
      <c r="K861" s="35">
        <v>0</v>
      </c>
      <c r="L861" s="35">
        <v>1.5084185934962517E-2</v>
      </c>
      <c r="M861" s="35">
        <v>0.32390129051748101</v>
      </c>
      <c r="N861" s="35">
        <v>0.36767871346122655</v>
      </c>
      <c r="O861" s="35">
        <v>2.5394372999999998E-2</v>
      </c>
      <c r="P861" s="35">
        <v>0.22807506401869632</v>
      </c>
      <c r="Q861" s="35">
        <v>3.2616350127721072E-2</v>
      </c>
      <c r="R861" s="35">
        <v>0.12328767123287675</v>
      </c>
      <c r="S861" s="35">
        <v>3.2037037338048697</v>
      </c>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c r="BW861" s="28"/>
      <c r="BX861" s="28"/>
      <c r="BY861" s="28"/>
      <c r="BZ861" s="28"/>
      <c r="CA861" s="28"/>
      <c r="CB861" s="28"/>
      <c r="CC861" s="28"/>
      <c r="CD861" s="28"/>
      <c r="CE861" s="28"/>
      <c r="CF861" s="28"/>
      <c r="CG861" s="28"/>
      <c r="CH861" s="28"/>
      <c r="CI861" s="28"/>
      <c r="CJ861" s="28"/>
      <c r="CK861" s="28"/>
      <c r="CL861" s="28"/>
      <c r="CM861" s="28"/>
      <c r="CN861" s="28"/>
      <c r="CO861" s="28"/>
      <c r="CP861" s="28"/>
      <c r="CQ861" s="28"/>
      <c r="CR861" s="28"/>
      <c r="CS861" s="28"/>
      <c r="CT861" s="28"/>
      <c r="CU861" s="28"/>
      <c r="CV861" s="28"/>
      <c r="CW861" s="28"/>
      <c r="CX861" s="28"/>
      <c r="CY861" s="28"/>
      <c r="CZ861" s="28"/>
      <c r="DA861" s="28"/>
      <c r="DB861" s="28"/>
      <c r="DC861" s="28"/>
      <c r="DD861" s="28"/>
      <c r="DE861" s="28"/>
      <c r="DF861" s="28"/>
      <c r="DG861" s="28"/>
      <c r="DH861" s="28"/>
      <c r="DI861" s="28"/>
      <c r="DJ861" s="28"/>
      <c r="DK861" s="28"/>
      <c r="DL861" s="28"/>
      <c r="DM861" s="28"/>
      <c r="DN861" s="28"/>
      <c r="DO861" s="28"/>
      <c r="DP861" s="28"/>
      <c r="DQ861" s="28"/>
      <c r="DR861" s="28"/>
      <c r="DS861" s="28"/>
      <c r="DT861" s="28"/>
      <c r="DU861" s="28"/>
      <c r="DV861" s="28"/>
      <c r="DW861" s="28"/>
      <c r="DX861" s="28"/>
      <c r="DY861" s="28"/>
      <c r="DZ861" s="28"/>
      <c r="EA861" s="28"/>
      <c r="EB861" s="28"/>
      <c r="EC861" s="28"/>
      <c r="ED861" s="28"/>
      <c r="EE861" s="28"/>
      <c r="EF861" s="28"/>
      <c r="EG861" s="28"/>
      <c r="EH861" s="28"/>
      <c r="EI861" s="28"/>
      <c r="EJ861" s="28"/>
      <c r="EK861" s="28"/>
      <c r="EL861" s="28"/>
      <c r="EM861" s="28"/>
      <c r="EN861" s="28"/>
      <c r="EO861" s="28"/>
      <c r="EP861" s="28"/>
      <c r="EQ861" s="28"/>
      <c r="ER861" s="28"/>
      <c r="ES861" s="28"/>
      <c r="ET861" s="28"/>
      <c r="EU861" s="28"/>
      <c r="EV861" s="28"/>
      <c r="EW861" s="28"/>
      <c r="EX861" s="28"/>
      <c r="EY861" s="28"/>
      <c r="EZ861" s="28"/>
      <c r="FA861" s="28"/>
      <c r="FB861" s="28"/>
      <c r="FC861" s="28"/>
      <c r="FD861" s="28"/>
      <c r="FE861" s="28"/>
      <c r="FF861" s="28"/>
      <c r="FG861" s="28"/>
      <c r="FH861" s="28"/>
      <c r="FI861" s="28"/>
      <c r="FJ861" s="28"/>
      <c r="FK861" s="28"/>
      <c r="FL861" s="28"/>
      <c r="FM861" s="28"/>
      <c r="FN861" s="28"/>
      <c r="FO861" s="28"/>
      <c r="FP861" s="28"/>
      <c r="FQ861" s="28"/>
      <c r="FR861" s="28"/>
      <c r="FS861" s="28"/>
      <c r="FT861" s="28"/>
      <c r="FU861" s="28"/>
      <c r="FV861" s="28"/>
      <c r="FW861" s="28"/>
      <c r="FX861" s="28"/>
    </row>
    <row r="862" spans="1:180">
      <c r="A862" s="5" t="s">
        <v>304</v>
      </c>
      <c r="B862" s="5" t="s">
        <v>130</v>
      </c>
      <c r="C862" s="34">
        <v>44173</v>
      </c>
      <c r="D862" s="34">
        <v>44196</v>
      </c>
      <c r="E862" s="35">
        <v>-3.6635593160585227E-2</v>
      </c>
      <c r="F862" s="35">
        <v>0.38231229413019963</v>
      </c>
      <c r="G862" s="35">
        <v>0.24097582795117001</v>
      </c>
      <c r="H862" s="35">
        <v>1.0830647178814434</v>
      </c>
      <c r="I862" s="35">
        <v>0.33634016129032257</v>
      </c>
      <c r="J862" s="35">
        <v>8.1608677419354833E-2</v>
      </c>
      <c r="K862" s="35">
        <v>0</v>
      </c>
      <c r="L862" s="35">
        <v>1.5084185934962517E-2</v>
      </c>
      <c r="M862" s="35">
        <v>0.32390129051748101</v>
      </c>
      <c r="N862" s="35">
        <v>0.36236433156122655</v>
      </c>
      <c r="O862" s="35">
        <v>2.5161686999999999E-2</v>
      </c>
      <c r="P862" s="35">
        <v>0.22807506401869632</v>
      </c>
      <c r="Q862" s="35">
        <v>3.1699113506595246E-2</v>
      </c>
      <c r="R862" s="35">
        <v>0.12328767123287675</v>
      </c>
      <c r="S862" s="35">
        <v>3.1972394292837438</v>
      </c>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c r="BW862" s="28"/>
      <c r="BX862" s="28"/>
      <c r="BY862" s="28"/>
      <c r="BZ862" s="28"/>
      <c r="CA862" s="28"/>
      <c r="CB862" s="28"/>
      <c r="CC862" s="28"/>
      <c r="CD862" s="28"/>
      <c r="CE862" s="28"/>
      <c r="CF862" s="28"/>
      <c r="CG862" s="28"/>
      <c r="CH862" s="28"/>
      <c r="CI862" s="28"/>
      <c r="CJ862" s="28"/>
      <c r="CK862" s="28"/>
      <c r="CL862" s="28"/>
      <c r="CM862" s="28"/>
      <c r="CN862" s="28"/>
      <c r="CO862" s="28"/>
      <c r="CP862" s="28"/>
      <c r="CQ862" s="28"/>
      <c r="CR862" s="28"/>
      <c r="CS862" s="28"/>
      <c r="CT862" s="28"/>
      <c r="CU862" s="28"/>
      <c r="CV862" s="28"/>
      <c r="CW862" s="28"/>
      <c r="CX862" s="28"/>
      <c r="CY862" s="28"/>
      <c r="CZ862" s="28"/>
      <c r="DA862" s="28"/>
      <c r="DB862" s="28"/>
      <c r="DC862" s="28"/>
      <c r="DD862" s="28"/>
      <c r="DE862" s="28"/>
      <c r="DF862" s="28"/>
      <c r="DG862" s="28"/>
      <c r="DH862" s="28"/>
      <c r="DI862" s="28"/>
      <c r="DJ862" s="28"/>
      <c r="DK862" s="28"/>
      <c r="DL862" s="28"/>
      <c r="DM862" s="28"/>
      <c r="DN862" s="28"/>
      <c r="DO862" s="28"/>
      <c r="DP862" s="28"/>
      <c r="DQ862" s="28"/>
      <c r="DR862" s="28"/>
      <c r="DS862" s="28"/>
      <c r="DT862" s="28"/>
      <c r="DU862" s="28"/>
      <c r="DV862" s="28"/>
      <c r="DW862" s="28"/>
      <c r="DX862" s="28"/>
      <c r="DY862" s="28"/>
      <c r="DZ862" s="28"/>
      <c r="EA862" s="28"/>
      <c r="EB862" s="28"/>
      <c r="EC862" s="28"/>
      <c r="ED862" s="28"/>
      <c r="EE862" s="28"/>
      <c r="EF862" s="28"/>
      <c r="EG862" s="28"/>
      <c r="EH862" s="28"/>
      <c r="EI862" s="28"/>
      <c r="EJ862" s="28"/>
      <c r="EK862" s="28"/>
      <c r="EL862" s="28"/>
      <c r="EM862" s="28"/>
      <c r="EN862" s="28"/>
      <c r="EO862" s="28"/>
      <c r="EP862" s="28"/>
      <c r="EQ862" s="28"/>
      <c r="ER862" s="28"/>
      <c r="ES862" s="28"/>
      <c r="ET862" s="28"/>
      <c r="EU862" s="28"/>
      <c r="EV862" s="28"/>
      <c r="EW862" s="28"/>
      <c r="EX862" s="28"/>
      <c r="EY862" s="28"/>
      <c r="EZ862" s="28"/>
      <c r="FA862" s="28"/>
      <c r="FB862" s="28"/>
      <c r="FC862" s="28"/>
      <c r="FD862" s="28"/>
      <c r="FE862" s="28"/>
      <c r="FF862" s="28"/>
      <c r="FG862" s="28"/>
      <c r="FH862" s="28"/>
      <c r="FI862" s="28"/>
      <c r="FJ862" s="28"/>
      <c r="FK862" s="28"/>
      <c r="FL862" s="28"/>
      <c r="FM862" s="28"/>
      <c r="FN862" s="28"/>
      <c r="FO862" s="28"/>
      <c r="FP862" s="28"/>
      <c r="FQ862" s="28"/>
      <c r="FR862" s="28"/>
      <c r="FS862" s="28"/>
      <c r="FT862" s="28"/>
      <c r="FU862" s="28"/>
      <c r="FV862" s="28"/>
      <c r="FW862" s="28"/>
      <c r="FX862" s="28"/>
    </row>
    <row r="863" spans="1:180">
      <c r="A863" s="5" t="s">
        <v>304</v>
      </c>
      <c r="B863" s="5" t="s">
        <v>130</v>
      </c>
      <c r="C863" s="34">
        <v>44174</v>
      </c>
      <c r="D863" s="34">
        <v>44196</v>
      </c>
      <c r="E863" s="35">
        <v>-3.6635593160585227E-2</v>
      </c>
      <c r="F863" s="35">
        <v>0.38231229413019963</v>
      </c>
      <c r="G863" s="35">
        <v>0.24097582795117001</v>
      </c>
      <c r="H863" s="35">
        <v>1.0830647178814434</v>
      </c>
      <c r="I863" s="35">
        <v>0.33634016129032257</v>
      </c>
      <c r="J863" s="35">
        <v>8.1608677419354833E-2</v>
      </c>
      <c r="K863" s="35">
        <v>0</v>
      </c>
      <c r="L863" s="35">
        <v>1.5084185934962517E-2</v>
      </c>
      <c r="M863" s="35">
        <v>0.32390129051748101</v>
      </c>
      <c r="N863" s="35">
        <v>0.36513018651122653</v>
      </c>
      <c r="O863" s="35">
        <v>2.3793722999999999E-2</v>
      </c>
      <c r="P863" s="35">
        <v>0.22807506401869632</v>
      </c>
      <c r="Q863" s="35">
        <v>3.0736341760722447E-2</v>
      </c>
      <c r="R863" s="35">
        <v>0.12328767123287675</v>
      </c>
      <c r="S863" s="35">
        <v>3.1976745484878708</v>
      </c>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c r="BW863" s="28"/>
      <c r="BX863" s="28"/>
      <c r="BY863" s="28"/>
      <c r="BZ863" s="28"/>
      <c r="CA863" s="28"/>
      <c r="CB863" s="28"/>
      <c r="CC863" s="28"/>
      <c r="CD863" s="28"/>
      <c r="CE863" s="28"/>
      <c r="CF863" s="28"/>
      <c r="CG863" s="28"/>
      <c r="CH863" s="28"/>
      <c r="CI863" s="28"/>
      <c r="CJ863" s="28"/>
      <c r="CK863" s="28"/>
      <c r="CL863" s="28"/>
      <c r="CM863" s="28"/>
      <c r="CN863" s="28"/>
      <c r="CO863" s="28"/>
      <c r="CP863" s="28"/>
      <c r="CQ863" s="28"/>
      <c r="CR863" s="28"/>
      <c r="CS863" s="28"/>
      <c r="CT863" s="28"/>
      <c r="CU863" s="28"/>
      <c r="CV863" s="28"/>
      <c r="CW863" s="28"/>
      <c r="CX863" s="28"/>
      <c r="CY863" s="28"/>
      <c r="CZ863" s="28"/>
      <c r="DA863" s="28"/>
      <c r="DB863" s="28"/>
      <c r="DC863" s="28"/>
      <c r="DD863" s="28"/>
      <c r="DE863" s="28"/>
      <c r="DF863" s="28"/>
      <c r="DG863" s="28"/>
      <c r="DH863" s="28"/>
      <c r="DI863" s="28"/>
      <c r="DJ863" s="28"/>
      <c r="DK863" s="28"/>
      <c r="DL863" s="28"/>
      <c r="DM863" s="28"/>
      <c r="DN863" s="28"/>
      <c r="DO863" s="28"/>
      <c r="DP863" s="28"/>
      <c r="DQ863" s="28"/>
      <c r="DR863" s="28"/>
      <c r="DS863" s="28"/>
      <c r="DT863" s="28"/>
      <c r="DU863" s="28"/>
      <c r="DV863" s="28"/>
      <c r="DW863" s="28"/>
      <c r="DX863" s="28"/>
      <c r="DY863" s="28"/>
      <c r="DZ863" s="28"/>
      <c r="EA863" s="28"/>
      <c r="EB863" s="28"/>
      <c r="EC863" s="28"/>
      <c r="ED863" s="28"/>
      <c r="EE863" s="28"/>
      <c r="EF863" s="28"/>
      <c r="EG863" s="28"/>
      <c r="EH863" s="28"/>
      <c r="EI863" s="28"/>
      <c r="EJ863" s="28"/>
      <c r="EK863" s="28"/>
      <c r="EL863" s="28"/>
      <c r="EM863" s="28"/>
      <c r="EN863" s="28"/>
      <c r="EO863" s="28"/>
      <c r="EP863" s="28"/>
      <c r="EQ863" s="28"/>
      <c r="ER863" s="28"/>
      <c r="ES863" s="28"/>
      <c r="ET863" s="28"/>
      <c r="EU863" s="28"/>
      <c r="EV863" s="28"/>
      <c r="EW863" s="28"/>
      <c r="EX863" s="28"/>
      <c r="EY863" s="28"/>
      <c r="EZ863" s="28"/>
      <c r="FA863" s="28"/>
      <c r="FB863" s="28"/>
      <c r="FC863" s="28"/>
      <c r="FD863" s="28"/>
      <c r="FE863" s="28"/>
      <c r="FF863" s="28"/>
      <c r="FG863" s="28"/>
      <c r="FH863" s="28"/>
      <c r="FI863" s="28"/>
      <c r="FJ863" s="28"/>
      <c r="FK863" s="28"/>
      <c r="FL863" s="28"/>
      <c r="FM863" s="28"/>
      <c r="FN863" s="28"/>
      <c r="FO863" s="28"/>
      <c r="FP863" s="28"/>
      <c r="FQ863" s="28"/>
      <c r="FR863" s="28"/>
      <c r="FS863" s="28"/>
      <c r="FT863" s="28"/>
      <c r="FU863" s="28"/>
      <c r="FV863" s="28"/>
      <c r="FW863" s="28"/>
      <c r="FX863" s="28"/>
    </row>
    <row r="864" spans="1:180">
      <c r="A864" s="5" t="s">
        <v>304</v>
      </c>
      <c r="B864" s="5" t="s">
        <v>130</v>
      </c>
      <c r="C864" s="34">
        <v>44175</v>
      </c>
      <c r="D864" s="34">
        <v>44196</v>
      </c>
      <c r="E864" s="35">
        <v>-3.6635593160585227E-2</v>
      </c>
      <c r="F864" s="35">
        <v>0.38231229413019963</v>
      </c>
      <c r="G864" s="35">
        <v>0.24097582795117001</v>
      </c>
      <c r="H864" s="35">
        <v>1.0830647178814434</v>
      </c>
      <c r="I864" s="35">
        <v>0.33634016129032257</v>
      </c>
      <c r="J864" s="35">
        <v>8.1608677419354833E-2</v>
      </c>
      <c r="K864" s="35">
        <v>0</v>
      </c>
      <c r="L864" s="35">
        <v>1.5084185934962517E-2</v>
      </c>
      <c r="M864" s="35">
        <v>0.32390129051748101</v>
      </c>
      <c r="N864" s="35">
        <v>0.36371527906122658</v>
      </c>
      <c r="O864" s="35">
        <v>3.2345001000000005E-2</v>
      </c>
      <c r="P864" s="35">
        <v>0.22807506401869632</v>
      </c>
      <c r="Q864" s="35">
        <v>3.5242100092642011E-2</v>
      </c>
      <c r="R864" s="35">
        <v>0.12328767123287675</v>
      </c>
      <c r="S864" s="35">
        <v>3.2093166773697903</v>
      </c>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c r="BW864" s="28"/>
      <c r="BX864" s="28"/>
      <c r="BY864" s="28"/>
      <c r="BZ864" s="28"/>
      <c r="CA864" s="28"/>
      <c r="CB864" s="28"/>
      <c r="CC864" s="28"/>
      <c r="CD864" s="28"/>
      <c r="CE864" s="28"/>
      <c r="CF864" s="28"/>
      <c r="CG864" s="28"/>
      <c r="CH864" s="28"/>
      <c r="CI864" s="28"/>
      <c r="CJ864" s="28"/>
      <c r="CK864" s="28"/>
      <c r="CL864" s="28"/>
      <c r="CM864" s="28"/>
      <c r="CN864" s="28"/>
      <c r="CO864" s="28"/>
      <c r="CP864" s="28"/>
      <c r="CQ864" s="28"/>
      <c r="CR864" s="28"/>
      <c r="CS864" s="28"/>
      <c r="CT864" s="28"/>
      <c r="CU864" s="28"/>
      <c r="CV864" s="28"/>
      <c r="CW864" s="28"/>
      <c r="CX864" s="28"/>
      <c r="CY864" s="28"/>
      <c r="CZ864" s="28"/>
      <c r="DA864" s="28"/>
      <c r="DB864" s="28"/>
      <c r="DC864" s="28"/>
      <c r="DD864" s="28"/>
      <c r="DE864" s="28"/>
      <c r="DF864" s="28"/>
      <c r="DG864" s="28"/>
      <c r="DH864" s="28"/>
      <c r="DI864" s="28"/>
      <c r="DJ864" s="28"/>
      <c r="DK864" s="28"/>
      <c r="DL864" s="28"/>
      <c r="DM864" s="28"/>
      <c r="DN864" s="28"/>
      <c r="DO864" s="28"/>
      <c r="DP864" s="28"/>
      <c r="DQ864" s="28"/>
      <c r="DR864" s="28"/>
      <c r="DS864" s="28"/>
      <c r="DT864" s="28"/>
      <c r="DU864" s="28"/>
      <c r="DV864" s="28"/>
      <c r="DW864" s="28"/>
      <c r="DX864" s="28"/>
      <c r="DY864" s="28"/>
      <c r="DZ864" s="28"/>
      <c r="EA864" s="28"/>
      <c r="EB864" s="28"/>
      <c r="EC864" s="28"/>
      <c r="ED864" s="28"/>
      <c r="EE864" s="28"/>
      <c r="EF864" s="28"/>
      <c r="EG864" s="28"/>
      <c r="EH864" s="28"/>
      <c r="EI864" s="28"/>
      <c r="EJ864" s="28"/>
      <c r="EK864" s="28"/>
      <c r="EL864" s="28"/>
      <c r="EM864" s="28"/>
      <c r="EN864" s="28"/>
      <c r="EO864" s="28"/>
      <c r="EP864" s="28"/>
      <c r="EQ864" s="28"/>
      <c r="ER864" s="28"/>
      <c r="ES864" s="28"/>
      <c r="ET864" s="28"/>
      <c r="EU864" s="28"/>
      <c r="EV864" s="28"/>
      <c r="EW864" s="28"/>
      <c r="EX864" s="28"/>
      <c r="EY864" s="28"/>
      <c r="EZ864" s="28"/>
      <c r="FA864" s="28"/>
      <c r="FB864" s="28"/>
      <c r="FC864" s="28"/>
      <c r="FD864" s="28"/>
      <c r="FE864" s="28"/>
      <c r="FF864" s="28"/>
      <c r="FG864" s="28"/>
      <c r="FH864" s="28"/>
      <c r="FI864" s="28"/>
      <c r="FJ864" s="28"/>
      <c r="FK864" s="28"/>
      <c r="FL864" s="28"/>
      <c r="FM864" s="28"/>
      <c r="FN864" s="28"/>
      <c r="FO864" s="28"/>
      <c r="FP864" s="28"/>
      <c r="FQ864" s="28"/>
      <c r="FR864" s="28"/>
      <c r="FS864" s="28"/>
      <c r="FT864" s="28"/>
      <c r="FU864" s="28"/>
      <c r="FV864" s="28"/>
      <c r="FW864" s="28"/>
      <c r="FX864" s="28"/>
    </row>
    <row r="865" spans="1:180">
      <c r="A865" s="5" t="s">
        <v>304</v>
      </c>
      <c r="B865" s="5" t="s">
        <v>130</v>
      </c>
      <c r="C865" s="34">
        <v>44176</v>
      </c>
      <c r="D865" s="34">
        <v>44196</v>
      </c>
      <c r="E865" s="35">
        <v>-3.6635593160585227E-2</v>
      </c>
      <c r="F865" s="35">
        <v>0.38231229413019963</v>
      </c>
      <c r="G865" s="35">
        <v>0.24097582795117001</v>
      </c>
      <c r="H865" s="35">
        <v>1.0830647178814434</v>
      </c>
      <c r="I865" s="35">
        <v>0.33634016129032257</v>
      </c>
      <c r="J865" s="35">
        <v>8.1608677419354833E-2</v>
      </c>
      <c r="K865" s="35">
        <v>0</v>
      </c>
      <c r="L865" s="35">
        <v>1.5084185934962517E-2</v>
      </c>
      <c r="M865" s="35">
        <v>0.32390129051748101</v>
      </c>
      <c r="N865" s="35">
        <v>0.36490022496122654</v>
      </c>
      <c r="O865" s="35">
        <v>3.1632633E-2</v>
      </c>
      <c r="P865" s="35">
        <v>0.22807506401869632</v>
      </c>
      <c r="Q865" s="35">
        <v>3.2756834011058451E-2</v>
      </c>
      <c r="R865" s="35">
        <v>0.12328767123287675</v>
      </c>
      <c r="S865" s="35">
        <v>3.2073039891882069</v>
      </c>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c r="CD865" s="28"/>
      <c r="CE865" s="28"/>
      <c r="CF865" s="28"/>
      <c r="CG865" s="28"/>
      <c r="CH865" s="28"/>
      <c r="CI865" s="28"/>
      <c r="CJ865" s="28"/>
      <c r="CK865" s="28"/>
      <c r="CL865" s="28"/>
      <c r="CM865" s="28"/>
      <c r="CN865" s="28"/>
      <c r="CO865" s="28"/>
      <c r="CP865" s="28"/>
      <c r="CQ865" s="28"/>
      <c r="CR865" s="28"/>
      <c r="CS865" s="28"/>
      <c r="CT865" s="28"/>
      <c r="CU865" s="28"/>
      <c r="CV865" s="28"/>
      <c r="CW865" s="28"/>
      <c r="CX865" s="28"/>
      <c r="CY865" s="28"/>
      <c r="CZ865" s="28"/>
      <c r="DA865" s="28"/>
      <c r="DB865" s="28"/>
      <c r="DC865" s="28"/>
      <c r="DD865" s="28"/>
      <c r="DE865" s="28"/>
      <c r="DF865" s="28"/>
      <c r="DG865" s="28"/>
      <c r="DH865" s="28"/>
      <c r="DI865" s="28"/>
      <c r="DJ865" s="28"/>
      <c r="DK865" s="28"/>
      <c r="DL865" s="28"/>
      <c r="DM865" s="28"/>
      <c r="DN865" s="28"/>
      <c r="DO865" s="28"/>
      <c r="DP865" s="28"/>
      <c r="DQ865" s="28"/>
      <c r="DR865" s="28"/>
      <c r="DS865" s="28"/>
      <c r="DT865" s="28"/>
      <c r="DU865" s="28"/>
      <c r="DV865" s="28"/>
      <c r="DW865" s="28"/>
      <c r="DX865" s="28"/>
      <c r="DY865" s="28"/>
      <c r="DZ865" s="28"/>
      <c r="EA865" s="28"/>
      <c r="EB865" s="28"/>
      <c r="EC865" s="28"/>
      <c r="ED865" s="28"/>
      <c r="EE865" s="28"/>
      <c r="EF865" s="28"/>
      <c r="EG865" s="28"/>
      <c r="EH865" s="28"/>
      <c r="EI865" s="28"/>
      <c r="EJ865" s="28"/>
      <c r="EK865" s="28"/>
      <c r="EL865" s="28"/>
      <c r="EM865" s="28"/>
      <c r="EN865" s="28"/>
      <c r="EO865" s="28"/>
      <c r="EP865" s="28"/>
      <c r="EQ865" s="28"/>
      <c r="ER865" s="28"/>
      <c r="ES865" s="28"/>
      <c r="ET865" s="28"/>
      <c r="EU865" s="28"/>
      <c r="EV865" s="28"/>
      <c r="EW865" s="28"/>
      <c r="EX865" s="28"/>
      <c r="EY865" s="28"/>
      <c r="EZ865" s="28"/>
      <c r="FA865" s="28"/>
      <c r="FB865" s="28"/>
      <c r="FC865" s="28"/>
      <c r="FD865" s="28"/>
      <c r="FE865" s="28"/>
      <c r="FF865" s="28"/>
      <c r="FG865" s="28"/>
      <c r="FH865" s="28"/>
      <c r="FI865" s="28"/>
      <c r="FJ865" s="28"/>
      <c r="FK865" s="28"/>
      <c r="FL865" s="28"/>
      <c r="FM865" s="28"/>
      <c r="FN865" s="28"/>
      <c r="FO865" s="28"/>
      <c r="FP865" s="28"/>
      <c r="FQ865" s="28"/>
      <c r="FR865" s="28"/>
      <c r="FS865" s="28"/>
      <c r="FT865" s="28"/>
      <c r="FU865" s="28"/>
      <c r="FV865" s="28"/>
      <c r="FW865" s="28"/>
      <c r="FX865" s="28"/>
    </row>
    <row r="866" spans="1:180">
      <c r="A866" s="5" t="s">
        <v>304</v>
      </c>
      <c r="B866" s="5" t="s">
        <v>130</v>
      </c>
      <c r="C866" s="34">
        <v>44177</v>
      </c>
      <c r="D866" s="34">
        <v>44196</v>
      </c>
      <c r="E866" s="35">
        <v>-3.6635593160585227E-2</v>
      </c>
      <c r="F866" s="35">
        <v>0.38231229413019963</v>
      </c>
      <c r="G866" s="35">
        <v>0.24097582795117001</v>
      </c>
      <c r="H866" s="35">
        <v>1.0830647178814434</v>
      </c>
      <c r="I866" s="35">
        <v>0.33634016129032257</v>
      </c>
      <c r="J866" s="35">
        <v>8.1608677419354833E-2</v>
      </c>
      <c r="K866" s="35">
        <v>0</v>
      </c>
      <c r="L866" s="35">
        <v>1.5084185934962517E-2</v>
      </c>
      <c r="M866" s="35">
        <v>0.32390129051748101</v>
      </c>
      <c r="N866" s="35">
        <v>0.36438527626122652</v>
      </c>
      <c r="O866" s="35">
        <v>3.1048353000000001E-2</v>
      </c>
      <c r="P866" s="35">
        <v>0.22807506401869632</v>
      </c>
      <c r="Q866" s="35">
        <v>3.2832193255876017E-2</v>
      </c>
      <c r="R866" s="35">
        <v>0.12328767123287675</v>
      </c>
      <c r="S866" s="35">
        <v>3.2062801197330244</v>
      </c>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c r="BW866" s="28"/>
      <c r="BX866" s="28"/>
      <c r="BY866" s="28"/>
      <c r="BZ866" s="28"/>
      <c r="CA866" s="28"/>
      <c r="CB866" s="28"/>
      <c r="CC866" s="28"/>
      <c r="CD866" s="28"/>
      <c r="CE866" s="28"/>
      <c r="CF866" s="28"/>
      <c r="CG866" s="28"/>
      <c r="CH866" s="28"/>
      <c r="CI866" s="28"/>
      <c r="CJ866" s="28"/>
      <c r="CK866" s="28"/>
      <c r="CL866" s="28"/>
      <c r="CM866" s="28"/>
      <c r="CN866" s="28"/>
      <c r="CO866" s="28"/>
      <c r="CP866" s="28"/>
      <c r="CQ866" s="28"/>
      <c r="CR866" s="28"/>
      <c r="CS866" s="28"/>
      <c r="CT866" s="28"/>
      <c r="CU866" s="28"/>
      <c r="CV866" s="28"/>
      <c r="CW866" s="28"/>
      <c r="CX866" s="28"/>
      <c r="CY866" s="28"/>
      <c r="CZ866" s="28"/>
      <c r="DA866" s="28"/>
      <c r="DB866" s="28"/>
      <c r="DC866" s="28"/>
      <c r="DD866" s="28"/>
      <c r="DE866" s="28"/>
      <c r="DF866" s="28"/>
      <c r="DG866" s="28"/>
      <c r="DH866" s="28"/>
      <c r="DI866" s="28"/>
      <c r="DJ866" s="28"/>
      <c r="DK866" s="28"/>
      <c r="DL866" s="28"/>
      <c r="DM866" s="28"/>
      <c r="DN866" s="28"/>
      <c r="DO866" s="28"/>
      <c r="DP866" s="28"/>
      <c r="DQ866" s="28"/>
      <c r="DR866" s="28"/>
      <c r="DS866" s="28"/>
      <c r="DT866" s="28"/>
      <c r="DU866" s="28"/>
      <c r="DV866" s="28"/>
      <c r="DW866" s="28"/>
      <c r="DX866" s="28"/>
      <c r="DY866" s="28"/>
      <c r="DZ866" s="28"/>
      <c r="EA866" s="28"/>
      <c r="EB866" s="28"/>
      <c r="EC866" s="28"/>
      <c r="ED866" s="28"/>
      <c r="EE866" s="28"/>
      <c r="EF866" s="28"/>
      <c r="EG866" s="28"/>
      <c r="EH866" s="28"/>
      <c r="EI866" s="28"/>
      <c r="EJ866" s="28"/>
      <c r="EK866" s="28"/>
      <c r="EL866" s="28"/>
      <c r="EM866" s="28"/>
      <c r="EN866" s="28"/>
      <c r="EO866" s="28"/>
      <c r="EP866" s="28"/>
      <c r="EQ866" s="28"/>
      <c r="ER866" s="28"/>
      <c r="ES866" s="28"/>
      <c r="ET866" s="28"/>
      <c r="EU866" s="28"/>
      <c r="EV866" s="28"/>
      <c r="EW866" s="28"/>
      <c r="EX866" s="28"/>
      <c r="EY866" s="28"/>
      <c r="EZ866" s="28"/>
      <c r="FA866" s="28"/>
      <c r="FB866" s="28"/>
      <c r="FC866" s="28"/>
      <c r="FD866" s="28"/>
      <c r="FE866" s="28"/>
      <c r="FF866" s="28"/>
      <c r="FG866" s="28"/>
      <c r="FH866" s="28"/>
      <c r="FI866" s="28"/>
      <c r="FJ866" s="28"/>
      <c r="FK866" s="28"/>
      <c r="FL866" s="28"/>
      <c r="FM866" s="28"/>
      <c r="FN866" s="28"/>
      <c r="FO866" s="28"/>
      <c r="FP866" s="28"/>
      <c r="FQ866" s="28"/>
      <c r="FR866" s="28"/>
      <c r="FS866" s="28"/>
      <c r="FT866" s="28"/>
      <c r="FU866" s="28"/>
      <c r="FV866" s="28"/>
      <c r="FW866" s="28"/>
      <c r="FX866" s="28"/>
    </row>
    <row r="867" spans="1:180">
      <c r="A867" s="5" t="s">
        <v>304</v>
      </c>
      <c r="B867" s="5" t="s">
        <v>130</v>
      </c>
      <c r="C867" s="34">
        <v>44178</v>
      </c>
      <c r="D867" s="34">
        <v>44196</v>
      </c>
      <c r="E867" s="35">
        <v>-3.6635593160585227E-2</v>
      </c>
      <c r="F867" s="35">
        <v>0.38231229413019963</v>
      </c>
      <c r="G867" s="35">
        <v>0.24097582795117001</v>
      </c>
      <c r="H867" s="35">
        <v>1.0830647178814434</v>
      </c>
      <c r="I867" s="35">
        <v>0.33634016129032257</v>
      </c>
      <c r="J867" s="35">
        <v>8.1608677419354833E-2</v>
      </c>
      <c r="K867" s="35">
        <v>0</v>
      </c>
      <c r="L867" s="35">
        <v>1.5084185934962517E-2</v>
      </c>
      <c r="M867" s="35">
        <v>0.32390129051748101</v>
      </c>
      <c r="N867" s="35">
        <v>0.36605505281122652</v>
      </c>
      <c r="O867" s="35">
        <v>2.3037426000000003E-2</v>
      </c>
      <c r="P867" s="35">
        <v>0.22807506401869632</v>
      </c>
      <c r="Q867" s="35">
        <v>3.022206578280702E-2</v>
      </c>
      <c r="R867" s="35">
        <v>0.12328767123287675</v>
      </c>
      <c r="S867" s="35">
        <v>3.1973288418099552</v>
      </c>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c r="CD867" s="28"/>
      <c r="CE867" s="28"/>
      <c r="CF867" s="28"/>
      <c r="CG867" s="28"/>
      <c r="CH867" s="28"/>
      <c r="CI867" s="28"/>
      <c r="CJ867" s="28"/>
      <c r="CK867" s="28"/>
      <c r="CL867" s="28"/>
      <c r="CM867" s="28"/>
      <c r="CN867" s="28"/>
      <c r="CO867" s="28"/>
      <c r="CP867" s="28"/>
      <c r="CQ867" s="28"/>
      <c r="CR867" s="28"/>
      <c r="CS867" s="28"/>
      <c r="CT867" s="28"/>
      <c r="CU867" s="28"/>
      <c r="CV867" s="28"/>
      <c r="CW867" s="28"/>
      <c r="CX867" s="28"/>
      <c r="CY867" s="28"/>
      <c r="CZ867" s="28"/>
      <c r="DA867" s="28"/>
      <c r="DB867" s="28"/>
      <c r="DC867" s="28"/>
      <c r="DD867" s="28"/>
      <c r="DE867" s="28"/>
      <c r="DF867" s="28"/>
      <c r="DG867" s="28"/>
      <c r="DH867" s="28"/>
      <c r="DI867" s="28"/>
      <c r="DJ867" s="28"/>
      <c r="DK867" s="28"/>
      <c r="DL867" s="28"/>
      <c r="DM867" s="28"/>
      <c r="DN867" s="28"/>
      <c r="DO867" s="28"/>
      <c r="DP867" s="28"/>
      <c r="DQ867" s="28"/>
      <c r="DR867" s="28"/>
      <c r="DS867" s="28"/>
      <c r="DT867" s="28"/>
      <c r="DU867" s="28"/>
      <c r="DV867" s="28"/>
      <c r="DW867" s="28"/>
      <c r="DX867" s="28"/>
      <c r="DY867" s="28"/>
      <c r="DZ867" s="28"/>
      <c r="EA867" s="28"/>
      <c r="EB867" s="28"/>
      <c r="EC867" s="28"/>
      <c r="ED867" s="28"/>
      <c r="EE867" s="28"/>
      <c r="EF867" s="28"/>
      <c r="EG867" s="28"/>
      <c r="EH867" s="28"/>
      <c r="EI867" s="28"/>
      <c r="EJ867" s="28"/>
      <c r="EK867" s="28"/>
      <c r="EL867" s="28"/>
      <c r="EM867" s="28"/>
      <c r="EN867" s="28"/>
      <c r="EO867" s="28"/>
      <c r="EP867" s="28"/>
      <c r="EQ867" s="28"/>
      <c r="ER867" s="28"/>
      <c r="ES867" s="28"/>
      <c r="ET867" s="28"/>
      <c r="EU867" s="28"/>
      <c r="EV867" s="28"/>
      <c r="EW867" s="28"/>
      <c r="EX867" s="28"/>
      <c r="EY867" s="28"/>
      <c r="EZ867" s="28"/>
      <c r="FA867" s="28"/>
      <c r="FB867" s="28"/>
      <c r="FC867" s="28"/>
      <c r="FD867" s="28"/>
      <c r="FE867" s="28"/>
      <c r="FF867" s="28"/>
      <c r="FG867" s="28"/>
      <c r="FH867" s="28"/>
      <c r="FI867" s="28"/>
      <c r="FJ867" s="28"/>
      <c r="FK867" s="28"/>
      <c r="FL867" s="28"/>
      <c r="FM867" s="28"/>
      <c r="FN867" s="28"/>
      <c r="FO867" s="28"/>
      <c r="FP867" s="28"/>
      <c r="FQ867" s="28"/>
      <c r="FR867" s="28"/>
      <c r="FS867" s="28"/>
      <c r="FT867" s="28"/>
      <c r="FU867" s="28"/>
      <c r="FV867" s="28"/>
      <c r="FW867" s="28"/>
      <c r="FX867" s="28"/>
    </row>
    <row r="868" spans="1:180">
      <c r="A868" s="5" t="s">
        <v>305</v>
      </c>
      <c r="B868" s="5" t="s">
        <v>130</v>
      </c>
      <c r="C868" s="34">
        <v>44179</v>
      </c>
      <c r="D868" s="34">
        <v>44196</v>
      </c>
      <c r="E868" s="35">
        <v>-3.6635593160585227E-2</v>
      </c>
      <c r="F868" s="35">
        <v>0.38231229413019963</v>
      </c>
      <c r="G868" s="35">
        <v>0.24097582795117001</v>
      </c>
      <c r="H868" s="35">
        <v>1.0830647178814434</v>
      </c>
      <c r="I868" s="35">
        <v>0.33634016129032257</v>
      </c>
      <c r="J868" s="35">
        <v>8.1608677419354833E-2</v>
      </c>
      <c r="K868" s="35">
        <v>0</v>
      </c>
      <c r="L868" s="35">
        <v>1.5084185934962517E-2</v>
      </c>
      <c r="M868" s="35">
        <v>0.32390129051748101</v>
      </c>
      <c r="N868" s="35">
        <v>0.36245663986122656</v>
      </c>
      <c r="O868" s="35">
        <v>2.5938189E-2</v>
      </c>
      <c r="P868" s="35">
        <v>0.22807506401869632</v>
      </c>
      <c r="Q868" s="35">
        <v>3.0814996694786212E-2</v>
      </c>
      <c r="R868" s="35">
        <v>0.12328767123287675</v>
      </c>
      <c r="S868" s="35">
        <v>3.1972241227719347</v>
      </c>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c r="BW868" s="28"/>
      <c r="BX868" s="28"/>
      <c r="BY868" s="28"/>
      <c r="BZ868" s="28"/>
      <c r="CA868" s="28"/>
      <c r="CB868" s="28"/>
      <c r="CC868" s="28"/>
      <c r="CD868" s="28"/>
      <c r="CE868" s="28"/>
      <c r="CF868" s="28"/>
      <c r="CG868" s="28"/>
      <c r="CH868" s="28"/>
      <c r="CI868" s="28"/>
      <c r="CJ868" s="28"/>
      <c r="CK868" s="28"/>
      <c r="CL868" s="28"/>
      <c r="CM868" s="28"/>
      <c r="CN868" s="28"/>
      <c r="CO868" s="28"/>
      <c r="CP868" s="28"/>
      <c r="CQ868" s="28"/>
      <c r="CR868" s="28"/>
      <c r="CS868" s="28"/>
      <c r="CT868" s="28"/>
      <c r="CU868" s="28"/>
      <c r="CV868" s="28"/>
      <c r="CW868" s="28"/>
      <c r="CX868" s="28"/>
      <c r="CY868" s="28"/>
      <c r="CZ868" s="28"/>
      <c r="DA868" s="28"/>
      <c r="DB868" s="28"/>
      <c r="DC868" s="28"/>
      <c r="DD868" s="28"/>
      <c r="DE868" s="28"/>
      <c r="DF868" s="28"/>
      <c r="DG868" s="28"/>
      <c r="DH868" s="28"/>
      <c r="DI868" s="28"/>
      <c r="DJ868" s="28"/>
      <c r="DK868" s="28"/>
      <c r="DL868" s="28"/>
      <c r="DM868" s="28"/>
      <c r="DN868" s="28"/>
      <c r="DO868" s="28"/>
      <c r="DP868" s="28"/>
      <c r="DQ868" s="28"/>
      <c r="DR868" s="28"/>
      <c r="DS868" s="28"/>
      <c r="DT868" s="28"/>
      <c r="DU868" s="28"/>
      <c r="DV868" s="28"/>
      <c r="DW868" s="28"/>
      <c r="DX868" s="28"/>
      <c r="DY868" s="28"/>
      <c r="DZ868" s="28"/>
      <c r="EA868" s="28"/>
      <c r="EB868" s="28"/>
      <c r="EC868" s="28"/>
      <c r="ED868" s="28"/>
      <c r="EE868" s="28"/>
      <c r="EF868" s="28"/>
      <c r="EG868" s="28"/>
      <c r="EH868" s="28"/>
      <c r="EI868" s="28"/>
      <c r="EJ868" s="28"/>
      <c r="EK868" s="28"/>
      <c r="EL868" s="28"/>
      <c r="EM868" s="28"/>
      <c r="EN868" s="28"/>
      <c r="EO868" s="28"/>
      <c r="EP868" s="28"/>
      <c r="EQ868" s="28"/>
      <c r="ER868" s="28"/>
      <c r="ES868" s="28"/>
      <c r="ET868" s="28"/>
      <c r="EU868" s="28"/>
      <c r="EV868" s="28"/>
      <c r="EW868" s="28"/>
      <c r="EX868" s="28"/>
      <c r="EY868" s="28"/>
      <c r="EZ868" s="28"/>
      <c r="FA868" s="28"/>
      <c r="FB868" s="28"/>
      <c r="FC868" s="28"/>
      <c r="FD868" s="28"/>
      <c r="FE868" s="28"/>
      <c r="FF868" s="28"/>
      <c r="FG868" s="28"/>
      <c r="FH868" s="28"/>
      <c r="FI868" s="28"/>
      <c r="FJ868" s="28"/>
      <c r="FK868" s="28"/>
      <c r="FL868" s="28"/>
      <c r="FM868" s="28"/>
      <c r="FN868" s="28"/>
      <c r="FO868" s="28"/>
      <c r="FP868" s="28"/>
      <c r="FQ868" s="28"/>
      <c r="FR868" s="28"/>
      <c r="FS868" s="28"/>
      <c r="FT868" s="28"/>
      <c r="FU868" s="28"/>
      <c r="FV868" s="28"/>
      <c r="FW868" s="28"/>
      <c r="FX868" s="28"/>
    </row>
    <row r="869" spans="1:180">
      <c r="A869" s="5" t="s">
        <v>305</v>
      </c>
      <c r="B869" s="5" t="s">
        <v>130</v>
      </c>
      <c r="C869" s="34">
        <v>44180</v>
      </c>
      <c r="D869" s="34">
        <v>44196</v>
      </c>
      <c r="E869" s="35">
        <v>-3.6635593160585227E-2</v>
      </c>
      <c r="F869" s="35">
        <v>0.38231229413019963</v>
      </c>
      <c r="G869" s="35">
        <v>0.24097582795117001</v>
      </c>
      <c r="H869" s="35">
        <v>1.0830647178814434</v>
      </c>
      <c r="I869" s="35">
        <v>0.33634016129032257</v>
      </c>
      <c r="J869" s="35">
        <v>8.1608677419354833E-2</v>
      </c>
      <c r="K869" s="35">
        <v>0</v>
      </c>
      <c r="L869" s="35">
        <v>1.5084185934962517E-2</v>
      </c>
      <c r="M869" s="35">
        <v>0.32390129051748101</v>
      </c>
      <c r="N869" s="35">
        <v>0.36470101811122657</v>
      </c>
      <c r="O869" s="35">
        <v>2.1083544000000003E-2</v>
      </c>
      <c r="P869" s="35">
        <v>0.22807506401869632</v>
      </c>
      <c r="Q869" s="35">
        <v>2.9209307587507644E-2</v>
      </c>
      <c r="R869" s="35">
        <v>0.12328767123287675</v>
      </c>
      <c r="S869" s="35">
        <v>3.1930081669146562</v>
      </c>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c r="BW869" s="28"/>
      <c r="BX869" s="28"/>
      <c r="BY869" s="28"/>
      <c r="BZ869" s="28"/>
      <c r="CA869" s="28"/>
      <c r="CB869" s="28"/>
      <c r="CC869" s="28"/>
      <c r="CD869" s="28"/>
      <c r="CE869" s="28"/>
      <c r="CF869" s="28"/>
      <c r="CG869" s="28"/>
      <c r="CH869" s="28"/>
      <c r="CI869" s="28"/>
      <c r="CJ869" s="28"/>
      <c r="CK869" s="28"/>
      <c r="CL869" s="28"/>
      <c r="CM869" s="28"/>
      <c r="CN869" s="28"/>
      <c r="CO869" s="28"/>
      <c r="CP869" s="28"/>
      <c r="CQ869" s="28"/>
      <c r="CR869" s="28"/>
      <c r="CS869" s="28"/>
      <c r="CT869" s="28"/>
      <c r="CU869" s="28"/>
      <c r="CV869" s="28"/>
      <c r="CW869" s="28"/>
      <c r="CX869" s="28"/>
      <c r="CY869" s="28"/>
      <c r="CZ869" s="28"/>
      <c r="DA869" s="28"/>
      <c r="DB869" s="28"/>
      <c r="DC869" s="28"/>
      <c r="DD869" s="28"/>
      <c r="DE869" s="28"/>
      <c r="DF869" s="28"/>
      <c r="DG869" s="28"/>
      <c r="DH869" s="28"/>
      <c r="DI869" s="28"/>
      <c r="DJ869" s="28"/>
      <c r="DK869" s="28"/>
      <c r="DL869" s="28"/>
      <c r="DM869" s="28"/>
      <c r="DN869" s="28"/>
      <c r="DO869" s="28"/>
      <c r="DP869" s="28"/>
      <c r="DQ869" s="28"/>
      <c r="DR869" s="28"/>
      <c r="DS869" s="28"/>
      <c r="DT869" s="28"/>
      <c r="DU869" s="28"/>
      <c r="DV869" s="28"/>
      <c r="DW869" s="28"/>
      <c r="DX869" s="28"/>
      <c r="DY869" s="28"/>
      <c r="DZ869" s="28"/>
      <c r="EA869" s="28"/>
      <c r="EB869" s="28"/>
      <c r="EC869" s="28"/>
      <c r="ED869" s="28"/>
      <c r="EE869" s="28"/>
      <c r="EF869" s="28"/>
      <c r="EG869" s="28"/>
      <c r="EH869" s="28"/>
      <c r="EI869" s="28"/>
      <c r="EJ869" s="28"/>
      <c r="EK869" s="28"/>
      <c r="EL869" s="28"/>
      <c r="EM869" s="28"/>
      <c r="EN869" s="28"/>
      <c r="EO869" s="28"/>
      <c r="EP869" s="28"/>
      <c r="EQ869" s="28"/>
      <c r="ER869" s="28"/>
      <c r="ES869" s="28"/>
      <c r="ET869" s="28"/>
      <c r="EU869" s="28"/>
      <c r="EV869" s="28"/>
      <c r="EW869" s="28"/>
      <c r="EX869" s="28"/>
      <c r="EY869" s="28"/>
      <c r="EZ869" s="28"/>
      <c r="FA869" s="28"/>
      <c r="FB869" s="28"/>
      <c r="FC869" s="28"/>
      <c r="FD869" s="28"/>
      <c r="FE869" s="28"/>
      <c r="FF869" s="28"/>
      <c r="FG869" s="28"/>
      <c r="FH869" s="28"/>
      <c r="FI869" s="28"/>
      <c r="FJ869" s="28"/>
      <c r="FK869" s="28"/>
      <c r="FL869" s="28"/>
      <c r="FM869" s="28"/>
      <c r="FN869" s="28"/>
      <c r="FO869" s="28"/>
      <c r="FP869" s="28"/>
      <c r="FQ869" s="28"/>
      <c r="FR869" s="28"/>
      <c r="FS869" s="28"/>
      <c r="FT869" s="28"/>
      <c r="FU869" s="28"/>
      <c r="FV869" s="28"/>
      <c r="FW869" s="28"/>
      <c r="FX869" s="28"/>
    </row>
    <row r="870" spans="1:180">
      <c r="A870" s="5" t="s">
        <v>305</v>
      </c>
      <c r="B870" s="5" t="s">
        <v>130</v>
      </c>
      <c r="C870" s="34">
        <v>44181</v>
      </c>
      <c r="D870" s="34">
        <v>44196</v>
      </c>
      <c r="E870" s="35">
        <v>-3.6635593160585227E-2</v>
      </c>
      <c r="F870" s="35">
        <v>0.38231229413019963</v>
      </c>
      <c r="G870" s="35">
        <v>0.24097582795117001</v>
      </c>
      <c r="H870" s="35">
        <v>1.0830647178814434</v>
      </c>
      <c r="I870" s="35">
        <v>0.33634016129032257</v>
      </c>
      <c r="J870" s="35">
        <v>8.1608677419354833E-2</v>
      </c>
      <c r="K870" s="35">
        <v>0</v>
      </c>
      <c r="L870" s="35">
        <v>1.5084185934962517E-2</v>
      </c>
      <c r="M870" s="35">
        <v>0.32390129051748101</v>
      </c>
      <c r="N870" s="35">
        <v>0.36414050601122655</v>
      </c>
      <c r="O870" s="35">
        <v>1.6277067000000003E-2</v>
      </c>
      <c r="P870" s="35">
        <v>0.22807506401869632</v>
      </c>
      <c r="Q870" s="35">
        <v>2.9199101097240898E-2</v>
      </c>
      <c r="R870" s="35">
        <v>0.12328767123287675</v>
      </c>
      <c r="S870" s="35">
        <v>3.1876309713243893</v>
      </c>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c r="BW870" s="28"/>
      <c r="BX870" s="28"/>
      <c r="BY870" s="28"/>
      <c r="BZ870" s="28"/>
      <c r="CA870" s="28"/>
      <c r="CB870" s="28"/>
      <c r="CC870" s="28"/>
      <c r="CD870" s="28"/>
      <c r="CE870" s="28"/>
      <c r="CF870" s="28"/>
      <c r="CG870" s="28"/>
      <c r="CH870" s="28"/>
      <c r="CI870" s="28"/>
      <c r="CJ870" s="28"/>
      <c r="CK870" s="28"/>
      <c r="CL870" s="28"/>
      <c r="CM870" s="28"/>
      <c r="CN870" s="28"/>
      <c r="CO870" s="28"/>
      <c r="CP870" s="28"/>
      <c r="CQ870" s="28"/>
      <c r="CR870" s="28"/>
      <c r="CS870" s="28"/>
      <c r="CT870" s="28"/>
      <c r="CU870" s="28"/>
      <c r="CV870" s="28"/>
      <c r="CW870" s="28"/>
      <c r="CX870" s="28"/>
      <c r="CY870" s="28"/>
      <c r="CZ870" s="28"/>
      <c r="DA870" s="28"/>
      <c r="DB870" s="28"/>
      <c r="DC870" s="28"/>
      <c r="DD870" s="28"/>
      <c r="DE870" s="28"/>
      <c r="DF870" s="28"/>
      <c r="DG870" s="28"/>
      <c r="DH870" s="28"/>
      <c r="DI870" s="28"/>
      <c r="DJ870" s="28"/>
      <c r="DK870" s="28"/>
      <c r="DL870" s="28"/>
      <c r="DM870" s="28"/>
      <c r="DN870" s="28"/>
      <c r="DO870" s="28"/>
      <c r="DP870" s="28"/>
      <c r="DQ870" s="28"/>
      <c r="DR870" s="28"/>
      <c r="DS870" s="28"/>
      <c r="DT870" s="28"/>
      <c r="DU870" s="28"/>
      <c r="DV870" s="28"/>
      <c r="DW870" s="28"/>
      <c r="DX870" s="28"/>
      <c r="DY870" s="28"/>
      <c r="DZ870" s="28"/>
      <c r="EA870" s="28"/>
      <c r="EB870" s="28"/>
      <c r="EC870" s="28"/>
      <c r="ED870" s="28"/>
      <c r="EE870" s="28"/>
      <c r="EF870" s="28"/>
      <c r="EG870" s="28"/>
      <c r="EH870" s="28"/>
      <c r="EI870" s="28"/>
      <c r="EJ870" s="28"/>
      <c r="EK870" s="28"/>
      <c r="EL870" s="28"/>
      <c r="EM870" s="28"/>
      <c r="EN870" s="28"/>
      <c r="EO870" s="28"/>
      <c r="EP870" s="28"/>
      <c r="EQ870" s="28"/>
      <c r="ER870" s="28"/>
      <c r="ES870" s="28"/>
      <c r="ET870" s="28"/>
      <c r="EU870" s="28"/>
      <c r="EV870" s="28"/>
      <c r="EW870" s="28"/>
      <c r="EX870" s="28"/>
      <c r="EY870" s="28"/>
      <c r="EZ870" s="28"/>
      <c r="FA870" s="28"/>
      <c r="FB870" s="28"/>
      <c r="FC870" s="28"/>
      <c r="FD870" s="28"/>
      <c r="FE870" s="28"/>
      <c r="FF870" s="28"/>
      <c r="FG870" s="28"/>
      <c r="FH870" s="28"/>
      <c r="FI870" s="28"/>
      <c r="FJ870" s="28"/>
      <c r="FK870" s="28"/>
      <c r="FL870" s="28"/>
      <c r="FM870" s="28"/>
      <c r="FN870" s="28"/>
      <c r="FO870" s="28"/>
      <c r="FP870" s="28"/>
      <c r="FQ870" s="28"/>
      <c r="FR870" s="28"/>
      <c r="FS870" s="28"/>
      <c r="FT870" s="28"/>
      <c r="FU870" s="28"/>
      <c r="FV870" s="28"/>
      <c r="FW870" s="28"/>
      <c r="FX870" s="28"/>
    </row>
    <row r="871" spans="1:180">
      <c r="A871" s="5" t="s">
        <v>305</v>
      </c>
      <c r="B871" s="5" t="s">
        <v>130</v>
      </c>
      <c r="C871" s="34">
        <v>44182</v>
      </c>
      <c r="D871" s="34">
        <v>44196</v>
      </c>
      <c r="E871" s="35">
        <v>-3.6635593160585227E-2</v>
      </c>
      <c r="F871" s="35">
        <v>0.38231229413019963</v>
      </c>
      <c r="G871" s="35">
        <v>0.24097582795117001</v>
      </c>
      <c r="H871" s="35">
        <v>1.0830647178814434</v>
      </c>
      <c r="I871" s="35">
        <v>0.33634016129032257</v>
      </c>
      <c r="J871" s="35">
        <v>8.1608677419354833E-2</v>
      </c>
      <c r="K871" s="35">
        <v>0</v>
      </c>
      <c r="L871" s="35">
        <v>1.5084185934962517E-2</v>
      </c>
      <c r="M871" s="35">
        <v>0.32390129051748101</v>
      </c>
      <c r="N871" s="35">
        <v>0.36525055756122654</v>
      </c>
      <c r="O871" s="35">
        <v>3.6333009000000006E-2</v>
      </c>
      <c r="P871" s="35">
        <v>0.22807506401869632</v>
      </c>
      <c r="Q871" s="35">
        <v>2.9474369510398786E-2</v>
      </c>
      <c r="R871" s="35">
        <v>0.12328767123287675</v>
      </c>
      <c r="S871" s="35">
        <v>3.209072233287547</v>
      </c>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c r="BW871" s="28"/>
      <c r="BX871" s="28"/>
      <c r="BY871" s="28"/>
      <c r="BZ871" s="28"/>
      <c r="CA871" s="28"/>
      <c r="CB871" s="28"/>
      <c r="CC871" s="28"/>
      <c r="CD871" s="28"/>
      <c r="CE871" s="28"/>
      <c r="CF871" s="28"/>
      <c r="CG871" s="28"/>
      <c r="CH871" s="28"/>
      <c r="CI871" s="28"/>
      <c r="CJ871" s="28"/>
      <c r="CK871" s="28"/>
      <c r="CL871" s="28"/>
      <c r="CM871" s="28"/>
      <c r="CN871" s="28"/>
      <c r="CO871" s="28"/>
      <c r="CP871" s="28"/>
      <c r="CQ871" s="28"/>
      <c r="CR871" s="28"/>
      <c r="CS871" s="28"/>
      <c r="CT871" s="28"/>
      <c r="CU871" s="28"/>
      <c r="CV871" s="28"/>
      <c r="CW871" s="28"/>
      <c r="CX871" s="28"/>
      <c r="CY871" s="28"/>
      <c r="CZ871" s="28"/>
      <c r="DA871" s="28"/>
      <c r="DB871" s="28"/>
      <c r="DC871" s="28"/>
      <c r="DD871" s="28"/>
      <c r="DE871" s="28"/>
      <c r="DF871" s="28"/>
      <c r="DG871" s="28"/>
      <c r="DH871" s="28"/>
      <c r="DI871" s="28"/>
      <c r="DJ871" s="28"/>
      <c r="DK871" s="28"/>
      <c r="DL871" s="28"/>
      <c r="DM871" s="28"/>
      <c r="DN871" s="28"/>
      <c r="DO871" s="28"/>
      <c r="DP871" s="28"/>
      <c r="DQ871" s="28"/>
      <c r="DR871" s="28"/>
      <c r="DS871" s="28"/>
      <c r="DT871" s="28"/>
      <c r="DU871" s="28"/>
      <c r="DV871" s="28"/>
      <c r="DW871" s="28"/>
      <c r="DX871" s="28"/>
      <c r="DY871" s="28"/>
      <c r="DZ871" s="28"/>
      <c r="EA871" s="28"/>
      <c r="EB871" s="28"/>
      <c r="EC871" s="28"/>
      <c r="ED871" s="28"/>
      <c r="EE871" s="28"/>
      <c r="EF871" s="28"/>
      <c r="EG871" s="28"/>
      <c r="EH871" s="28"/>
      <c r="EI871" s="28"/>
      <c r="EJ871" s="28"/>
      <c r="EK871" s="28"/>
      <c r="EL871" s="28"/>
      <c r="EM871" s="28"/>
      <c r="EN871" s="28"/>
      <c r="EO871" s="28"/>
      <c r="EP871" s="28"/>
      <c r="EQ871" s="28"/>
      <c r="ER871" s="28"/>
      <c r="ES871" s="28"/>
      <c r="ET871" s="28"/>
      <c r="EU871" s="28"/>
      <c r="EV871" s="28"/>
      <c r="EW871" s="28"/>
      <c r="EX871" s="28"/>
      <c r="EY871" s="28"/>
      <c r="EZ871" s="28"/>
      <c r="FA871" s="28"/>
      <c r="FB871" s="28"/>
      <c r="FC871" s="28"/>
      <c r="FD871" s="28"/>
      <c r="FE871" s="28"/>
      <c r="FF871" s="28"/>
      <c r="FG871" s="28"/>
      <c r="FH871" s="28"/>
      <c r="FI871" s="28"/>
      <c r="FJ871" s="28"/>
      <c r="FK871" s="28"/>
    </row>
    <row r="872" spans="1:180">
      <c r="A872" s="5" t="s">
        <v>305</v>
      </c>
      <c r="B872" s="5" t="s">
        <v>130</v>
      </c>
      <c r="C872" s="34">
        <v>44183</v>
      </c>
      <c r="D872" s="34">
        <v>44196</v>
      </c>
      <c r="E872" s="35">
        <v>-3.6635593160585227E-2</v>
      </c>
      <c r="F872" s="35">
        <v>0.38231229413019963</v>
      </c>
      <c r="G872" s="35">
        <v>0.24097582795117001</v>
      </c>
      <c r="H872" s="35">
        <v>1.0830647178814434</v>
      </c>
      <c r="I872" s="35">
        <v>0.33634016129032257</v>
      </c>
      <c r="J872" s="35">
        <v>8.1608677419354833E-2</v>
      </c>
      <c r="K872" s="35">
        <v>0</v>
      </c>
      <c r="L872" s="35">
        <v>1.5084185934962517E-2</v>
      </c>
      <c r="M872" s="35">
        <v>0.32390129051748101</v>
      </c>
      <c r="N872" s="35">
        <v>0.36630133436122658</v>
      </c>
      <c r="O872" s="35">
        <v>3.6199076000000004E-2</v>
      </c>
      <c r="P872" s="35">
        <v>0.22807506401869632</v>
      </c>
      <c r="Q872" s="35">
        <v>2.9705672991440273E-2</v>
      </c>
      <c r="R872" s="35">
        <v>0.12328767123287675</v>
      </c>
      <c r="S872" s="35">
        <v>3.2102203805685887</v>
      </c>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c r="BW872" s="28"/>
      <c r="BX872" s="28"/>
      <c r="BY872" s="28"/>
      <c r="BZ872" s="28"/>
      <c r="CA872" s="28"/>
      <c r="CB872" s="28"/>
      <c r="CC872" s="28"/>
      <c r="CD872" s="28"/>
      <c r="CE872" s="28"/>
      <c r="CF872" s="28"/>
      <c r="CG872" s="28"/>
      <c r="CH872" s="28"/>
      <c r="CI872" s="28"/>
      <c r="CJ872" s="28"/>
      <c r="CK872" s="28"/>
      <c r="CL872" s="28"/>
      <c r="CM872" s="28"/>
      <c r="CN872" s="28"/>
      <c r="CO872" s="28"/>
      <c r="CP872" s="28"/>
      <c r="CQ872" s="28"/>
      <c r="CR872" s="28"/>
      <c r="CS872" s="28"/>
      <c r="CT872" s="28"/>
      <c r="CU872" s="28"/>
      <c r="CV872" s="28"/>
      <c r="CW872" s="28"/>
      <c r="CX872" s="28"/>
      <c r="CY872" s="28"/>
      <c r="CZ872" s="28"/>
      <c r="DA872" s="28"/>
      <c r="DB872" s="28"/>
      <c r="DC872" s="28"/>
      <c r="DD872" s="28"/>
      <c r="DE872" s="28"/>
      <c r="DF872" s="28"/>
      <c r="DG872" s="28"/>
      <c r="DH872" s="28"/>
      <c r="DI872" s="28"/>
      <c r="DJ872" s="28"/>
      <c r="DK872" s="28"/>
      <c r="DL872" s="28"/>
      <c r="DM872" s="28"/>
      <c r="DN872" s="28"/>
      <c r="DO872" s="28"/>
      <c r="DP872" s="28"/>
      <c r="DQ872" s="28"/>
      <c r="DR872" s="28"/>
      <c r="DS872" s="28"/>
      <c r="DT872" s="28"/>
      <c r="DU872" s="28"/>
      <c r="DV872" s="28"/>
      <c r="DW872" s="28"/>
      <c r="DX872" s="28"/>
      <c r="DY872" s="28"/>
      <c r="DZ872" s="28"/>
      <c r="EA872" s="28"/>
      <c r="EB872" s="28"/>
      <c r="EC872" s="28"/>
      <c r="ED872" s="28"/>
      <c r="EE872" s="28"/>
      <c r="EF872" s="28"/>
      <c r="EG872" s="28"/>
      <c r="EH872" s="28"/>
      <c r="EI872" s="28"/>
      <c r="EJ872" s="28"/>
      <c r="EK872" s="28"/>
      <c r="EL872" s="28"/>
      <c r="EM872" s="28"/>
      <c r="EN872" s="28"/>
      <c r="EO872" s="28"/>
      <c r="EP872" s="28"/>
      <c r="EQ872" s="28"/>
      <c r="ER872" s="28"/>
      <c r="ES872" s="28"/>
      <c r="ET872" s="28"/>
      <c r="EU872" s="28"/>
      <c r="EV872" s="28"/>
      <c r="EW872" s="28"/>
      <c r="EX872" s="28"/>
      <c r="EY872" s="28"/>
      <c r="EZ872" s="28"/>
      <c r="FA872" s="28"/>
      <c r="FB872" s="28"/>
      <c r="FC872" s="28"/>
      <c r="FD872" s="28"/>
      <c r="FE872" s="28"/>
      <c r="FF872" s="28"/>
      <c r="FG872" s="28"/>
      <c r="FH872" s="28"/>
      <c r="FI872" s="28"/>
      <c r="FJ872" s="28"/>
      <c r="FK872" s="28"/>
    </row>
    <row r="873" spans="1:180">
      <c r="A873" s="5" t="s">
        <v>305</v>
      </c>
      <c r="B873" s="5" t="s">
        <v>130</v>
      </c>
      <c r="C873" s="34">
        <v>44184</v>
      </c>
      <c r="D873" s="34">
        <v>44196</v>
      </c>
      <c r="E873" s="35">
        <v>-3.6635593160585227E-2</v>
      </c>
      <c r="F873" s="35">
        <v>0.38231229413019963</v>
      </c>
      <c r="G873" s="35">
        <v>0.24097582795117001</v>
      </c>
      <c r="H873" s="35">
        <v>1.0830647178814434</v>
      </c>
      <c r="I873" s="35">
        <v>0.33634016129032257</v>
      </c>
      <c r="J873" s="35">
        <v>8.1608677419354833E-2</v>
      </c>
      <c r="K873" s="35">
        <v>0</v>
      </c>
      <c r="L873" s="35">
        <v>1.5084185934962517E-2</v>
      </c>
      <c r="M873" s="35">
        <v>0.32390129051748101</v>
      </c>
      <c r="N873" s="35">
        <v>0.36410350466122654</v>
      </c>
      <c r="O873" s="35">
        <v>2.9114130000000002E-2</v>
      </c>
      <c r="P873" s="35">
        <v>0.22807506401869632</v>
      </c>
      <c r="Q873" s="35">
        <v>3.0357371393070209E-2</v>
      </c>
      <c r="R873" s="35">
        <v>0.12328767123287675</v>
      </c>
      <c r="S873" s="35">
        <v>3.2015893032702185</v>
      </c>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c r="BW873" s="28"/>
      <c r="BX873" s="28"/>
      <c r="BY873" s="28"/>
      <c r="BZ873" s="28"/>
      <c r="CA873" s="28"/>
      <c r="CB873" s="28"/>
      <c r="CC873" s="28"/>
      <c r="CD873" s="28"/>
      <c r="CE873" s="28"/>
      <c r="CF873" s="28"/>
      <c r="CG873" s="28"/>
      <c r="CH873" s="28"/>
      <c r="CI873" s="28"/>
      <c r="CJ873" s="28"/>
      <c r="CK873" s="28"/>
      <c r="CL873" s="28"/>
      <c r="CM873" s="28"/>
      <c r="CN873" s="28"/>
      <c r="CO873" s="28"/>
      <c r="CP873" s="28"/>
      <c r="CQ873" s="28"/>
      <c r="CR873" s="28"/>
      <c r="CS873" s="28"/>
      <c r="CT873" s="28"/>
      <c r="CU873" s="28"/>
      <c r="CV873" s="28"/>
      <c r="CW873" s="28"/>
      <c r="CX873" s="28"/>
      <c r="CY873" s="28"/>
      <c r="CZ873" s="28"/>
      <c r="DA873" s="28"/>
      <c r="DB873" s="28"/>
      <c r="DC873" s="28"/>
      <c r="DD873" s="28"/>
      <c r="DE873" s="28"/>
      <c r="DF873" s="28"/>
      <c r="DG873" s="28"/>
      <c r="DH873" s="28"/>
      <c r="DI873" s="28"/>
      <c r="DJ873" s="28"/>
      <c r="DK873" s="28"/>
      <c r="DL873" s="28"/>
      <c r="DM873" s="28"/>
      <c r="DN873" s="28"/>
      <c r="DO873" s="28"/>
      <c r="DP873" s="28"/>
      <c r="DQ873" s="28"/>
      <c r="DR873" s="28"/>
      <c r="DS873" s="28"/>
      <c r="DT873" s="28"/>
      <c r="DU873" s="28"/>
      <c r="DV873" s="28"/>
      <c r="DW873" s="28"/>
      <c r="DX873" s="28"/>
      <c r="DY873" s="28"/>
      <c r="DZ873" s="28"/>
      <c r="EA873" s="28"/>
      <c r="EB873" s="28"/>
      <c r="EC873" s="28"/>
      <c r="ED873" s="28"/>
      <c r="EE873" s="28"/>
      <c r="EF873" s="28"/>
      <c r="EG873" s="28"/>
      <c r="EH873" s="28"/>
      <c r="EI873" s="28"/>
      <c r="EJ873" s="28"/>
      <c r="EK873" s="28"/>
      <c r="EL873" s="28"/>
      <c r="EM873" s="28"/>
      <c r="EN873" s="28"/>
      <c r="EO873" s="28"/>
      <c r="EP873" s="28"/>
      <c r="EQ873" s="28"/>
      <c r="ER873" s="28"/>
      <c r="ES873" s="28"/>
      <c r="ET873" s="28"/>
      <c r="EU873" s="28"/>
      <c r="EV873" s="28"/>
      <c r="EW873" s="28"/>
      <c r="EX873" s="28"/>
      <c r="EY873" s="28"/>
      <c r="EZ873" s="28"/>
      <c r="FA873" s="28"/>
      <c r="FB873" s="28"/>
      <c r="FC873" s="28"/>
      <c r="FD873" s="28"/>
      <c r="FE873" s="28"/>
      <c r="FF873" s="28"/>
      <c r="FG873" s="28"/>
      <c r="FH873" s="28"/>
      <c r="FI873" s="28"/>
      <c r="FJ873" s="28"/>
      <c r="FK873" s="28"/>
    </row>
    <row r="874" spans="1:180">
      <c r="A874" s="5" t="s">
        <v>305</v>
      </c>
      <c r="B874" s="5" t="s">
        <v>130</v>
      </c>
      <c r="C874" s="34">
        <v>44185</v>
      </c>
      <c r="D874" s="34">
        <v>44196</v>
      </c>
      <c r="E874" s="35">
        <v>-3.6635593160585227E-2</v>
      </c>
      <c r="F874" s="35">
        <v>0.38231229413019963</v>
      </c>
      <c r="G874" s="35">
        <v>0.24097582795117001</v>
      </c>
      <c r="H874" s="35">
        <v>1.0830647178814434</v>
      </c>
      <c r="I874" s="35">
        <v>0.33634016129032257</v>
      </c>
      <c r="J874" s="35">
        <v>8.1608677419354833E-2</v>
      </c>
      <c r="K874" s="35">
        <v>0</v>
      </c>
      <c r="L874" s="35">
        <v>1.5084185934962517E-2</v>
      </c>
      <c r="M874" s="35">
        <v>0.32390129051748101</v>
      </c>
      <c r="N874" s="35">
        <v>0.36594938336122651</v>
      </c>
      <c r="O874" s="35">
        <v>2.6732952000000004E-2</v>
      </c>
      <c r="P874" s="35">
        <v>0.22807506401869632</v>
      </c>
      <c r="Q874" s="35">
        <v>3.1762849767592825E-2</v>
      </c>
      <c r="R874" s="35">
        <v>0.12328767123287675</v>
      </c>
      <c r="S874" s="35">
        <v>3.2024594823447412</v>
      </c>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c r="BW874" s="28"/>
      <c r="BX874" s="28"/>
      <c r="BY874" s="28"/>
      <c r="BZ874" s="28"/>
      <c r="CA874" s="28"/>
      <c r="CB874" s="28"/>
      <c r="CC874" s="28"/>
      <c r="CD874" s="28"/>
      <c r="CE874" s="28"/>
      <c r="CF874" s="28"/>
      <c r="CG874" s="28"/>
      <c r="CH874" s="28"/>
      <c r="CI874" s="28"/>
      <c r="CJ874" s="28"/>
      <c r="CK874" s="28"/>
      <c r="CL874" s="28"/>
      <c r="CM874" s="28"/>
      <c r="CN874" s="28"/>
      <c r="CO874" s="28"/>
      <c r="CP874" s="28"/>
      <c r="CQ874" s="28"/>
      <c r="CR874" s="28"/>
      <c r="CS874" s="28"/>
      <c r="CT874" s="28"/>
      <c r="CU874" s="28"/>
      <c r="CV874" s="28"/>
      <c r="CW874" s="28"/>
      <c r="CX874" s="28"/>
      <c r="CY874" s="28"/>
      <c r="CZ874" s="28"/>
      <c r="DA874" s="28"/>
      <c r="DB874" s="28"/>
      <c r="DC874" s="28"/>
      <c r="DD874" s="28"/>
      <c r="DE874" s="28"/>
      <c r="DF874" s="28"/>
      <c r="DG874" s="28"/>
      <c r="DH874" s="28"/>
      <c r="DI874" s="28"/>
      <c r="DJ874" s="28"/>
      <c r="DK874" s="28"/>
      <c r="DL874" s="28"/>
      <c r="DM874" s="28"/>
      <c r="DN874" s="28"/>
      <c r="DO874" s="28"/>
      <c r="DP874" s="28"/>
      <c r="DQ874" s="28"/>
      <c r="DR874" s="28"/>
      <c r="DS874" s="28"/>
      <c r="DT874" s="28"/>
      <c r="DU874" s="28"/>
      <c r="DV874" s="28"/>
      <c r="DW874" s="28"/>
      <c r="DX874" s="28"/>
      <c r="DY874" s="28"/>
      <c r="DZ874" s="28"/>
      <c r="EA874" s="28"/>
      <c r="EB874" s="28"/>
      <c r="EC874" s="28"/>
      <c r="ED874" s="28"/>
      <c r="EE874" s="28"/>
      <c r="EF874" s="28"/>
      <c r="EG874" s="28"/>
      <c r="EH874" s="28"/>
      <c r="EI874" s="28"/>
      <c r="EJ874" s="28"/>
      <c r="EK874" s="28"/>
      <c r="EL874" s="28"/>
      <c r="EM874" s="28"/>
      <c r="EN874" s="28"/>
      <c r="EO874" s="28"/>
      <c r="EP874" s="28"/>
      <c r="EQ874" s="28"/>
      <c r="ER874" s="28"/>
      <c r="ES874" s="28"/>
      <c r="ET874" s="28"/>
      <c r="EU874" s="28"/>
      <c r="EV874" s="28"/>
      <c r="EW874" s="28"/>
      <c r="EX874" s="28"/>
      <c r="EY874" s="28"/>
      <c r="EZ874" s="28"/>
      <c r="FA874" s="28"/>
      <c r="FB874" s="28"/>
      <c r="FC874" s="28"/>
      <c r="FD874" s="28"/>
      <c r="FE874" s="28"/>
      <c r="FF874" s="28"/>
      <c r="FG874" s="28"/>
      <c r="FH874" s="28"/>
      <c r="FI874" s="28"/>
      <c r="FJ874" s="28"/>
      <c r="FK874" s="28"/>
    </row>
    <row r="875" spans="1:180">
      <c r="A875" s="5" t="s">
        <v>306</v>
      </c>
      <c r="B875" s="5" t="s">
        <v>130</v>
      </c>
      <c r="C875" s="34">
        <v>44186</v>
      </c>
      <c r="D875" s="34">
        <v>44196</v>
      </c>
      <c r="E875" s="35">
        <v>-3.6635593160585227E-2</v>
      </c>
      <c r="F875" s="35">
        <v>0.38231229413019963</v>
      </c>
      <c r="G875" s="35">
        <v>0.24097582795117001</v>
      </c>
      <c r="H875" s="35">
        <v>1.0830647178814434</v>
      </c>
      <c r="I875" s="35">
        <v>0.33634016129032257</v>
      </c>
      <c r="J875" s="35">
        <v>8.1608677419354833E-2</v>
      </c>
      <c r="K875" s="35">
        <v>0</v>
      </c>
      <c r="L875" s="35">
        <v>1.5084185934962517E-2</v>
      </c>
      <c r="M875" s="35">
        <v>0.32390129051748101</v>
      </c>
      <c r="N875" s="35">
        <v>0.36405530966122657</v>
      </c>
      <c r="O875" s="35">
        <v>3.0727278E-2</v>
      </c>
      <c r="P875" s="35">
        <v>0.22807506401869632</v>
      </c>
      <c r="Q875" s="35">
        <v>3.3430681173803316E-2</v>
      </c>
      <c r="R875" s="35">
        <v>0.12328767123287675</v>
      </c>
      <c r="S875" s="35">
        <v>3.2062275660509516</v>
      </c>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c r="BW875" s="28"/>
      <c r="BX875" s="28"/>
      <c r="BY875" s="28"/>
      <c r="BZ875" s="28"/>
      <c r="CA875" s="28"/>
      <c r="CB875" s="28"/>
      <c r="CC875" s="28"/>
      <c r="CD875" s="28"/>
      <c r="CE875" s="28"/>
      <c r="CF875" s="28"/>
      <c r="CG875" s="28"/>
      <c r="CH875" s="28"/>
      <c r="CI875" s="28"/>
      <c r="CJ875" s="28"/>
      <c r="CK875" s="28"/>
      <c r="CL875" s="28"/>
      <c r="CM875" s="28"/>
      <c r="CN875" s="28"/>
      <c r="CO875" s="28"/>
      <c r="CP875" s="28"/>
      <c r="CQ875" s="28"/>
      <c r="CR875" s="28"/>
      <c r="CS875" s="28"/>
      <c r="CT875" s="28"/>
      <c r="CU875" s="28"/>
      <c r="CV875" s="28"/>
      <c r="CW875" s="28"/>
      <c r="CX875" s="28"/>
      <c r="CY875" s="28"/>
      <c r="CZ875" s="28"/>
      <c r="DA875" s="28"/>
      <c r="DB875" s="28"/>
      <c r="DC875" s="28"/>
      <c r="DD875" s="28"/>
      <c r="DE875" s="28"/>
      <c r="DF875" s="28"/>
      <c r="DG875" s="28"/>
      <c r="DH875" s="28"/>
      <c r="DI875" s="28"/>
      <c r="DJ875" s="28"/>
      <c r="DK875" s="28"/>
      <c r="DL875" s="28"/>
      <c r="DM875" s="28"/>
      <c r="DN875" s="28"/>
      <c r="DO875" s="28"/>
      <c r="DP875" s="28"/>
      <c r="DQ875" s="28"/>
      <c r="DR875" s="28"/>
      <c r="DS875" s="28"/>
      <c r="DT875" s="28"/>
      <c r="DU875" s="28"/>
      <c r="DV875" s="28"/>
      <c r="DW875" s="28"/>
      <c r="DX875" s="28"/>
      <c r="DY875" s="28"/>
      <c r="DZ875" s="28"/>
      <c r="EA875" s="28"/>
      <c r="EB875" s="28"/>
      <c r="EC875" s="28"/>
      <c r="ED875" s="28"/>
      <c r="EE875" s="28"/>
      <c r="EF875" s="28"/>
      <c r="EG875" s="28"/>
      <c r="EH875" s="28"/>
      <c r="EI875" s="28"/>
      <c r="EJ875" s="28"/>
      <c r="EK875" s="28"/>
      <c r="EL875" s="28"/>
      <c r="EM875" s="28"/>
      <c r="EN875" s="28"/>
      <c r="EO875" s="28"/>
      <c r="EP875" s="28"/>
      <c r="EQ875" s="28"/>
      <c r="ER875" s="28"/>
      <c r="ES875" s="28"/>
      <c r="ET875" s="28"/>
      <c r="EU875" s="28"/>
      <c r="EV875" s="28"/>
      <c r="EW875" s="28"/>
      <c r="EX875" s="28"/>
      <c r="EY875" s="28"/>
      <c r="EZ875" s="28"/>
      <c r="FA875" s="28"/>
      <c r="FB875" s="28"/>
      <c r="FC875" s="28"/>
      <c r="FD875" s="28"/>
      <c r="FE875" s="28"/>
      <c r="FF875" s="28"/>
      <c r="FG875" s="28"/>
      <c r="FH875" s="28"/>
      <c r="FI875" s="28"/>
      <c r="FJ875" s="28"/>
      <c r="FK875" s="28"/>
    </row>
    <row r="876" spans="1:180">
      <c r="A876" s="5" t="s">
        <v>306</v>
      </c>
      <c r="B876" s="5" t="s">
        <v>130</v>
      </c>
      <c r="C876" s="34">
        <v>44187</v>
      </c>
      <c r="D876" s="34">
        <v>44196</v>
      </c>
      <c r="E876" s="35">
        <v>-3.6635593160585227E-2</v>
      </c>
      <c r="F876" s="35">
        <v>0.38231229413019963</v>
      </c>
      <c r="G876" s="35">
        <v>0.24097582795117001</v>
      </c>
      <c r="H876" s="35">
        <v>1.0830647178814434</v>
      </c>
      <c r="I876" s="35">
        <v>0.33634016129032257</v>
      </c>
      <c r="J876" s="35">
        <v>8.1608677419354833E-2</v>
      </c>
      <c r="K876" s="35">
        <v>0</v>
      </c>
      <c r="L876" s="35">
        <v>1.5084185934962517E-2</v>
      </c>
      <c r="M876" s="35">
        <v>0.32390129051748101</v>
      </c>
      <c r="N876" s="35">
        <v>0.36522979461122651</v>
      </c>
      <c r="O876" s="35">
        <v>3.0994452000000006E-2</v>
      </c>
      <c r="P876" s="35">
        <v>0.22807506401869632</v>
      </c>
      <c r="Q876" s="35">
        <v>3.5936865738493355E-2</v>
      </c>
      <c r="R876" s="35">
        <v>0.12328767123287675</v>
      </c>
      <c r="S876" s="35">
        <v>3.2101754095656414</v>
      </c>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c r="BW876" s="28"/>
      <c r="BX876" s="28"/>
      <c r="BY876" s="28"/>
      <c r="BZ876" s="28"/>
      <c r="CA876" s="28"/>
      <c r="CB876" s="28"/>
      <c r="CC876" s="28"/>
      <c r="CD876" s="28"/>
      <c r="CE876" s="28"/>
      <c r="CF876" s="28"/>
      <c r="CG876" s="28"/>
      <c r="CH876" s="28"/>
      <c r="CI876" s="28"/>
      <c r="CJ876" s="28"/>
      <c r="CK876" s="28"/>
      <c r="CL876" s="28"/>
      <c r="CM876" s="28"/>
      <c r="CN876" s="28"/>
      <c r="CO876" s="28"/>
      <c r="CP876" s="28"/>
      <c r="CQ876" s="28"/>
      <c r="CR876" s="28"/>
      <c r="CS876" s="28"/>
      <c r="CT876" s="28"/>
      <c r="CU876" s="28"/>
      <c r="CV876" s="28"/>
      <c r="CW876" s="28"/>
      <c r="CX876" s="28"/>
      <c r="CY876" s="28"/>
      <c r="CZ876" s="28"/>
      <c r="DA876" s="28"/>
      <c r="DB876" s="28"/>
      <c r="DC876" s="28"/>
      <c r="DD876" s="28"/>
      <c r="DE876" s="28"/>
      <c r="DF876" s="28"/>
      <c r="DG876" s="28"/>
      <c r="DH876" s="28"/>
      <c r="DI876" s="28"/>
      <c r="DJ876" s="28"/>
      <c r="DK876" s="28"/>
      <c r="DL876" s="28"/>
      <c r="DM876" s="28"/>
      <c r="DN876" s="28"/>
      <c r="DO876" s="28"/>
      <c r="DP876" s="28"/>
      <c r="DQ876" s="28"/>
      <c r="DR876" s="28"/>
      <c r="DS876" s="28"/>
      <c r="DT876" s="28"/>
      <c r="DU876" s="28"/>
      <c r="DV876" s="28"/>
      <c r="DW876" s="28"/>
      <c r="DX876" s="28"/>
      <c r="DY876" s="28"/>
      <c r="DZ876" s="28"/>
      <c r="EA876" s="28"/>
      <c r="EB876" s="28"/>
      <c r="EC876" s="28"/>
      <c r="ED876" s="28"/>
      <c r="EE876" s="28"/>
      <c r="EF876" s="28"/>
      <c r="EG876" s="28"/>
      <c r="EH876" s="28"/>
      <c r="EI876" s="28"/>
      <c r="EJ876" s="28"/>
      <c r="EK876" s="28"/>
      <c r="EL876" s="28"/>
      <c r="EM876" s="28"/>
      <c r="EN876" s="28"/>
      <c r="EO876" s="28"/>
      <c r="EP876" s="28"/>
      <c r="EQ876" s="28"/>
      <c r="ER876" s="28"/>
      <c r="ES876" s="28"/>
      <c r="ET876" s="28"/>
      <c r="EU876" s="28"/>
      <c r="EV876" s="28"/>
      <c r="EW876" s="28"/>
      <c r="EX876" s="28"/>
      <c r="EY876" s="28"/>
      <c r="EZ876" s="28"/>
      <c r="FA876" s="28"/>
      <c r="FB876" s="28"/>
      <c r="FC876" s="28"/>
      <c r="FD876" s="28"/>
      <c r="FE876" s="28"/>
      <c r="FF876" s="28"/>
      <c r="FG876" s="28"/>
      <c r="FH876" s="28"/>
      <c r="FI876" s="28"/>
      <c r="FJ876" s="28"/>
      <c r="FK876" s="28"/>
    </row>
    <row r="877" spans="1:180">
      <c r="A877" s="5" t="s">
        <v>306</v>
      </c>
      <c r="B877" s="5" t="s">
        <v>130</v>
      </c>
      <c r="C877" s="34">
        <v>44188</v>
      </c>
      <c r="D877" s="34">
        <v>44196</v>
      </c>
      <c r="E877" s="35">
        <v>-3.6635593160585227E-2</v>
      </c>
      <c r="F877" s="35">
        <v>0.38231229413019963</v>
      </c>
      <c r="G877" s="35">
        <v>0.24097582795117001</v>
      </c>
      <c r="H877" s="35">
        <v>1.0830647178814434</v>
      </c>
      <c r="I877" s="35">
        <v>0.33634016129032257</v>
      </c>
      <c r="J877" s="35">
        <v>8.1608677419354833E-2</v>
      </c>
      <c r="K877" s="35">
        <v>0</v>
      </c>
      <c r="L877" s="35">
        <v>1.5084185934962517E-2</v>
      </c>
      <c r="M877" s="35">
        <v>0.32390129051748101</v>
      </c>
      <c r="N877" s="35">
        <v>0.36413409871122654</v>
      </c>
      <c r="O877" s="35">
        <v>3.2595740000000005E-2</v>
      </c>
      <c r="P877" s="35">
        <v>0.22807506401869632</v>
      </c>
      <c r="Q877" s="35">
        <v>3.552933327544365E-2</v>
      </c>
      <c r="R877" s="35">
        <v>0.12328767123287675</v>
      </c>
      <c r="S877" s="35">
        <v>3.2102734692025923</v>
      </c>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c r="BW877" s="28"/>
      <c r="BX877" s="28"/>
      <c r="BY877" s="28"/>
      <c r="BZ877" s="28"/>
      <c r="CA877" s="28"/>
      <c r="CB877" s="28"/>
      <c r="CC877" s="28"/>
      <c r="CD877" s="28"/>
      <c r="CE877" s="28"/>
      <c r="CF877" s="28"/>
      <c r="CG877" s="28"/>
      <c r="CH877" s="28"/>
      <c r="CI877" s="28"/>
      <c r="CJ877" s="28"/>
      <c r="CK877" s="28"/>
      <c r="CL877" s="28"/>
      <c r="CM877" s="28"/>
      <c r="CN877" s="28"/>
      <c r="CO877" s="28"/>
      <c r="CP877" s="28"/>
      <c r="CQ877" s="28"/>
      <c r="CR877" s="28"/>
      <c r="CS877" s="28"/>
      <c r="CT877" s="28"/>
      <c r="CU877" s="28"/>
      <c r="CV877" s="28"/>
      <c r="CW877" s="28"/>
      <c r="CX877" s="28"/>
      <c r="CY877" s="28"/>
      <c r="CZ877" s="28"/>
      <c r="DA877" s="28"/>
      <c r="DB877" s="28"/>
      <c r="DC877" s="28"/>
      <c r="DD877" s="28"/>
      <c r="DE877" s="28"/>
      <c r="DF877" s="28"/>
      <c r="DG877" s="28"/>
      <c r="DH877" s="28"/>
      <c r="DI877" s="28"/>
      <c r="DJ877" s="28"/>
      <c r="DK877" s="28"/>
      <c r="DL877" s="28"/>
      <c r="DM877" s="28"/>
      <c r="DN877" s="28"/>
      <c r="DO877" s="28"/>
      <c r="DP877" s="28"/>
      <c r="DQ877" s="28"/>
      <c r="DR877" s="28"/>
      <c r="DS877" s="28"/>
      <c r="DT877" s="28"/>
      <c r="DU877" s="28"/>
      <c r="DV877" s="28"/>
      <c r="DW877" s="28"/>
      <c r="DX877" s="28"/>
      <c r="DY877" s="28"/>
      <c r="DZ877" s="28"/>
      <c r="EA877" s="28"/>
      <c r="EB877" s="28"/>
      <c r="EC877" s="28"/>
      <c r="ED877" s="28"/>
      <c r="EE877" s="28"/>
      <c r="EF877" s="28"/>
      <c r="EG877" s="28"/>
      <c r="EH877" s="28"/>
      <c r="EI877" s="28"/>
      <c r="EJ877" s="28"/>
      <c r="EK877" s="28"/>
      <c r="EL877" s="28"/>
      <c r="EM877" s="28"/>
      <c r="EN877" s="28"/>
      <c r="EO877" s="28"/>
      <c r="EP877" s="28"/>
      <c r="EQ877" s="28"/>
      <c r="ER877" s="28"/>
      <c r="ES877" s="28"/>
      <c r="ET877" s="28"/>
      <c r="EU877" s="28"/>
      <c r="EV877" s="28"/>
      <c r="EW877" s="28"/>
      <c r="EX877" s="28"/>
      <c r="EY877" s="28"/>
      <c r="EZ877" s="28"/>
      <c r="FA877" s="28"/>
      <c r="FB877" s="28"/>
      <c r="FC877" s="28"/>
      <c r="FD877" s="28"/>
      <c r="FE877" s="28"/>
      <c r="FF877" s="28"/>
      <c r="FG877" s="28"/>
      <c r="FH877" s="28"/>
      <c r="FI877" s="28"/>
      <c r="FJ877" s="28"/>
      <c r="FK877" s="28"/>
    </row>
    <row r="878" spans="1:180">
      <c r="A878" s="5" t="s">
        <v>306</v>
      </c>
      <c r="B878" s="5" t="s">
        <v>130</v>
      </c>
      <c r="C878" s="34">
        <v>44189</v>
      </c>
      <c r="D878" s="34">
        <v>44196</v>
      </c>
      <c r="E878" s="35">
        <v>-3.6635593160585227E-2</v>
      </c>
      <c r="F878" s="35">
        <v>0.38231229413019963</v>
      </c>
      <c r="G878" s="35">
        <v>0.24097582795117001</v>
      </c>
      <c r="H878" s="35">
        <v>1.0830647178814434</v>
      </c>
      <c r="I878" s="35">
        <v>0.33634016129032257</v>
      </c>
      <c r="J878" s="35">
        <v>8.1608677419354833E-2</v>
      </c>
      <c r="K878" s="35">
        <v>0</v>
      </c>
      <c r="L878" s="35">
        <v>1.5084185934962517E-2</v>
      </c>
      <c r="M878" s="35">
        <v>0.32390129051748101</v>
      </c>
      <c r="N878" s="35">
        <v>0.36364745926122655</v>
      </c>
      <c r="O878" s="35">
        <v>4.1684777000000006E-2</v>
      </c>
      <c r="P878" s="35">
        <v>0.22807506401869632</v>
      </c>
      <c r="Q878" s="35">
        <v>3.6953984975641271E-2</v>
      </c>
      <c r="R878" s="35">
        <v>0.12328767123287675</v>
      </c>
      <c r="S878" s="35">
        <v>3.2203005184527895</v>
      </c>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c r="BW878" s="28"/>
      <c r="BX878" s="28"/>
      <c r="BY878" s="28"/>
      <c r="BZ878" s="28"/>
      <c r="CA878" s="28"/>
      <c r="CB878" s="28"/>
      <c r="CC878" s="28"/>
      <c r="CD878" s="28"/>
      <c r="CE878" s="28"/>
      <c r="CF878" s="28"/>
      <c r="CG878" s="28"/>
      <c r="CH878" s="28"/>
      <c r="CI878" s="28"/>
      <c r="CJ878" s="28"/>
      <c r="CK878" s="28"/>
      <c r="CL878" s="28"/>
      <c r="CM878" s="28"/>
      <c r="CN878" s="28"/>
      <c r="CO878" s="28"/>
      <c r="CP878" s="28"/>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28"/>
      <c r="DT878" s="28"/>
      <c r="DU878" s="28"/>
      <c r="DV878" s="28"/>
      <c r="DW878" s="28"/>
      <c r="DX878" s="28"/>
      <c r="DY878" s="28"/>
      <c r="DZ878" s="28"/>
      <c r="EA878" s="28"/>
      <c r="EB878" s="28"/>
      <c r="EC878" s="28"/>
      <c r="ED878" s="28"/>
      <c r="EE878" s="28"/>
      <c r="EF878" s="28"/>
      <c r="EG878" s="28"/>
      <c r="EH878" s="28"/>
      <c r="EI878" s="28"/>
      <c r="EJ878" s="28"/>
      <c r="EK878" s="28"/>
      <c r="EL878" s="28"/>
      <c r="EM878" s="28"/>
      <c r="EN878" s="28"/>
      <c r="EO878" s="28"/>
      <c r="EP878" s="28"/>
      <c r="EQ878" s="28"/>
      <c r="ER878" s="28"/>
      <c r="ES878" s="28"/>
      <c r="ET878" s="28"/>
      <c r="EU878" s="28"/>
      <c r="EV878" s="28"/>
      <c r="EW878" s="28"/>
      <c r="EX878" s="28"/>
      <c r="EY878" s="28"/>
      <c r="EZ878" s="28"/>
      <c r="FA878" s="28"/>
      <c r="FB878" s="28"/>
      <c r="FC878" s="28"/>
      <c r="FD878" s="28"/>
      <c r="FE878" s="28"/>
      <c r="FF878" s="28"/>
      <c r="FG878" s="28"/>
      <c r="FH878" s="28"/>
      <c r="FI878" s="28"/>
      <c r="FJ878" s="28"/>
      <c r="FK878" s="28"/>
    </row>
    <row r="879" spans="1:180">
      <c r="A879" s="5" t="s">
        <v>306</v>
      </c>
      <c r="B879" s="5" t="s">
        <v>130</v>
      </c>
      <c r="C879" s="34">
        <v>44190</v>
      </c>
      <c r="D879" s="34">
        <v>44196</v>
      </c>
      <c r="E879" s="35">
        <v>-3.6635593160585227E-2</v>
      </c>
      <c r="F879" s="35">
        <v>0.38231229413019963</v>
      </c>
      <c r="G879" s="35">
        <v>0.24097582795117001</v>
      </c>
      <c r="H879" s="35">
        <v>1.0830647178814434</v>
      </c>
      <c r="I879" s="35">
        <v>0.33634016129032257</v>
      </c>
      <c r="J879" s="35">
        <v>8.1608677419354833E-2</v>
      </c>
      <c r="K879" s="35">
        <v>0</v>
      </c>
      <c r="L879" s="35">
        <v>1.5084185934962517E-2</v>
      </c>
      <c r="M879" s="35">
        <v>0.32390129051748101</v>
      </c>
      <c r="N879" s="35">
        <v>0.36595338941122657</v>
      </c>
      <c r="O879" s="35">
        <v>4.0813060000000005E-2</v>
      </c>
      <c r="P879" s="35">
        <v>0.22807506401869632</v>
      </c>
      <c r="Q879" s="35">
        <v>3.6656826817668312E-2</v>
      </c>
      <c r="R879" s="35">
        <v>0.12328767123287675</v>
      </c>
      <c r="S879" s="35">
        <v>3.2214375734448168</v>
      </c>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c r="BW879" s="28"/>
      <c r="BX879" s="28"/>
      <c r="BY879" s="28"/>
      <c r="BZ879" s="28"/>
      <c r="CA879" s="28"/>
      <c r="CB879" s="28"/>
      <c r="CC879" s="28"/>
      <c r="CD879" s="28"/>
      <c r="CE879" s="28"/>
      <c r="CF879" s="28"/>
      <c r="CG879" s="28"/>
      <c r="CH879" s="28"/>
      <c r="CI879" s="28"/>
      <c r="CJ879" s="28"/>
      <c r="CK879" s="28"/>
      <c r="CL879" s="28"/>
      <c r="CM879" s="28"/>
      <c r="CN879" s="28"/>
      <c r="CO879" s="28"/>
      <c r="CP879" s="28"/>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28"/>
      <c r="DT879" s="28"/>
      <c r="DU879" s="28"/>
      <c r="DV879" s="28"/>
      <c r="DW879" s="28"/>
      <c r="DX879" s="28"/>
      <c r="DY879" s="28"/>
      <c r="DZ879" s="28"/>
      <c r="EA879" s="28"/>
      <c r="EB879" s="28"/>
      <c r="EC879" s="28"/>
      <c r="ED879" s="28"/>
      <c r="EE879" s="28"/>
      <c r="EF879" s="28"/>
      <c r="EG879" s="28"/>
      <c r="EH879" s="28"/>
      <c r="EI879" s="28"/>
      <c r="EJ879" s="28"/>
      <c r="EK879" s="28"/>
      <c r="EL879" s="28"/>
      <c r="EM879" s="28"/>
      <c r="EN879" s="28"/>
      <c r="EO879" s="28"/>
      <c r="EP879" s="28"/>
      <c r="EQ879" s="28"/>
      <c r="ER879" s="28"/>
      <c r="ES879" s="28"/>
      <c r="ET879" s="28"/>
      <c r="EU879" s="28"/>
      <c r="EV879" s="28"/>
      <c r="EW879" s="28"/>
      <c r="EX879" s="28"/>
      <c r="EY879" s="28"/>
      <c r="EZ879" s="28"/>
      <c r="FA879" s="28"/>
      <c r="FB879" s="28"/>
      <c r="FC879" s="28"/>
      <c r="FD879" s="28"/>
      <c r="FE879" s="28"/>
      <c r="FF879" s="28"/>
      <c r="FG879" s="28"/>
      <c r="FH879" s="28"/>
      <c r="FI879" s="28"/>
      <c r="FJ879" s="28"/>
      <c r="FK879" s="28"/>
    </row>
    <row r="880" spans="1:180">
      <c r="A880" s="5" t="s">
        <v>306</v>
      </c>
      <c r="B880" s="5" t="s">
        <v>130</v>
      </c>
      <c r="C880" s="34">
        <v>44191</v>
      </c>
      <c r="D880" s="34">
        <v>44196</v>
      </c>
      <c r="E880" s="35">
        <v>-3.6635593160585227E-2</v>
      </c>
      <c r="F880" s="35">
        <v>0.38231229413019963</v>
      </c>
      <c r="G880" s="35">
        <v>0.24097582795117001</v>
      </c>
      <c r="H880" s="35">
        <v>1.0830647178814434</v>
      </c>
      <c r="I880" s="35">
        <v>0.33634016129032257</v>
      </c>
      <c r="J880" s="35">
        <v>8.1608677419354833E-2</v>
      </c>
      <c r="K880" s="35">
        <v>0</v>
      </c>
      <c r="L880" s="35">
        <v>1.5084185934962517E-2</v>
      </c>
      <c r="M880" s="35">
        <v>0.32390129051748101</v>
      </c>
      <c r="N880" s="35">
        <v>0.36251914121122653</v>
      </c>
      <c r="O880" s="35">
        <v>4.0061358000000005E-2</v>
      </c>
      <c r="P880" s="35">
        <v>0.22807506401869632</v>
      </c>
      <c r="Q880" s="35">
        <v>3.7284248227148445E-2</v>
      </c>
      <c r="R880" s="35">
        <v>0.12328767123287675</v>
      </c>
      <c r="S880" s="35">
        <v>3.2178790446542966</v>
      </c>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28"/>
      <c r="EE880" s="28"/>
      <c r="EF880" s="28"/>
      <c r="EG880" s="28"/>
      <c r="EH880" s="28"/>
      <c r="EI880" s="28"/>
      <c r="EJ880" s="28"/>
      <c r="EK880" s="28"/>
      <c r="EL880" s="28"/>
      <c r="EM880" s="28"/>
      <c r="EN880" s="28"/>
      <c r="EO880" s="28"/>
      <c r="EP880" s="28"/>
      <c r="EQ880" s="28"/>
      <c r="ER880" s="28"/>
      <c r="ES880" s="28"/>
      <c r="ET880" s="28"/>
      <c r="EU880" s="28"/>
      <c r="EV880" s="28"/>
      <c r="EW880" s="28"/>
      <c r="EX880" s="28"/>
      <c r="EY880" s="28"/>
      <c r="EZ880" s="28"/>
      <c r="FA880" s="28"/>
      <c r="FB880" s="28"/>
      <c r="FC880" s="28"/>
      <c r="FD880" s="28"/>
      <c r="FE880" s="28"/>
      <c r="FF880" s="28"/>
      <c r="FG880" s="28"/>
      <c r="FH880" s="28"/>
      <c r="FI880" s="28"/>
      <c r="FJ880" s="28"/>
      <c r="FK880" s="28"/>
    </row>
    <row r="881" spans="1:167">
      <c r="A881" s="5" t="s">
        <v>306</v>
      </c>
      <c r="B881" s="5" t="s">
        <v>130</v>
      </c>
      <c r="C881" s="34">
        <v>44192</v>
      </c>
      <c r="D881" s="34">
        <v>44196</v>
      </c>
      <c r="E881" s="35">
        <v>-3.6635593160585227E-2</v>
      </c>
      <c r="F881" s="35">
        <v>0.38231229413019963</v>
      </c>
      <c r="G881" s="35">
        <v>0.24097582795117001</v>
      </c>
      <c r="H881" s="35">
        <v>1.0830647178814434</v>
      </c>
      <c r="I881" s="35">
        <v>0.33634016129032257</v>
      </c>
      <c r="J881" s="35">
        <v>8.1608677419354833E-2</v>
      </c>
      <c r="K881" s="35">
        <v>0</v>
      </c>
      <c r="L881" s="35">
        <v>1.5084185934962517E-2</v>
      </c>
      <c r="M881" s="35">
        <v>0.32390129051748101</v>
      </c>
      <c r="N881" s="35">
        <v>0.36139012021122657</v>
      </c>
      <c r="O881" s="35">
        <v>3.3468903000000001E-2</v>
      </c>
      <c r="P881" s="35">
        <v>0.22807506401869632</v>
      </c>
      <c r="Q881" s="35">
        <v>3.9579155569417948E-2</v>
      </c>
      <c r="R881" s="35">
        <v>0.12328767123287675</v>
      </c>
      <c r="S881" s="35">
        <v>3.2124524759965665</v>
      </c>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28"/>
      <c r="EE881" s="28"/>
      <c r="EF881" s="28"/>
      <c r="EG881" s="28"/>
      <c r="EH881" s="28"/>
      <c r="EI881" s="28"/>
      <c r="EJ881" s="28"/>
      <c r="EK881" s="28"/>
      <c r="EL881" s="28"/>
      <c r="EM881" s="28"/>
      <c r="EN881" s="28"/>
      <c r="EO881" s="28"/>
      <c r="EP881" s="28"/>
      <c r="EQ881" s="28"/>
      <c r="ER881" s="28"/>
      <c r="ES881" s="28"/>
      <c r="ET881" s="28"/>
      <c r="EU881" s="28"/>
      <c r="EV881" s="28"/>
      <c r="EW881" s="28"/>
      <c r="EX881" s="28"/>
      <c r="EY881" s="28"/>
      <c r="EZ881" s="28"/>
      <c r="FA881" s="28"/>
      <c r="FB881" s="28"/>
      <c r="FC881" s="28"/>
      <c r="FD881" s="28"/>
      <c r="FE881" s="28"/>
      <c r="FF881" s="28"/>
      <c r="FG881" s="28"/>
      <c r="FH881" s="28"/>
      <c r="FI881" s="28"/>
      <c r="FJ881" s="28"/>
      <c r="FK881" s="28"/>
    </row>
    <row r="882" spans="1:167">
      <c r="A882" s="5" t="s">
        <v>307</v>
      </c>
      <c r="B882" s="5" t="s">
        <v>130</v>
      </c>
      <c r="C882" s="34">
        <v>44193</v>
      </c>
      <c r="D882" s="34">
        <v>44196</v>
      </c>
      <c r="E882" s="35">
        <v>-3.6635593160585227E-2</v>
      </c>
      <c r="F882" s="35">
        <v>0.38231229413019963</v>
      </c>
      <c r="G882" s="35">
        <v>0.24097582795117001</v>
      </c>
      <c r="H882" s="35">
        <v>1.0830647178814434</v>
      </c>
      <c r="I882" s="35">
        <v>0.33634016129032257</v>
      </c>
      <c r="J882" s="35">
        <v>8.1608677419354833E-2</v>
      </c>
      <c r="K882" s="35">
        <v>0</v>
      </c>
      <c r="L882" s="35">
        <v>1.5084185934962517E-2</v>
      </c>
      <c r="M882" s="35">
        <v>0.32390129051748101</v>
      </c>
      <c r="N882" s="35">
        <v>0.36738379406122657</v>
      </c>
      <c r="O882" s="35">
        <v>2.7307354000000002E-2</v>
      </c>
      <c r="P882" s="35">
        <v>0.22807506401869632</v>
      </c>
      <c r="Q882" s="35">
        <v>3.6545275066112277E-2</v>
      </c>
      <c r="R882" s="35">
        <v>0.12328767123287675</v>
      </c>
      <c r="S882" s="35">
        <v>3.2092507203432605</v>
      </c>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c r="BW882" s="28"/>
      <c r="BX882" s="28"/>
      <c r="BY882" s="28"/>
      <c r="BZ882" s="28"/>
      <c r="CA882" s="28"/>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28"/>
      <c r="EE882" s="28"/>
      <c r="EF882" s="28"/>
      <c r="EG882" s="28"/>
      <c r="EH882" s="28"/>
      <c r="EI882" s="28"/>
      <c r="EJ882" s="28"/>
      <c r="EK882" s="28"/>
      <c r="EL882" s="28"/>
      <c r="EM882" s="28"/>
      <c r="EN882" s="28"/>
      <c r="EO882" s="28"/>
      <c r="EP882" s="28"/>
      <c r="EQ882" s="28"/>
      <c r="ER882" s="28"/>
      <c r="ES882" s="28"/>
      <c r="ET882" s="28"/>
      <c r="EU882" s="28"/>
      <c r="EV882" s="28"/>
      <c r="EW882" s="28"/>
      <c r="EX882" s="28"/>
      <c r="EY882" s="28"/>
      <c r="EZ882" s="28"/>
      <c r="FA882" s="28"/>
      <c r="FB882" s="28"/>
      <c r="FC882" s="28"/>
      <c r="FD882" s="28"/>
      <c r="FE882" s="28"/>
      <c r="FF882" s="28"/>
      <c r="FG882" s="28"/>
      <c r="FH882" s="28"/>
      <c r="FI882" s="28"/>
      <c r="FJ882" s="28"/>
      <c r="FK882" s="28"/>
    </row>
    <row r="883" spans="1:167">
      <c r="A883" s="5" t="s">
        <v>307</v>
      </c>
      <c r="B883" s="5" t="s">
        <v>130</v>
      </c>
      <c r="C883" s="34">
        <v>44194</v>
      </c>
      <c r="D883" s="34">
        <v>44196</v>
      </c>
      <c r="E883" s="35">
        <v>-3.6635593160585227E-2</v>
      </c>
      <c r="F883" s="35">
        <v>0.38231229413019963</v>
      </c>
      <c r="G883" s="35">
        <v>0.24097582795117001</v>
      </c>
      <c r="H883" s="35">
        <v>1.0830647178814434</v>
      </c>
      <c r="I883" s="35">
        <v>0.33634016129032257</v>
      </c>
      <c r="J883" s="35">
        <v>8.1608677419354833E-2</v>
      </c>
      <c r="K883" s="35">
        <v>0</v>
      </c>
      <c r="L883" s="35">
        <v>1.5084185934962517E-2</v>
      </c>
      <c r="M883" s="35">
        <v>0.32390129051748101</v>
      </c>
      <c r="N883" s="35">
        <v>0.36435109691122658</v>
      </c>
      <c r="O883" s="35">
        <v>2.7091485000000002E-2</v>
      </c>
      <c r="P883" s="35">
        <v>0.22807506401869632</v>
      </c>
      <c r="Q883" s="35">
        <v>3.7731034674754214E-2</v>
      </c>
      <c r="R883" s="35">
        <v>0.12328767123287675</v>
      </c>
      <c r="S883" s="35">
        <v>3.2071879138019028</v>
      </c>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28"/>
      <c r="EE883" s="28"/>
      <c r="EF883" s="28"/>
      <c r="EG883" s="28"/>
      <c r="EH883" s="28"/>
      <c r="EI883" s="28"/>
      <c r="EJ883" s="28"/>
      <c r="EK883" s="28"/>
      <c r="EL883" s="28"/>
      <c r="EM883" s="28"/>
      <c r="EN883" s="28"/>
      <c r="EO883" s="28"/>
      <c r="EP883" s="28"/>
      <c r="EQ883" s="28"/>
      <c r="ER883" s="28"/>
      <c r="ES883" s="28"/>
      <c r="ET883" s="28"/>
      <c r="EU883" s="28"/>
      <c r="EV883" s="28"/>
      <c r="EW883" s="28"/>
      <c r="EX883" s="28"/>
      <c r="EY883" s="28"/>
      <c r="EZ883" s="28"/>
      <c r="FA883" s="28"/>
      <c r="FB883" s="28"/>
      <c r="FC883" s="28"/>
      <c r="FD883" s="28"/>
      <c r="FE883" s="28"/>
      <c r="FF883" s="28"/>
      <c r="FG883" s="28"/>
      <c r="FH883" s="28"/>
      <c r="FI883" s="28"/>
      <c r="FJ883" s="28"/>
      <c r="FK883" s="28"/>
    </row>
    <row r="884" spans="1:167">
      <c r="A884" s="5" t="s">
        <v>307</v>
      </c>
      <c r="B884" s="5" t="s">
        <v>130</v>
      </c>
      <c r="C884" s="34">
        <v>44195</v>
      </c>
      <c r="D884" s="34">
        <v>44196</v>
      </c>
      <c r="E884" s="35">
        <v>-3.6635593160585227E-2</v>
      </c>
      <c r="F884" s="35">
        <v>0.38231229413019963</v>
      </c>
      <c r="G884" s="35">
        <v>0.24097582795117001</v>
      </c>
      <c r="H884" s="35">
        <v>1.0830647178814434</v>
      </c>
      <c r="I884" s="35">
        <v>0.33634016129032257</v>
      </c>
      <c r="J884" s="35">
        <v>8.1608677419354833E-2</v>
      </c>
      <c r="K884" s="35">
        <v>0</v>
      </c>
      <c r="L884" s="35">
        <v>1.5084185934962517E-2</v>
      </c>
      <c r="M884" s="35">
        <v>0.32390129051748101</v>
      </c>
      <c r="N884" s="35">
        <v>0.36321791601122655</v>
      </c>
      <c r="O884" s="35">
        <v>2.5534053000000001E-2</v>
      </c>
      <c r="P884" s="35">
        <v>0.22807506401869632</v>
      </c>
      <c r="Q884" s="35">
        <v>3.1384996755239147E-2</v>
      </c>
      <c r="R884" s="35">
        <v>0.12328767123287675</v>
      </c>
      <c r="S884" s="35">
        <v>3.1981512629823876</v>
      </c>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c r="BW884" s="28"/>
      <c r="BX884" s="28"/>
      <c r="BY884" s="28"/>
      <c r="BZ884" s="28"/>
      <c r="CA884" s="28"/>
      <c r="CB884" s="28"/>
      <c r="CC884" s="28"/>
      <c r="CD884" s="28"/>
      <c r="CE884" s="28"/>
      <c r="CF884" s="28"/>
      <c r="CG884" s="28"/>
      <c r="CH884" s="28"/>
      <c r="CI884" s="28"/>
      <c r="CJ884" s="28"/>
      <c r="CK884" s="28"/>
      <c r="CL884" s="28"/>
      <c r="CM884" s="28"/>
      <c r="CN884" s="28"/>
      <c r="CO884" s="28"/>
      <c r="CP884" s="28"/>
      <c r="CQ884" s="28"/>
      <c r="CR884" s="28"/>
      <c r="CS884" s="28"/>
      <c r="CT884" s="28"/>
      <c r="CU884" s="28"/>
      <c r="CV884" s="28"/>
      <c r="CW884" s="28"/>
      <c r="CX884" s="28"/>
      <c r="CY884" s="28"/>
      <c r="CZ884" s="28"/>
      <c r="DA884" s="28"/>
      <c r="DB884" s="28"/>
      <c r="DC884" s="28"/>
      <c r="DD884" s="28"/>
      <c r="DE884" s="28"/>
      <c r="DF884" s="28"/>
      <c r="DG884" s="28"/>
      <c r="DH884" s="28"/>
      <c r="DI884" s="28"/>
      <c r="DJ884" s="28"/>
      <c r="DK884" s="28"/>
      <c r="DL884" s="28"/>
      <c r="DM884" s="28"/>
      <c r="DN884" s="28"/>
      <c r="DO884" s="28"/>
      <c r="DP884" s="28"/>
      <c r="DQ884" s="28"/>
      <c r="DR884" s="28"/>
      <c r="DS884" s="28"/>
      <c r="DT884" s="28"/>
      <c r="DU884" s="28"/>
      <c r="DV884" s="28"/>
      <c r="DW884" s="28"/>
      <c r="DX884" s="28"/>
      <c r="DY884" s="28"/>
      <c r="DZ884" s="28"/>
      <c r="EA884" s="28"/>
      <c r="EB884" s="28"/>
      <c r="EC884" s="28"/>
      <c r="ED884" s="28"/>
      <c r="EE884" s="28"/>
      <c r="EF884" s="28"/>
      <c r="EG884" s="28"/>
      <c r="EH884" s="28"/>
      <c r="EI884" s="28"/>
      <c r="EJ884" s="28"/>
      <c r="EK884" s="28"/>
      <c r="EL884" s="28"/>
      <c r="EM884" s="28"/>
      <c r="EN884" s="28"/>
      <c r="EO884" s="28"/>
      <c r="EP884" s="28"/>
      <c r="EQ884" s="28"/>
      <c r="ER884" s="28"/>
      <c r="ES884" s="28"/>
      <c r="ET884" s="28"/>
      <c r="EU884" s="28"/>
      <c r="EV884" s="28"/>
      <c r="EW884" s="28"/>
      <c r="EX884" s="28"/>
      <c r="EY884" s="28"/>
      <c r="EZ884" s="28"/>
      <c r="FA884" s="28"/>
      <c r="FB884" s="28"/>
      <c r="FC884" s="28"/>
      <c r="FD884" s="28"/>
      <c r="FE884" s="28"/>
      <c r="FF884" s="28"/>
      <c r="FG884" s="28"/>
      <c r="FH884" s="28"/>
      <c r="FI884" s="28"/>
      <c r="FJ884" s="28"/>
      <c r="FK884" s="28"/>
    </row>
    <row r="885" spans="1:167">
      <c r="A885" s="5" t="s">
        <v>307</v>
      </c>
      <c r="B885" s="5" t="s">
        <v>130</v>
      </c>
      <c r="C885" s="34">
        <v>44196</v>
      </c>
      <c r="D885" s="34">
        <v>44196</v>
      </c>
      <c r="E885" s="35">
        <v>-3.6635593160585227E-2</v>
      </c>
      <c r="F885" s="35">
        <v>0.38231229413019963</v>
      </c>
      <c r="G885" s="35">
        <v>0.24097582795117001</v>
      </c>
      <c r="H885" s="35">
        <v>1.0830647178814434</v>
      </c>
      <c r="I885" s="35">
        <v>0.33634016129032257</v>
      </c>
      <c r="J885" s="35">
        <v>8.1608677419354833E-2</v>
      </c>
      <c r="K885" s="35">
        <v>0</v>
      </c>
      <c r="L885" s="35">
        <v>1.5084185934962517E-2</v>
      </c>
      <c r="M885" s="35">
        <v>0.32390129051748101</v>
      </c>
      <c r="N885" s="35">
        <v>0.36457949021122654</v>
      </c>
      <c r="O885" s="35">
        <v>3.4596139000000005E-2</v>
      </c>
      <c r="P885" s="35">
        <v>0.22807506401869632</v>
      </c>
      <c r="Q885" s="35">
        <v>3.5632739163700716E-2</v>
      </c>
      <c r="R885" s="35">
        <v>0.12328767123287675</v>
      </c>
      <c r="S885" s="35">
        <v>3.2128226655908492</v>
      </c>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c r="BW885" s="28"/>
      <c r="BX885" s="28"/>
      <c r="BY885" s="28"/>
      <c r="BZ885" s="28"/>
      <c r="CA885" s="28"/>
      <c r="CB885" s="28"/>
      <c r="CC885" s="28"/>
      <c r="CD885" s="28"/>
      <c r="CE885" s="28"/>
      <c r="CF885" s="28"/>
      <c r="CG885" s="28"/>
      <c r="CH885" s="28"/>
      <c r="CI885" s="28"/>
      <c r="CJ885" s="28"/>
      <c r="CK885" s="28"/>
      <c r="CL885" s="28"/>
      <c r="CM885" s="28"/>
      <c r="CN885" s="28"/>
      <c r="CO885" s="28"/>
      <c r="CP885" s="28"/>
      <c r="CQ885" s="28"/>
      <c r="CR885" s="28"/>
      <c r="CS885" s="28"/>
      <c r="CT885" s="28"/>
      <c r="CU885" s="28"/>
      <c r="CV885" s="28"/>
      <c r="CW885" s="28"/>
      <c r="CX885" s="28"/>
      <c r="CY885" s="28"/>
      <c r="CZ885" s="28"/>
      <c r="DA885" s="28"/>
      <c r="DB885" s="28"/>
      <c r="DC885" s="28"/>
      <c r="DD885" s="28"/>
      <c r="DE885" s="28"/>
      <c r="DF885" s="28"/>
      <c r="DG885" s="28"/>
      <c r="DH885" s="28"/>
      <c r="DI885" s="28"/>
      <c r="DJ885" s="28"/>
      <c r="DK885" s="28"/>
      <c r="DL885" s="28"/>
      <c r="DM885" s="28"/>
      <c r="DN885" s="28"/>
      <c r="DO885" s="28"/>
      <c r="DP885" s="28"/>
      <c r="DQ885" s="28"/>
      <c r="DR885" s="28"/>
      <c r="DS885" s="28"/>
      <c r="DT885" s="28"/>
      <c r="DU885" s="28"/>
      <c r="DV885" s="28"/>
      <c r="DW885" s="28"/>
      <c r="DX885" s="28"/>
      <c r="DY885" s="28"/>
      <c r="DZ885" s="28"/>
      <c r="EA885" s="28"/>
      <c r="EB885" s="28"/>
      <c r="EC885" s="28"/>
      <c r="ED885" s="28"/>
      <c r="EE885" s="28"/>
      <c r="EF885" s="28"/>
      <c r="EG885" s="28"/>
      <c r="EH885" s="28"/>
      <c r="EI885" s="28"/>
      <c r="EJ885" s="28"/>
      <c r="EK885" s="28"/>
      <c r="EL885" s="28"/>
      <c r="EM885" s="28"/>
      <c r="EN885" s="28"/>
      <c r="EO885" s="28"/>
      <c r="EP885" s="28"/>
      <c r="EQ885" s="28"/>
      <c r="ER885" s="28"/>
      <c r="ES885" s="28"/>
      <c r="ET885" s="28"/>
      <c r="EU885" s="28"/>
      <c r="EV885" s="28"/>
      <c r="EW885" s="28"/>
      <c r="EX885" s="28"/>
      <c r="EY885" s="28"/>
      <c r="EZ885" s="28"/>
      <c r="FA885" s="28"/>
      <c r="FB885" s="28"/>
      <c r="FC885" s="28"/>
      <c r="FD885" s="28"/>
      <c r="FE885" s="28"/>
      <c r="FF885" s="28"/>
      <c r="FG885" s="28"/>
      <c r="FH885" s="28"/>
      <c r="FI885" s="28"/>
      <c r="FJ885" s="28"/>
      <c r="FK885" s="28"/>
    </row>
    <row r="886" spans="1:167">
      <c r="A886" s="5" t="s">
        <v>308</v>
      </c>
      <c r="B886" s="5" t="s">
        <v>118</v>
      </c>
      <c r="C886" s="34">
        <v>44197</v>
      </c>
      <c r="D886" s="34">
        <v>44227</v>
      </c>
      <c r="E886" s="35">
        <v>-1.1218496386391677E-2</v>
      </c>
      <c r="F886" s="35">
        <v>0.32580273976785595</v>
      </c>
      <c r="G886" s="35">
        <v>0.24433996216377599</v>
      </c>
      <c r="H886" s="35">
        <v>0.9277558469137015</v>
      </c>
      <c r="I886" s="35">
        <v>0.28757083870967742</v>
      </c>
      <c r="J886" s="35">
        <v>6.9775419354838719E-2</v>
      </c>
      <c r="K886" s="35">
        <v>0</v>
      </c>
      <c r="L886" s="35">
        <v>2.0768205283883418E-2</v>
      </c>
      <c r="M886" s="35">
        <v>0.332166147303943</v>
      </c>
      <c r="N886" s="35">
        <v>0.35195290054142658</v>
      </c>
      <c r="O886" s="35">
        <v>4.2189061000000007E-2</v>
      </c>
      <c r="P886" s="35">
        <v>0.22602114729058578</v>
      </c>
      <c r="Q886" s="35">
        <v>-1.8105058778314097E-2</v>
      </c>
      <c r="R886" s="35">
        <v>0.12218294299602291</v>
      </c>
      <c r="S886" s="35">
        <v>2.9212016561610059</v>
      </c>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c r="BW886" s="28"/>
      <c r="BX886" s="28"/>
      <c r="BY886" s="28"/>
      <c r="BZ886" s="28"/>
      <c r="CA886" s="28"/>
      <c r="CB886" s="28"/>
      <c r="CC886" s="28"/>
      <c r="CD886" s="28"/>
      <c r="CE886" s="28"/>
      <c r="CF886" s="28"/>
      <c r="CG886" s="28"/>
      <c r="CH886" s="28"/>
      <c r="CI886" s="28"/>
      <c r="CJ886" s="28"/>
      <c r="CK886" s="28"/>
      <c r="CL886" s="28"/>
      <c r="CM886" s="28"/>
      <c r="CN886" s="28"/>
      <c r="CO886" s="28"/>
      <c r="CP886" s="28"/>
      <c r="CQ886" s="28"/>
      <c r="CR886" s="28"/>
      <c r="CS886" s="28"/>
      <c r="CT886" s="28"/>
      <c r="CU886" s="28"/>
      <c r="CV886" s="28"/>
      <c r="CW886" s="28"/>
      <c r="CX886" s="28"/>
      <c r="CY886" s="28"/>
      <c r="CZ886" s="28"/>
      <c r="DA886" s="28"/>
      <c r="DB886" s="28"/>
      <c r="DC886" s="28"/>
      <c r="DD886" s="28"/>
      <c r="DE886" s="28"/>
      <c r="DF886" s="28"/>
      <c r="DG886" s="28"/>
      <c r="DH886" s="28"/>
      <c r="DI886" s="28"/>
      <c r="DJ886" s="28"/>
      <c r="DK886" s="28"/>
      <c r="DL886" s="28"/>
      <c r="DM886" s="28"/>
      <c r="DN886" s="28"/>
      <c r="DO886" s="28"/>
      <c r="DP886" s="28"/>
      <c r="DQ886" s="28"/>
      <c r="DR886" s="28"/>
      <c r="DS886" s="28"/>
      <c r="DT886" s="28"/>
      <c r="DU886" s="28"/>
      <c r="DV886" s="28"/>
      <c r="DW886" s="28"/>
      <c r="DX886" s="28"/>
      <c r="DY886" s="28"/>
      <c r="DZ886" s="28"/>
      <c r="EA886" s="28"/>
      <c r="EB886" s="28"/>
      <c r="EC886" s="28"/>
      <c r="ED886" s="28"/>
      <c r="EE886" s="28"/>
      <c r="EF886" s="28"/>
      <c r="EG886" s="28"/>
      <c r="EH886" s="28"/>
      <c r="EI886" s="28"/>
      <c r="EJ886" s="28"/>
      <c r="EK886" s="28"/>
      <c r="EL886" s="28"/>
      <c r="EM886" s="28"/>
      <c r="EN886" s="28"/>
      <c r="EO886" s="28"/>
      <c r="EP886" s="28"/>
      <c r="EQ886" s="28"/>
      <c r="ER886" s="28"/>
      <c r="ES886" s="28"/>
      <c r="ET886" s="28"/>
      <c r="EU886" s="28"/>
      <c r="EV886" s="28"/>
      <c r="EW886" s="28"/>
      <c r="EX886" s="28"/>
      <c r="EY886" s="28"/>
      <c r="EZ886" s="28"/>
      <c r="FA886" s="28"/>
      <c r="FB886" s="28"/>
      <c r="FC886" s="28"/>
      <c r="FD886" s="28"/>
      <c r="FE886" s="28"/>
      <c r="FF886" s="28"/>
      <c r="FG886" s="28"/>
      <c r="FH886" s="28"/>
      <c r="FI886" s="28"/>
      <c r="FJ886" s="28"/>
      <c r="FK886" s="28"/>
    </row>
    <row r="887" spans="1:167">
      <c r="A887" s="5" t="s">
        <v>308</v>
      </c>
      <c r="B887" s="5" t="s">
        <v>118</v>
      </c>
      <c r="C887" s="34">
        <v>44198</v>
      </c>
      <c r="D887" s="34">
        <v>44227</v>
      </c>
      <c r="E887" s="35">
        <v>-1.1218496386391677E-2</v>
      </c>
      <c r="F887" s="35">
        <v>0.32580273976785595</v>
      </c>
      <c r="G887" s="35">
        <v>0.24433996216377599</v>
      </c>
      <c r="H887" s="35">
        <v>0.9277558469137015</v>
      </c>
      <c r="I887" s="35">
        <v>0.28757083870967742</v>
      </c>
      <c r="J887" s="35">
        <v>6.9775419354838719E-2</v>
      </c>
      <c r="K887" s="35">
        <v>0</v>
      </c>
      <c r="L887" s="35">
        <v>2.0768205283883418E-2</v>
      </c>
      <c r="M887" s="35">
        <v>0.332166147303943</v>
      </c>
      <c r="N887" s="35">
        <v>0.36376942884142655</v>
      </c>
      <c r="O887" s="35">
        <v>4.2486520999999999E-2</v>
      </c>
      <c r="P887" s="35">
        <v>0.22602114729058578</v>
      </c>
      <c r="Q887" s="35">
        <v>-1.9444838912553102E-2</v>
      </c>
      <c r="R887" s="35">
        <v>0.12218294299602291</v>
      </c>
      <c r="S887" s="35">
        <v>2.9319758643267662</v>
      </c>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c r="BW887" s="28"/>
      <c r="BX887" s="28"/>
      <c r="BY887" s="28"/>
      <c r="BZ887" s="28"/>
      <c r="CA887" s="28"/>
      <c r="CB887" s="28"/>
      <c r="CC887" s="28"/>
      <c r="CD887" s="28"/>
      <c r="CE887" s="28"/>
      <c r="CF887" s="28"/>
      <c r="CG887" s="28"/>
      <c r="CH887" s="28"/>
      <c r="CI887" s="28"/>
      <c r="CJ887" s="28"/>
      <c r="CK887" s="28"/>
      <c r="CL887" s="28"/>
      <c r="CM887" s="28"/>
      <c r="CN887" s="28"/>
      <c r="CO887" s="28"/>
      <c r="CP887" s="28"/>
      <c r="CQ887" s="28"/>
      <c r="CR887" s="28"/>
      <c r="CS887" s="28"/>
      <c r="CT887" s="28"/>
      <c r="CU887" s="28"/>
      <c r="CV887" s="28"/>
      <c r="CW887" s="28"/>
      <c r="CX887" s="28"/>
      <c r="CY887" s="28"/>
      <c r="CZ887" s="28"/>
      <c r="DA887" s="28"/>
      <c r="DB887" s="28"/>
      <c r="DC887" s="28"/>
      <c r="DD887" s="28"/>
      <c r="DE887" s="28"/>
      <c r="DF887" s="28"/>
      <c r="DG887" s="28"/>
      <c r="DH887" s="28"/>
      <c r="DI887" s="28"/>
      <c r="DJ887" s="28"/>
      <c r="DK887" s="28"/>
      <c r="DL887" s="28"/>
      <c r="DM887" s="28"/>
      <c r="DN887" s="28"/>
      <c r="DO887" s="28"/>
      <c r="DP887" s="28"/>
      <c r="DQ887" s="28"/>
      <c r="DR887" s="28"/>
      <c r="DS887" s="28"/>
      <c r="DT887" s="28"/>
      <c r="DU887" s="28"/>
      <c r="DV887" s="28"/>
      <c r="DW887" s="28"/>
      <c r="DX887" s="28"/>
      <c r="DY887" s="28"/>
      <c r="DZ887" s="28"/>
      <c r="EA887" s="28"/>
      <c r="EB887" s="28"/>
      <c r="EC887" s="28"/>
      <c r="ED887" s="28"/>
      <c r="EE887" s="28"/>
      <c r="EF887" s="28"/>
      <c r="EG887" s="28"/>
      <c r="EH887" s="28"/>
      <c r="EI887" s="28"/>
      <c r="EJ887" s="28"/>
      <c r="EK887" s="28"/>
      <c r="EL887" s="28"/>
      <c r="EM887" s="28"/>
      <c r="EN887" s="28"/>
      <c r="EO887" s="28"/>
      <c r="EP887" s="28"/>
      <c r="EQ887" s="28"/>
      <c r="ER887" s="28"/>
      <c r="ES887" s="28"/>
      <c r="ET887" s="28"/>
      <c r="EU887" s="28"/>
      <c r="EV887" s="28"/>
      <c r="EW887" s="28"/>
      <c r="EX887" s="28"/>
      <c r="EY887" s="28"/>
      <c r="EZ887" s="28"/>
      <c r="FA887" s="28"/>
      <c r="FB887" s="28"/>
      <c r="FC887" s="28"/>
      <c r="FD887" s="28"/>
      <c r="FE887" s="28"/>
      <c r="FF887" s="28"/>
      <c r="FG887" s="28"/>
      <c r="FH887" s="28"/>
      <c r="FI887" s="28"/>
      <c r="FJ887" s="28"/>
      <c r="FK887" s="28"/>
    </row>
    <row r="888" spans="1:167">
      <c r="A888" s="5" t="s">
        <v>308</v>
      </c>
      <c r="B888" s="5" t="s">
        <v>118</v>
      </c>
      <c r="C888" s="34">
        <v>44199</v>
      </c>
      <c r="D888" s="34">
        <v>44227</v>
      </c>
      <c r="E888" s="35">
        <v>-1.1218496386391677E-2</v>
      </c>
      <c r="F888" s="35">
        <v>0.32580273976785595</v>
      </c>
      <c r="G888" s="35">
        <v>0.24433996216377599</v>
      </c>
      <c r="H888" s="35">
        <v>0.9277558469137015</v>
      </c>
      <c r="I888" s="35">
        <v>0.28757083870967742</v>
      </c>
      <c r="J888" s="35">
        <v>6.9775419354838719E-2</v>
      </c>
      <c r="K888" s="35">
        <v>0</v>
      </c>
      <c r="L888" s="35">
        <v>2.0768205283883418E-2</v>
      </c>
      <c r="M888" s="35">
        <v>0.332166147303943</v>
      </c>
      <c r="N888" s="35">
        <v>0.35813271589142659</v>
      </c>
      <c r="O888" s="35">
        <v>3.2274686000000004E-2</v>
      </c>
      <c r="P888" s="35">
        <v>0.22602114729058578</v>
      </c>
      <c r="Q888" s="35">
        <v>-1.2583797422644798E-2</v>
      </c>
      <c r="R888" s="35">
        <v>0.12218294299602291</v>
      </c>
      <c r="S888" s="35">
        <v>2.9229883578666751</v>
      </c>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c r="BW888" s="28"/>
      <c r="BX888" s="28"/>
      <c r="BY888" s="28"/>
      <c r="BZ888" s="28"/>
      <c r="CA888" s="28"/>
      <c r="CB888" s="28"/>
      <c r="CC888" s="28"/>
      <c r="CD888" s="28"/>
      <c r="CE888" s="28"/>
      <c r="CF888" s="28"/>
      <c r="CG888" s="28"/>
      <c r="CH888" s="28"/>
      <c r="CI888" s="28"/>
      <c r="CJ888" s="28"/>
      <c r="CK888" s="28"/>
      <c r="CL888" s="28"/>
      <c r="CM888" s="28"/>
      <c r="CN888" s="28"/>
      <c r="CO888" s="28"/>
      <c r="CP888" s="28"/>
      <c r="CQ888" s="28"/>
      <c r="CR888" s="28"/>
      <c r="CS888" s="28"/>
      <c r="CT888" s="28"/>
      <c r="CU888" s="28"/>
      <c r="CV888" s="28"/>
      <c r="CW888" s="28"/>
      <c r="CX888" s="28"/>
      <c r="CY888" s="28"/>
      <c r="CZ888" s="28"/>
      <c r="DA888" s="28"/>
      <c r="DB888" s="28"/>
      <c r="DC888" s="28"/>
      <c r="DD888" s="28"/>
      <c r="DE888" s="28"/>
      <c r="DF888" s="28"/>
      <c r="DG888" s="28"/>
      <c r="DH888" s="28"/>
      <c r="DI888" s="28"/>
      <c r="DJ888" s="28"/>
      <c r="DK888" s="28"/>
      <c r="DL888" s="28"/>
      <c r="DM888" s="28"/>
      <c r="DN888" s="28"/>
      <c r="DO888" s="28"/>
      <c r="DP888" s="28"/>
      <c r="DQ888" s="28"/>
      <c r="DR888" s="28"/>
      <c r="DS888" s="28"/>
      <c r="DT888" s="28"/>
      <c r="DU888" s="28"/>
      <c r="DV888" s="28"/>
      <c r="DW888" s="28"/>
      <c r="DX888" s="28"/>
      <c r="DY888" s="28"/>
      <c r="DZ888" s="28"/>
      <c r="EA888" s="28"/>
      <c r="EB888" s="28"/>
      <c r="EC888" s="28"/>
      <c r="ED888" s="28"/>
      <c r="EE888" s="28"/>
      <c r="EF888" s="28"/>
      <c r="EG888" s="28"/>
      <c r="EH888" s="28"/>
      <c r="EI888" s="28"/>
      <c r="EJ888" s="28"/>
      <c r="EK888" s="28"/>
      <c r="EL888" s="28"/>
      <c r="EM888" s="28"/>
      <c r="EN888" s="28"/>
      <c r="EO888" s="28"/>
      <c r="EP888" s="28"/>
      <c r="EQ888" s="28"/>
      <c r="ER888" s="28"/>
      <c r="ES888" s="28"/>
      <c r="ET888" s="28"/>
      <c r="EU888" s="28"/>
      <c r="EV888" s="28"/>
      <c r="EW888" s="28"/>
      <c r="EX888" s="28"/>
      <c r="EY888" s="28"/>
      <c r="EZ888" s="28"/>
      <c r="FA888" s="28"/>
      <c r="FB888" s="28"/>
      <c r="FC888" s="28"/>
      <c r="FD888" s="28"/>
      <c r="FE888" s="28"/>
      <c r="FF888" s="28"/>
      <c r="FG888" s="28"/>
      <c r="FH888" s="28"/>
      <c r="FI888" s="28"/>
      <c r="FJ888" s="28"/>
      <c r="FK888" s="28"/>
    </row>
    <row r="889" spans="1:167">
      <c r="A889" s="5" t="s">
        <v>309</v>
      </c>
      <c r="B889" s="5" t="s">
        <v>118</v>
      </c>
      <c r="C889" s="34">
        <v>44200</v>
      </c>
      <c r="D889" s="34">
        <v>44227</v>
      </c>
      <c r="E889" s="35">
        <v>-1.1218496386391677E-2</v>
      </c>
      <c r="F889" s="35">
        <v>0.32580273976785595</v>
      </c>
      <c r="G889" s="35">
        <v>0.24433996216377599</v>
      </c>
      <c r="H889" s="35">
        <v>0.9277558469137015</v>
      </c>
      <c r="I889" s="35">
        <v>0.28757083870967742</v>
      </c>
      <c r="J889" s="35">
        <v>6.9775419354838719E-2</v>
      </c>
      <c r="K889" s="35">
        <v>0</v>
      </c>
      <c r="L889" s="35">
        <v>2.0768205283883418E-2</v>
      </c>
      <c r="M889" s="35">
        <v>0.332166147303943</v>
      </c>
      <c r="N889" s="35">
        <v>0.35491470514142653</v>
      </c>
      <c r="O889" s="35">
        <v>3.4450866000000004E-2</v>
      </c>
      <c r="P889" s="35">
        <v>0.22602114729058578</v>
      </c>
      <c r="Q889" s="35">
        <v>-1.6327049484887012E-2</v>
      </c>
      <c r="R889" s="35">
        <v>0.12218294299602291</v>
      </c>
      <c r="S889" s="35">
        <v>2.9182032750544327</v>
      </c>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c r="BW889" s="28"/>
      <c r="BX889" s="28"/>
      <c r="BY889" s="28"/>
      <c r="BZ889" s="28"/>
      <c r="CA889" s="28"/>
      <c r="CB889" s="28"/>
      <c r="CC889" s="28"/>
      <c r="CD889" s="28"/>
      <c r="CE889" s="28"/>
      <c r="CF889" s="28"/>
      <c r="CG889" s="28"/>
      <c r="CH889" s="28"/>
      <c r="CI889" s="28"/>
      <c r="CJ889" s="28"/>
      <c r="CK889" s="28"/>
      <c r="CL889" s="28"/>
      <c r="CM889" s="28"/>
      <c r="CN889" s="28"/>
      <c r="CO889" s="28"/>
      <c r="CP889" s="28"/>
      <c r="CQ889" s="28"/>
      <c r="CR889" s="28"/>
      <c r="CS889" s="28"/>
      <c r="CT889" s="28"/>
      <c r="CU889" s="28"/>
      <c r="CV889" s="28"/>
      <c r="CW889" s="28"/>
      <c r="CX889" s="28"/>
      <c r="CY889" s="28"/>
      <c r="CZ889" s="28"/>
      <c r="DA889" s="28"/>
      <c r="DB889" s="28"/>
      <c r="DC889" s="28"/>
      <c r="DD889" s="28"/>
      <c r="DE889" s="28"/>
      <c r="DF889" s="28"/>
      <c r="DG889" s="28"/>
      <c r="DH889" s="28"/>
      <c r="DI889" s="28"/>
      <c r="DJ889" s="28"/>
      <c r="DK889" s="28"/>
      <c r="DL889" s="28"/>
      <c r="DM889" s="28"/>
      <c r="DN889" s="28"/>
      <c r="DO889" s="28"/>
      <c r="DP889" s="28"/>
      <c r="DQ889" s="28"/>
      <c r="DR889" s="28"/>
      <c r="DS889" s="28"/>
      <c r="DT889" s="28"/>
      <c r="DU889" s="28"/>
      <c r="DV889" s="28"/>
      <c r="DW889" s="28"/>
      <c r="DX889" s="28"/>
      <c r="DY889" s="28"/>
      <c r="DZ889" s="28"/>
      <c r="EA889" s="28"/>
      <c r="EB889" s="28"/>
      <c r="EC889" s="28"/>
      <c r="ED889" s="28"/>
      <c r="EE889" s="28"/>
      <c r="EF889" s="28"/>
      <c r="EG889" s="28"/>
      <c r="EH889" s="28"/>
      <c r="EI889" s="28"/>
      <c r="EJ889" s="28"/>
      <c r="EK889" s="28"/>
      <c r="EL889" s="28"/>
      <c r="EM889" s="28"/>
      <c r="EN889" s="28"/>
      <c r="EO889" s="28"/>
      <c r="EP889" s="28"/>
      <c r="EQ889" s="28"/>
      <c r="ER889" s="28"/>
      <c r="ES889" s="28"/>
      <c r="ET889" s="28"/>
      <c r="EU889" s="28"/>
      <c r="EV889" s="28"/>
      <c r="EW889" s="28"/>
      <c r="EX889" s="28"/>
      <c r="EY889" s="28"/>
      <c r="EZ889" s="28"/>
      <c r="FA889" s="28"/>
      <c r="FB889" s="28"/>
      <c r="FC889" s="28"/>
      <c r="FD889" s="28"/>
      <c r="FE889" s="28"/>
      <c r="FF889" s="28"/>
      <c r="FG889" s="28"/>
      <c r="FH889" s="28"/>
      <c r="FI889" s="28"/>
      <c r="FJ889" s="28"/>
      <c r="FK889" s="28"/>
    </row>
    <row r="890" spans="1:167">
      <c r="A890" s="5" t="s">
        <v>309</v>
      </c>
      <c r="B890" s="5" t="s">
        <v>118</v>
      </c>
      <c r="C890" s="34">
        <v>44201</v>
      </c>
      <c r="D890" s="34">
        <v>44227</v>
      </c>
      <c r="E890" s="35">
        <v>-1.1218496386391677E-2</v>
      </c>
      <c r="F890" s="35">
        <v>0.32580273976785595</v>
      </c>
      <c r="G890" s="35">
        <v>0.24433996216377599</v>
      </c>
      <c r="H890" s="35">
        <v>0.9277558469137015</v>
      </c>
      <c r="I890" s="35">
        <v>0.28757083870967742</v>
      </c>
      <c r="J890" s="35">
        <v>6.9775419354838719E-2</v>
      </c>
      <c r="K890" s="35">
        <v>0</v>
      </c>
      <c r="L890" s="35">
        <v>2.0768205283883418E-2</v>
      </c>
      <c r="M890" s="35">
        <v>0.332166147303943</v>
      </c>
      <c r="N890" s="35">
        <v>0.35973348179142656</v>
      </c>
      <c r="O890" s="35">
        <v>3.0307896000000001E-2</v>
      </c>
      <c r="P890" s="35">
        <v>0.22602114729058578</v>
      </c>
      <c r="Q890" s="35">
        <v>-1.6910103540463149E-2</v>
      </c>
      <c r="R890" s="35">
        <v>0.12218294299602291</v>
      </c>
      <c r="S890" s="35">
        <v>2.9182960276488568</v>
      </c>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c r="BW890" s="28"/>
      <c r="BX890" s="28"/>
      <c r="BY890" s="28"/>
      <c r="BZ890" s="28"/>
      <c r="CA890" s="28"/>
      <c r="CB890" s="28"/>
      <c r="CC890" s="28"/>
      <c r="CD890" s="28"/>
      <c r="CE890" s="28"/>
      <c r="CF890" s="28"/>
      <c r="CG890" s="28"/>
      <c r="CH890" s="28"/>
      <c r="CI890" s="28"/>
      <c r="CJ890" s="28"/>
      <c r="CK890" s="28"/>
      <c r="CL890" s="28"/>
      <c r="CM890" s="28"/>
      <c r="CN890" s="28"/>
      <c r="CO890" s="28"/>
      <c r="CP890" s="28"/>
      <c r="CQ890" s="28"/>
      <c r="CR890" s="28"/>
      <c r="CS890" s="28"/>
      <c r="CT890" s="28"/>
      <c r="CU890" s="28"/>
      <c r="CV890" s="28"/>
      <c r="CW890" s="28"/>
      <c r="CX890" s="28"/>
      <c r="CY890" s="28"/>
      <c r="CZ890" s="28"/>
      <c r="DA890" s="28"/>
      <c r="DB890" s="28"/>
      <c r="DC890" s="28"/>
      <c r="DD890" s="28"/>
      <c r="DE890" s="28"/>
      <c r="DF890" s="28"/>
      <c r="DG890" s="28"/>
      <c r="DH890" s="28"/>
      <c r="DI890" s="28"/>
      <c r="DJ890" s="28"/>
      <c r="DK890" s="28"/>
      <c r="DL890" s="28"/>
      <c r="DM890" s="28"/>
      <c r="DN890" s="28"/>
      <c r="DO890" s="28"/>
      <c r="DP890" s="28"/>
      <c r="DQ890" s="28"/>
      <c r="DR890" s="28"/>
      <c r="DS890" s="28"/>
      <c r="DT890" s="28"/>
      <c r="DU890" s="28"/>
      <c r="DV890" s="28"/>
      <c r="DW890" s="28"/>
      <c r="DX890" s="28"/>
      <c r="DY890" s="28"/>
      <c r="DZ890" s="28"/>
      <c r="EA890" s="28"/>
      <c r="EB890" s="28"/>
      <c r="EC890" s="28"/>
      <c r="ED890" s="28"/>
      <c r="EE890" s="28"/>
      <c r="EF890" s="28"/>
      <c r="EG890" s="28"/>
      <c r="EH890" s="28"/>
      <c r="EI890" s="28"/>
      <c r="EJ890" s="28"/>
      <c r="EK890" s="28"/>
      <c r="EL890" s="28"/>
      <c r="EM890" s="28"/>
      <c r="EN890" s="28"/>
      <c r="EO890" s="28"/>
      <c r="EP890" s="28"/>
      <c r="EQ890" s="28"/>
      <c r="ER890" s="28"/>
      <c r="ES890" s="28"/>
      <c r="ET890" s="28"/>
      <c r="EU890" s="28"/>
      <c r="EV890" s="28"/>
      <c r="EW890" s="28"/>
      <c r="EX890" s="28"/>
      <c r="EY890" s="28"/>
      <c r="EZ890" s="28"/>
      <c r="FA890" s="28"/>
      <c r="FB890" s="28"/>
      <c r="FC890" s="28"/>
      <c r="FD890" s="28"/>
      <c r="FE890" s="28"/>
      <c r="FF890" s="28"/>
      <c r="FG890" s="28"/>
      <c r="FH890" s="28"/>
      <c r="FI890" s="28"/>
      <c r="FJ890" s="28"/>
      <c r="FK890" s="28"/>
    </row>
    <row r="891" spans="1:167">
      <c r="A891" s="5" t="s">
        <v>309</v>
      </c>
      <c r="B891" s="5" t="s">
        <v>118</v>
      </c>
      <c r="C891" s="34">
        <v>44202</v>
      </c>
      <c r="D891" s="34">
        <v>44227</v>
      </c>
      <c r="E891" s="35">
        <v>-1.1218496386391677E-2</v>
      </c>
      <c r="F891" s="35">
        <v>0.32580273976785595</v>
      </c>
      <c r="G891" s="35">
        <v>0.24433996216377599</v>
      </c>
      <c r="H891" s="35">
        <v>0.9277558469137015</v>
      </c>
      <c r="I891" s="35">
        <v>0.28757083870967742</v>
      </c>
      <c r="J891" s="35">
        <v>6.9775419354838719E-2</v>
      </c>
      <c r="K891" s="35">
        <v>0</v>
      </c>
      <c r="L891" s="35">
        <v>2.0768205283883418E-2</v>
      </c>
      <c r="M891" s="35">
        <v>0.332166147303943</v>
      </c>
      <c r="N891" s="35">
        <v>0.35765380294142657</v>
      </c>
      <c r="O891" s="35">
        <v>3.2520276000000001E-2</v>
      </c>
      <c r="P891" s="35">
        <v>0.22602114729058578</v>
      </c>
      <c r="Q891" s="35">
        <v>-1.1388803564597001E-2</v>
      </c>
      <c r="R891" s="35">
        <v>0.12218294299602291</v>
      </c>
      <c r="S891" s="35">
        <v>2.9239500287747231</v>
      </c>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c r="BW891" s="28"/>
      <c r="BX891" s="28"/>
      <c r="BY891" s="28"/>
      <c r="BZ891" s="28"/>
      <c r="CA891" s="28"/>
      <c r="CB891" s="28"/>
      <c r="CC891" s="28"/>
      <c r="CD891" s="28"/>
      <c r="CE891" s="28"/>
      <c r="CF891" s="28"/>
      <c r="CG891" s="28"/>
      <c r="CH891" s="28"/>
      <c r="CI891" s="28"/>
      <c r="CJ891" s="28"/>
      <c r="CK891" s="28"/>
      <c r="CL891" s="28"/>
      <c r="CM891" s="28"/>
      <c r="CN891" s="28"/>
      <c r="CO891" s="28"/>
      <c r="CP891" s="28"/>
      <c r="CQ891" s="28"/>
      <c r="CR891" s="28"/>
      <c r="CS891" s="28"/>
      <c r="CT891" s="28"/>
      <c r="CU891" s="28"/>
      <c r="CV891" s="28"/>
      <c r="CW891" s="28"/>
      <c r="CX891" s="28"/>
      <c r="CY891" s="28"/>
      <c r="CZ891" s="28"/>
      <c r="DA891" s="28"/>
      <c r="DB891" s="28"/>
      <c r="DC891" s="28"/>
      <c r="DD891" s="28"/>
      <c r="DE891" s="28"/>
      <c r="DF891" s="28"/>
      <c r="DG891" s="28"/>
      <c r="DH891" s="28"/>
      <c r="DI891" s="28"/>
      <c r="DJ891" s="28"/>
      <c r="DK891" s="28"/>
      <c r="DL891" s="28"/>
      <c r="DM891" s="28"/>
      <c r="DN891" s="28"/>
      <c r="DO891" s="28"/>
      <c r="DP891" s="28"/>
      <c r="DQ891" s="28"/>
      <c r="DR891" s="28"/>
      <c r="DS891" s="28"/>
      <c r="DT891" s="28"/>
      <c r="DU891" s="28"/>
      <c r="DV891" s="28"/>
      <c r="DW891" s="28"/>
      <c r="DX891" s="28"/>
      <c r="DY891" s="28"/>
      <c r="DZ891" s="28"/>
      <c r="EA891" s="28"/>
      <c r="EB891" s="28"/>
      <c r="EC891" s="28"/>
      <c r="ED891" s="28"/>
      <c r="EE891" s="28"/>
      <c r="EF891" s="28"/>
      <c r="EG891" s="28"/>
      <c r="EH891" s="28"/>
      <c r="EI891" s="28"/>
      <c r="EJ891" s="28"/>
      <c r="EK891" s="28"/>
      <c r="EL891" s="28"/>
      <c r="EM891" s="28"/>
      <c r="EN891" s="28"/>
      <c r="EO891" s="28"/>
      <c r="EP891" s="28"/>
      <c r="EQ891" s="28"/>
      <c r="ER891" s="28"/>
      <c r="ES891" s="28"/>
      <c r="ET891" s="28"/>
      <c r="EU891" s="28"/>
      <c r="EV891" s="28"/>
      <c r="EW891" s="28"/>
      <c r="EX891" s="28"/>
      <c r="EY891" s="28"/>
      <c r="EZ891" s="28"/>
      <c r="FA891" s="28"/>
      <c r="FB891" s="28"/>
      <c r="FC891" s="28"/>
      <c r="FD891" s="28"/>
      <c r="FE891" s="28"/>
      <c r="FF891" s="28"/>
      <c r="FG891" s="28"/>
      <c r="FH891" s="28"/>
      <c r="FI891" s="28"/>
      <c r="FJ891" s="28"/>
      <c r="FK891" s="28"/>
    </row>
    <row r="892" spans="1:167">
      <c r="A892" s="5" t="s">
        <v>309</v>
      </c>
      <c r="B892" s="5" t="s">
        <v>118</v>
      </c>
      <c r="C892" s="34">
        <v>44203</v>
      </c>
      <c r="D892" s="34">
        <v>44227</v>
      </c>
      <c r="E892" s="35">
        <v>-1.1218496386391677E-2</v>
      </c>
      <c r="F892" s="35">
        <v>0.32580273976785595</v>
      </c>
      <c r="G892" s="35">
        <v>0.24433996216377599</v>
      </c>
      <c r="H892" s="35">
        <v>0.9277558469137015</v>
      </c>
      <c r="I892" s="35">
        <v>0.28757083870967742</v>
      </c>
      <c r="J892" s="35">
        <v>6.9775419354838719E-2</v>
      </c>
      <c r="K892" s="35">
        <v>0</v>
      </c>
      <c r="L892" s="35">
        <v>2.0768205283883418E-2</v>
      </c>
      <c r="M892" s="35">
        <v>0.332166147303943</v>
      </c>
      <c r="N892" s="35">
        <v>0.35725336454142653</v>
      </c>
      <c r="O892" s="35">
        <v>2.4098076000000003E-2</v>
      </c>
      <c r="P892" s="35">
        <v>0.22602114729058578</v>
      </c>
      <c r="Q892" s="35">
        <v>-1.6064714023726775E-2</v>
      </c>
      <c r="R892" s="35">
        <v>0.12218294299602291</v>
      </c>
      <c r="S892" s="35">
        <v>2.9104514799155927</v>
      </c>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8"/>
      <c r="DG892" s="28"/>
      <c r="DH892" s="28"/>
      <c r="DI892" s="28"/>
      <c r="DJ892" s="28"/>
      <c r="DK892" s="28"/>
      <c r="DL892" s="28"/>
      <c r="DM892" s="28"/>
      <c r="DN892" s="28"/>
      <c r="DO892" s="28"/>
      <c r="DP892" s="28"/>
      <c r="DQ892" s="28"/>
      <c r="DR892" s="28"/>
      <c r="DS892" s="28"/>
      <c r="DT892" s="28"/>
      <c r="DU892" s="28"/>
      <c r="DV892" s="28"/>
      <c r="DW892" s="28"/>
      <c r="DX892" s="28"/>
      <c r="DY892" s="28"/>
      <c r="DZ892" s="28"/>
      <c r="EA892" s="28"/>
      <c r="EB892" s="28"/>
      <c r="EC892" s="28"/>
      <c r="ED892" s="28"/>
      <c r="EE892" s="28"/>
      <c r="EF892" s="28"/>
      <c r="EG892" s="28"/>
      <c r="EH892" s="28"/>
      <c r="EI892" s="28"/>
      <c r="EJ892" s="28"/>
      <c r="EK892" s="28"/>
      <c r="EL892" s="28"/>
      <c r="EM892" s="28"/>
      <c r="EN892" s="28"/>
      <c r="EO892" s="28"/>
      <c r="EP892" s="28"/>
      <c r="EQ892" s="28"/>
      <c r="ER892" s="28"/>
      <c r="ES892" s="28"/>
      <c r="ET892" s="28"/>
      <c r="EU892" s="28"/>
      <c r="EV892" s="28"/>
      <c r="EW892" s="28"/>
      <c r="EX892" s="28"/>
      <c r="EY892" s="28"/>
      <c r="EZ892" s="28"/>
      <c r="FA892" s="28"/>
      <c r="FB892" s="28"/>
      <c r="FC892" s="28"/>
      <c r="FD892" s="28"/>
      <c r="FE892" s="28"/>
      <c r="FF892" s="28"/>
      <c r="FG892" s="28"/>
      <c r="FH892" s="28"/>
      <c r="FI892" s="28"/>
      <c r="FJ892" s="28"/>
      <c r="FK892" s="28"/>
    </row>
    <row r="893" spans="1:167">
      <c r="A893" s="5" t="s">
        <v>309</v>
      </c>
      <c r="B893" s="5" t="s">
        <v>118</v>
      </c>
      <c r="C893" s="34">
        <v>44204</v>
      </c>
      <c r="D893" s="34">
        <v>44227</v>
      </c>
      <c r="E893" s="35">
        <v>-1.1218496386391677E-2</v>
      </c>
      <c r="F893" s="35">
        <v>0.32580273976785595</v>
      </c>
      <c r="G893" s="35">
        <v>0.24433996216377599</v>
      </c>
      <c r="H893" s="35">
        <v>0.9277558469137015</v>
      </c>
      <c r="I893" s="35">
        <v>0.28757083870967742</v>
      </c>
      <c r="J893" s="35">
        <v>6.9775419354838719E-2</v>
      </c>
      <c r="K893" s="35">
        <v>0</v>
      </c>
      <c r="L893" s="35">
        <v>2.0768205283883418E-2</v>
      </c>
      <c r="M893" s="35">
        <v>0.332166147303943</v>
      </c>
      <c r="N893" s="35">
        <v>0.35975562429142655</v>
      </c>
      <c r="O893" s="35">
        <v>2.8984418999999997E-2</v>
      </c>
      <c r="P893" s="35">
        <v>0.22602114729058578</v>
      </c>
      <c r="Q893" s="35">
        <v>-2.2074076738901514E-2</v>
      </c>
      <c r="R893" s="35">
        <v>0.12218294299602291</v>
      </c>
      <c r="S893" s="35">
        <v>2.9118307199504181</v>
      </c>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8"/>
      <c r="DG893" s="28"/>
      <c r="DH893" s="28"/>
      <c r="DI893" s="28"/>
      <c r="DJ893" s="28"/>
      <c r="DK893" s="28"/>
      <c r="DL893" s="28"/>
      <c r="DM893" s="28"/>
      <c r="DN893" s="28"/>
      <c r="DO893" s="28"/>
      <c r="DP893" s="28"/>
      <c r="DQ893" s="28"/>
      <c r="DR893" s="28"/>
      <c r="DS893" s="28"/>
      <c r="DT893" s="28"/>
      <c r="DU893" s="28"/>
      <c r="DV893" s="28"/>
      <c r="DW893" s="28"/>
      <c r="DX893" s="28"/>
      <c r="DY893" s="28"/>
      <c r="DZ893" s="28"/>
      <c r="EA893" s="28"/>
      <c r="EB893" s="28"/>
      <c r="EC893" s="28"/>
      <c r="ED893" s="28"/>
      <c r="EE893" s="28"/>
      <c r="EF893" s="28"/>
      <c r="EG893" s="28"/>
      <c r="EH893" s="28"/>
      <c r="EI893" s="28"/>
      <c r="EJ893" s="28"/>
      <c r="EK893" s="28"/>
      <c r="EL893" s="28"/>
      <c r="EM893" s="28"/>
      <c r="EN893" s="28"/>
      <c r="EO893" s="28"/>
      <c r="EP893" s="28"/>
      <c r="EQ893" s="28"/>
      <c r="ER893" s="28"/>
      <c r="ES893" s="28"/>
      <c r="ET893" s="28"/>
      <c r="EU893" s="28"/>
      <c r="EV893" s="28"/>
      <c r="EW893" s="28"/>
      <c r="EX893" s="28"/>
      <c r="EY893" s="28"/>
      <c r="EZ893" s="28"/>
      <c r="FA893" s="28"/>
      <c r="FB893" s="28"/>
      <c r="FC893" s="28"/>
      <c r="FD893" s="28"/>
      <c r="FE893" s="28"/>
      <c r="FF893" s="28"/>
      <c r="FG893" s="28"/>
      <c r="FH893" s="28"/>
      <c r="FI893" s="28"/>
      <c r="FJ893" s="28"/>
      <c r="FK893" s="28"/>
    </row>
    <row r="894" spans="1:167">
      <c r="A894" s="5" t="s">
        <v>309</v>
      </c>
      <c r="B894" s="5" t="s">
        <v>118</v>
      </c>
      <c r="C894" s="34">
        <v>44205</v>
      </c>
      <c r="D894" s="34">
        <v>44227</v>
      </c>
      <c r="E894" s="35">
        <v>-1.1218496386391677E-2</v>
      </c>
      <c r="F894" s="35">
        <v>0.32580273976785595</v>
      </c>
      <c r="G894" s="35">
        <v>0.24433996216377599</v>
      </c>
      <c r="H894" s="35">
        <v>0.9277558469137015</v>
      </c>
      <c r="I894" s="35">
        <v>0.28757083870967742</v>
      </c>
      <c r="J894" s="35">
        <v>6.9775419354838719E-2</v>
      </c>
      <c r="K894" s="35">
        <v>0</v>
      </c>
      <c r="L894" s="35">
        <v>2.0768205283883418E-2</v>
      </c>
      <c r="M894" s="35">
        <v>0.332166147303943</v>
      </c>
      <c r="N894" s="35">
        <v>0.35803572239142656</v>
      </c>
      <c r="O894" s="35">
        <v>2.0857185E-2</v>
      </c>
      <c r="P894" s="35">
        <v>0.22602114729058578</v>
      </c>
      <c r="Q894" s="35">
        <v>-1.6423824008568601E-2</v>
      </c>
      <c r="R894" s="35">
        <v>0.12218294299602291</v>
      </c>
      <c r="S894" s="35">
        <v>2.907633836780751</v>
      </c>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8"/>
      <c r="DG894" s="28"/>
      <c r="DH894" s="28"/>
      <c r="DI894" s="28"/>
      <c r="DJ894" s="28"/>
      <c r="DK894" s="28"/>
      <c r="DL894" s="28"/>
      <c r="DM894" s="28"/>
      <c r="DN894" s="28"/>
      <c r="DO894" s="28"/>
      <c r="DP894" s="28"/>
      <c r="DQ894" s="28"/>
      <c r="DR894" s="28"/>
      <c r="DS894" s="28"/>
      <c r="DT894" s="28"/>
      <c r="DU894" s="28"/>
      <c r="DV894" s="28"/>
      <c r="DW894" s="28"/>
      <c r="DX894" s="28"/>
      <c r="DY894" s="28"/>
      <c r="DZ894" s="28"/>
      <c r="EA894" s="28"/>
      <c r="EB894" s="28"/>
      <c r="EC894" s="28"/>
      <c r="ED894" s="28"/>
      <c r="EE894" s="28"/>
      <c r="EF894" s="28"/>
      <c r="EG894" s="28"/>
      <c r="EH894" s="28"/>
      <c r="EI894" s="28"/>
      <c r="EJ894" s="28"/>
      <c r="EK894" s="28"/>
      <c r="EL894" s="28"/>
      <c r="EM894" s="28"/>
      <c r="EN894" s="28"/>
      <c r="EO894" s="28"/>
      <c r="EP894" s="28"/>
      <c r="EQ894" s="28"/>
      <c r="ER894" s="28"/>
      <c r="ES894" s="28"/>
      <c r="ET894" s="28"/>
      <c r="EU894" s="28"/>
      <c r="EV894" s="28"/>
      <c r="EW894" s="28"/>
      <c r="EX894" s="28"/>
      <c r="EY894" s="28"/>
      <c r="EZ894" s="28"/>
      <c r="FA894" s="28"/>
      <c r="FB894" s="28"/>
      <c r="FC894" s="28"/>
      <c r="FD894" s="28"/>
      <c r="FE894" s="28"/>
      <c r="FF894" s="28"/>
      <c r="FG894" s="28"/>
      <c r="FH894" s="28"/>
      <c r="FI894" s="28"/>
      <c r="FJ894" s="28"/>
      <c r="FK894" s="28"/>
    </row>
    <row r="895" spans="1:167">
      <c r="A895" s="5" t="s">
        <v>309</v>
      </c>
      <c r="B895" s="5" t="s">
        <v>118</v>
      </c>
      <c r="C895" s="34">
        <v>44206</v>
      </c>
      <c r="D895" s="34">
        <v>44227</v>
      </c>
      <c r="E895" s="35">
        <v>-1.1218496386391677E-2</v>
      </c>
      <c r="F895" s="35">
        <v>0.32580273976785595</v>
      </c>
      <c r="G895" s="35">
        <v>0.24433996216377599</v>
      </c>
      <c r="H895" s="35">
        <v>0.9277558469137015</v>
      </c>
      <c r="I895" s="35">
        <v>0.28757083870967742</v>
      </c>
      <c r="J895" s="35">
        <v>6.9775419354838719E-2</v>
      </c>
      <c r="K895" s="35">
        <v>0</v>
      </c>
      <c r="L895" s="35">
        <v>2.0768205283883418E-2</v>
      </c>
      <c r="M895" s="35">
        <v>0.332166147303943</v>
      </c>
      <c r="N895" s="35">
        <v>0.35817755084142655</v>
      </c>
      <c r="O895" s="35">
        <v>2.6908983000000001E-2</v>
      </c>
      <c r="P895" s="35">
        <v>0.22602114729058578</v>
      </c>
      <c r="Q895" s="35">
        <v>-1.812629674876088E-2</v>
      </c>
      <c r="R895" s="35">
        <v>0.12218294299602291</v>
      </c>
      <c r="S895" s="35">
        <v>2.9121249904905593</v>
      </c>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c r="BW895" s="28"/>
      <c r="BX895" s="28"/>
      <c r="BY895" s="28"/>
      <c r="BZ895" s="28"/>
      <c r="CA895" s="28"/>
      <c r="CB895" s="28"/>
      <c r="CC895" s="28"/>
      <c r="CD895" s="28"/>
      <c r="CE895" s="28"/>
      <c r="CF895" s="28"/>
      <c r="CG895" s="28"/>
      <c r="CH895" s="28"/>
      <c r="CI895" s="28"/>
      <c r="CJ895" s="28"/>
      <c r="CK895" s="28"/>
      <c r="CL895" s="28"/>
      <c r="CM895" s="28"/>
      <c r="CN895" s="28"/>
      <c r="CO895" s="28"/>
      <c r="CP895" s="28"/>
      <c r="CQ895" s="28"/>
      <c r="CR895" s="28"/>
      <c r="CS895" s="28"/>
      <c r="CT895" s="28"/>
      <c r="CU895" s="28"/>
      <c r="CV895" s="28"/>
      <c r="CW895" s="28"/>
      <c r="CX895" s="28"/>
      <c r="CY895" s="28"/>
      <c r="CZ895" s="28"/>
      <c r="DA895" s="28"/>
      <c r="DB895" s="28"/>
      <c r="DC895" s="28"/>
      <c r="DD895" s="28"/>
      <c r="DE895" s="28"/>
      <c r="DF895" s="28"/>
      <c r="DG895" s="28"/>
      <c r="DH895" s="28"/>
      <c r="DI895" s="28"/>
      <c r="DJ895" s="28"/>
      <c r="DK895" s="28"/>
      <c r="DL895" s="28"/>
      <c r="DM895" s="28"/>
      <c r="DN895" s="28"/>
      <c r="DO895" s="28"/>
      <c r="DP895" s="28"/>
      <c r="DQ895" s="28"/>
      <c r="DR895" s="28"/>
      <c r="DS895" s="28"/>
      <c r="DT895" s="28"/>
      <c r="DU895" s="28"/>
      <c r="DV895" s="28"/>
      <c r="DW895" s="28"/>
      <c r="DX895" s="28"/>
      <c r="DY895" s="28"/>
      <c r="DZ895" s="28"/>
      <c r="EA895" s="28"/>
      <c r="EB895" s="28"/>
      <c r="EC895" s="28"/>
      <c r="ED895" s="28"/>
      <c r="EE895" s="28"/>
      <c r="EF895" s="28"/>
      <c r="EG895" s="28"/>
      <c r="EH895" s="28"/>
      <c r="EI895" s="28"/>
      <c r="EJ895" s="28"/>
      <c r="EK895" s="28"/>
      <c r="EL895" s="28"/>
      <c r="EM895" s="28"/>
      <c r="EN895" s="28"/>
      <c r="EO895" s="28"/>
      <c r="EP895" s="28"/>
      <c r="EQ895" s="28"/>
      <c r="ER895" s="28"/>
      <c r="ES895" s="28"/>
      <c r="ET895" s="28"/>
      <c r="EU895" s="28"/>
      <c r="EV895" s="28"/>
      <c r="EW895" s="28"/>
      <c r="EX895" s="28"/>
      <c r="EY895" s="28"/>
      <c r="EZ895" s="28"/>
      <c r="FA895" s="28"/>
      <c r="FB895" s="28"/>
      <c r="FC895" s="28"/>
      <c r="FD895" s="28"/>
      <c r="FE895" s="28"/>
      <c r="FF895" s="28"/>
      <c r="FG895" s="28"/>
      <c r="FH895" s="28"/>
      <c r="FI895" s="28"/>
      <c r="FJ895" s="28"/>
      <c r="FK895" s="28"/>
    </row>
    <row r="896" spans="1:167">
      <c r="A896" s="5" t="s">
        <v>310</v>
      </c>
      <c r="B896" s="5" t="s">
        <v>118</v>
      </c>
      <c r="C896" s="34">
        <v>44207</v>
      </c>
      <c r="D896" s="34">
        <v>44227</v>
      </c>
      <c r="E896" s="35">
        <v>-1.1218496386391677E-2</v>
      </c>
      <c r="F896" s="35">
        <v>0.32580273976785595</v>
      </c>
      <c r="G896" s="35">
        <v>0.24433996216377599</v>
      </c>
      <c r="H896" s="35">
        <v>0.9277558469137015</v>
      </c>
      <c r="I896" s="35">
        <v>0.28757083870967742</v>
      </c>
      <c r="J896" s="35">
        <v>6.9775419354838719E-2</v>
      </c>
      <c r="K896" s="35">
        <v>0</v>
      </c>
      <c r="L896" s="35">
        <v>2.0768205283883418E-2</v>
      </c>
      <c r="M896" s="35">
        <v>0.332166147303943</v>
      </c>
      <c r="N896" s="35">
        <v>0.35890746794142658</v>
      </c>
      <c r="O896" s="35">
        <v>3.0081492000000001E-2</v>
      </c>
      <c r="P896" s="35">
        <v>0.22602114729058578</v>
      </c>
      <c r="Q896" s="35">
        <v>-1.424714826290756E-2</v>
      </c>
      <c r="R896" s="35">
        <v>0.12218294299602291</v>
      </c>
      <c r="S896" s="35">
        <v>2.9199065650764124</v>
      </c>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c r="BW896" s="28"/>
      <c r="BX896" s="28"/>
      <c r="BY896" s="28"/>
      <c r="BZ896" s="28"/>
      <c r="CA896" s="28"/>
      <c r="CB896" s="28"/>
      <c r="CC896" s="28"/>
      <c r="CD896" s="28"/>
      <c r="CE896" s="28"/>
      <c r="CF896" s="28"/>
      <c r="CG896" s="28"/>
      <c r="CH896" s="28"/>
      <c r="CI896" s="28"/>
      <c r="CJ896" s="28"/>
      <c r="CK896" s="28"/>
      <c r="CL896" s="28"/>
      <c r="CM896" s="28"/>
      <c r="CN896" s="28"/>
      <c r="CO896" s="28"/>
      <c r="CP896" s="28"/>
      <c r="CQ896" s="28"/>
      <c r="CR896" s="28"/>
      <c r="CS896" s="28"/>
      <c r="CT896" s="28"/>
      <c r="CU896" s="28"/>
      <c r="CV896" s="28"/>
      <c r="CW896" s="28"/>
      <c r="CX896" s="28"/>
      <c r="CY896" s="28"/>
      <c r="CZ896" s="28"/>
      <c r="DA896" s="28"/>
      <c r="DB896" s="28"/>
      <c r="DC896" s="28"/>
      <c r="DD896" s="28"/>
      <c r="DE896" s="28"/>
      <c r="DF896" s="28"/>
      <c r="DG896" s="28"/>
      <c r="DH896" s="28"/>
      <c r="DI896" s="28"/>
      <c r="DJ896" s="28"/>
      <c r="DK896" s="28"/>
      <c r="DL896" s="28"/>
      <c r="DM896" s="28"/>
      <c r="DN896" s="28"/>
      <c r="DO896" s="28"/>
      <c r="DP896" s="28"/>
      <c r="DQ896" s="28"/>
      <c r="DR896" s="28"/>
      <c r="DS896" s="28"/>
      <c r="DT896" s="28"/>
      <c r="DU896" s="28"/>
      <c r="DV896" s="28"/>
      <c r="DW896" s="28"/>
      <c r="DX896" s="28"/>
      <c r="DY896" s="28"/>
      <c r="DZ896" s="28"/>
      <c r="EA896" s="28"/>
      <c r="EB896" s="28"/>
      <c r="EC896" s="28"/>
      <c r="ED896" s="28"/>
      <c r="EE896" s="28"/>
      <c r="EF896" s="28"/>
      <c r="EG896" s="28"/>
      <c r="EH896" s="28"/>
      <c r="EI896" s="28"/>
      <c r="EJ896" s="28"/>
      <c r="EK896" s="28"/>
      <c r="EL896" s="28"/>
      <c r="EM896" s="28"/>
      <c r="EN896" s="28"/>
      <c r="EO896" s="28"/>
      <c r="EP896" s="28"/>
      <c r="EQ896" s="28"/>
      <c r="ER896" s="28"/>
      <c r="ES896" s="28"/>
      <c r="ET896" s="28"/>
      <c r="EU896" s="28"/>
      <c r="EV896" s="28"/>
      <c r="EW896" s="28"/>
      <c r="EX896" s="28"/>
      <c r="EY896" s="28"/>
      <c r="EZ896" s="28"/>
      <c r="FA896" s="28"/>
      <c r="FB896" s="28"/>
      <c r="FC896" s="28"/>
      <c r="FD896" s="28"/>
      <c r="FE896" s="28"/>
      <c r="FF896" s="28"/>
      <c r="FG896" s="28"/>
      <c r="FH896" s="28"/>
      <c r="FI896" s="28"/>
      <c r="FJ896" s="28"/>
      <c r="FK896" s="28"/>
    </row>
    <row r="897" spans="1:167">
      <c r="A897" s="5" t="s">
        <v>310</v>
      </c>
      <c r="B897" s="5" t="s">
        <v>118</v>
      </c>
      <c r="C897" s="34">
        <v>44208</v>
      </c>
      <c r="D897" s="34">
        <v>44227</v>
      </c>
      <c r="E897" s="35">
        <v>-1.1218496386391677E-2</v>
      </c>
      <c r="F897" s="35">
        <v>0.32580273976785595</v>
      </c>
      <c r="G897" s="35">
        <v>0.24433996216377599</v>
      </c>
      <c r="H897" s="35">
        <v>0.9277558469137015</v>
      </c>
      <c r="I897" s="35">
        <v>0.28757083870967742</v>
      </c>
      <c r="J897" s="35">
        <v>6.9775419354838719E-2</v>
      </c>
      <c r="K897" s="35">
        <v>0</v>
      </c>
      <c r="L897" s="35">
        <v>2.0768205283883418E-2</v>
      </c>
      <c r="M897" s="35">
        <v>0.332166147303943</v>
      </c>
      <c r="N897" s="35">
        <v>0.35780351344142658</v>
      </c>
      <c r="O897" s="35">
        <v>2.9450700000000003E-2</v>
      </c>
      <c r="P897" s="35">
        <v>0.22602114729058578</v>
      </c>
      <c r="Q897" s="35">
        <v>-1.4393842982721783E-2</v>
      </c>
      <c r="R897" s="35">
        <v>0.12218294299602291</v>
      </c>
      <c r="S897" s="35">
        <v>2.9180251238565975</v>
      </c>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c r="BW897" s="28"/>
      <c r="BX897" s="28"/>
      <c r="BY897" s="28"/>
      <c r="BZ897" s="28"/>
      <c r="CA897" s="28"/>
      <c r="CB897" s="28"/>
      <c r="CC897" s="28"/>
      <c r="CD897" s="28"/>
      <c r="CE897" s="28"/>
      <c r="CF897" s="28"/>
      <c r="CG897" s="28"/>
      <c r="CH897" s="28"/>
      <c r="CI897" s="28"/>
      <c r="CJ897" s="28"/>
      <c r="CK897" s="28"/>
      <c r="CL897" s="28"/>
      <c r="CM897" s="28"/>
      <c r="CN897" s="28"/>
      <c r="CO897" s="28"/>
      <c r="CP897" s="28"/>
      <c r="CQ897" s="28"/>
      <c r="CR897" s="28"/>
      <c r="CS897" s="28"/>
      <c r="CT897" s="28"/>
      <c r="CU897" s="28"/>
      <c r="CV897" s="28"/>
      <c r="CW897" s="28"/>
      <c r="CX897" s="28"/>
      <c r="CY897" s="28"/>
      <c r="CZ897" s="28"/>
      <c r="DA897" s="28"/>
      <c r="DB897" s="28"/>
      <c r="DC897" s="28"/>
      <c r="DD897" s="28"/>
      <c r="DE897" s="28"/>
      <c r="DF897" s="28"/>
      <c r="DG897" s="28"/>
      <c r="DH897" s="28"/>
      <c r="DI897" s="28"/>
      <c r="DJ897" s="28"/>
      <c r="DK897" s="28"/>
      <c r="DL897" s="28"/>
      <c r="DM897" s="28"/>
      <c r="DN897" s="28"/>
      <c r="DO897" s="28"/>
      <c r="DP897" s="28"/>
      <c r="DQ897" s="28"/>
      <c r="DR897" s="28"/>
      <c r="DS897" s="28"/>
      <c r="DT897" s="28"/>
      <c r="DU897" s="28"/>
      <c r="DV897" s="28"/>
      <c r="DW897" s="28"/>
      <c r="DX897" s="28"/>
      <c r="DY897" s="28"/>
      <c r="DZ897" s="28"/>
      <c r="EA897" s="28"/>
      <c r="EB897" s="28"/>
      <c r="EC897" s="28"/>
      <c r="ED897" s="28"/>
      <c r="EE897" s="28"/>
      <c r="EF897" s="28"/>
      <c r="EG897" s="28"/>
      <c r="EH897" s="28"/>
      <c r="EI897" s="28"/>
      <c r="EJ897" s="28"/>
      <c r="EK897" s="28"/>
      <c r="EL897" s="28"/>
      <c r="EM897" s="28"/>
      <c r="EN897" s="28"/>
      <c r="EO897" s="28"/>
      <c r="EP897" s="28"/>
      <c r="EQ897" s="28"/>
      <c r="ER897" s="28"/>
      <c r="ES897" s="28"/>
      <c r="ET897" s="28"/>
      <c r="EU897" s="28"/>
      <c r="EV897" s="28"/>
      <c r="EW897" s="28"/>
      <c r="EX897" s="28"/>
      <c r="EY897" s="28"/>
      <c r="EZ897" s="28"/>
      <c r="FA897" s="28"/>
      <c r="FB897" s="28"/>
      <c r="FC897" s="28"/>
      <c r="FD897" s="28"/>
      <c r="FE897" s="28"/>
      <c r="FF897" s="28"/>
      <c r="FG897" s="28"/>
      <c r="FH897" s="28"/>
      <c r="FI897" s="28"/>
      <c r="FJ897" s="28"/>
      <c r="FK897" s="28"/>
    </row>
    <row r="898" spans="1:167">
      <c r="A898" s="5" t="s">
        <v>310</v>
      </c>
      <c r="B898" s="5" t="s">
        <v>118</v>
      </c>
      <c r="C898" s="34">
        <v>44209</v>
      </c>
      <c r="D898" s="34">
        <v>44227</v>
      </c>
      <c r="E898" s="35">
        <v>-1.1218496386391677E-2</v>
      </c>
      <c r="F898" s="35">
        <v>0.32580273976785595</v>
      </c>
      <c r="G898" s="35">
        <v>0.24433996216377599</v>
      </c>
      <c r="H898" s="35">
        <v>0.9277558469137015</v>
      </c>
      <c r="I898" s="35">
        <v>0.28757083870967742</v>
      </c>
      <c r="J898" s="35">
        <v>6.9775419354838719E-2</v>
      </c>
      <c r="K898" s="35">
        <v>0</v>
      </c>
      <c r="L898" s="35">
        <v>2.0768205283883418E-2</v>
      </c>
      <c r="M898" s="35">
        <v>0.332166147303943</v>
      </c>
      <c r="N898" s="35">
        <v>0.35797359504142656</v>
      </c>
      <c r="O898" s="35">
        <v>2.8490382000000002E-2</v>
      </c>
      <c r="P898" s="35">
        <v>0.22602114729058578</v>
      </c>
      <c r="Q898" s="35">
        <v>-1.5460387118919332E-2</v>
      </c>
      <c r="R898" s="35">
        <v>0.12218294299602291</v>
      </c>
      <c r="S898" s="35">
        <v>2.9161683433204009</v>
      </c>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c r="BW898" s="28"/>
      <c r="BX898" s="28"/>
      <c r="BY898" s="28"/>
      <c r="BZ898" s="28"/>
      <c r="CA898" s="28"/>
      <c r="CB898" s="28"/>
      <c r="CC898" s="28"/>
      <c r="CD898" s="28"/>
      <c r="CE898" s="28"/>
      <c r="CF898" s="28"/>
      <c r="CG898" s="28"/>
      <c r="CH898" s="28"/>
      <c r="CI898" s="28"/>
      <c r="CJ898" s="28"/>
      <c r="CK898" s="28"/>
      <c r="CL898" s="28"/>
      <c r="CM898" s="28"/>
      <c r="CN898" s="28"/>
      <c r="CO898" s="28"/>
      <c r="CP898" s="28"/>
      <c r="CQ898" s="28"/>
      <c r="CR898" s="28"/>
      <c r="CS898" s="28"/>
      <c r="CT898" s="28"/>
      <c r="CU898" s="28"/>
      <c r="CV898" s="28"/>
      <c r="CW898" s="28"/>
      <c r="CX898" s="28"/>
      <c r="CY898" s="28"/>
      <c r="CZ898" s="28"/>
      <c r="DA898" s="28"/>
      <c r="DB898" s="28"/>
      <c r="DC898" s="28"/>
      <c r="DD898" s="28"/>
      <c r="DE898" s="28"/>
      <c r="DF898" s="28"/>
      <c r="DG898" s="28"/>
      <c r="DH898" s="28"/>
      <c r="DI898" s="28"/>
      <c r="DJ898" s="28"/>
      <c r="DK898" s="28"/>
      <c r="DL898" s="28"/>
      <c r="DM898" s="28"/>
      <c r="DN898" s="28"/>
      <c r="DO898" s="28"/>
      <c r="DP898" s="28"/>
      <c r="DQ898" s="28"/>
      <c r="DR898" s="28"/>
      <c r="DS898" s="28"/>
      <c r="DT898" s="28"/>
      <c r="DU898" s="28"/>
      <c r="DV898" s="28"/>
      <c r="DW898" s="28"/>
      <c r="DX898" s="28"/>
      <c r="DY898" s="28"/>
      <c r="DZ898" s="28"/>
      <c r="EA898" s="28"/>
      <c r="EB898" s="28"/>
      <c r="EC898" s="28"/>
      <c r="ED898" s="28"/>
      <c r="EE898" s="28"/>
      <c r="EF898" s="28"/>
      <c r="EG898" s="28"/>
      <c r="EH898" s="28"/>
      <c r="EI898" s="28"/>
      <c r="EJ898" s="28"/>
      <c r="EK898" s="28"/>
      <c r="EL898" s="28"/>
      <c r="EM898" s="28"/>
      <c r="EN898" s="28"/>
      <c r="EO898" s="28"/>
      <c r="EP898" s="28"/>
      <c r="EQ898" s="28"/>
      <c r="ER898" s="28"/>
      <c r="ES898" s="28"/>
      <c r="ET898" s="28"/>
      <c r="EU898" s="28"/>
      <c r="EV898" s="28"/>
      <c r="EW898" s="28"/>
      <c r="EX898" s="28"/>
      <c r="EY898" s="28"/>
      <c r="EZ898" s="28"/>
      <c r="FA898" s="28"/>
      <c r="FB898" s="28"/>
      <c r="FC898" s="28"/>
      <c r="FD898" s="28"/>
      <c r="FE898" s="28"/>
      <c r="FF898" s="28"/>
      <c r="FG898" s="28"/>
      <c r="FH898" s="28"/>
      <c r="FI898" s="28"/>
      <c r="FJ898" s="28"/>
      <c r="FK898" s="28"/>
    </row>
    <row r="899" spans="1:167">
      <c r="A899" s="5" t="s">
        <v>310</v>
      </c>
      <c r="B899" s="5" t="s">
        <v>118</v>
      </c>
      <c r="C899" s="34">
        <v>44210</v>
      </c>
      <c r="D899" s="34">
        <v>44227</v>
      </c>
      <c r="E899" s="35">
        <v>-1.1218496386391677E-2</v>
      </c>
      <c r="F899" s="35">
        <v>0.32580273976785595</v>
      </c>
      <c r="G899" s="35">
        <v>0.24433996216377599</v>
      </c>
      <c r="H899" s="35">
        <v>0.9277558469137015</v>
      </c>
      <c r="I899" s="35">
        <v>0.28757083870967742</v>
      </c>
      <c r="J899" s="35">
        <v>6.9775419354838719E-2</v>
      </c>
      <c r="K899" s="35">
        <v>0</v>
      </c>
      <c r="L899" s="35">
        <v>2.0768205283883418E-2</v>
      </c>
      <c r="M899" s="35">
        <v>0.332166147303943</v>
      </c>
      <c r="N899" s="35">
        <v>0.35894371024142657</v>
      </c>
      <c r="O899" s="35">
        <v>2.9782557000000001E-2</v>
      </c>
      <c r="P899" s="35">
        <v>0.22602114729058578</v>
      </c>
      <c r="Q899" s="35">
        <v>-1.731984239438128E-2</v>
      </c>
      <c r="R899" s="35">
        <v>0.12218294299602291</v>
      </c>
      <c r="S899" s="35">
        <v>2.9165711782449382</v>
      </c>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c r="BW899" s="28"/>
      <c r="BX899" s="28"/>
      <c r="BY899" s="28"/>
      <c r="BZ899" s="28"/>
      <c r="CA899" s="28"/>
      <c r="CB899" s="28"/>
      <c r="CC899" s="28"/>
      <c r="CD899" s="28"/>
      <c r="CE899" s="28"/>
      <c r="CF899" s="28"/>
      <c r="CG899" s="28"/>
      <c r="CH899" s="28"/>
      <c r="CI899" s="28"/>
      <c r="CJ899" s="28"/>
      <c r="CK899" s="28"/>
      <c r="CL899" s="28"/>
      <c r="CM899" s="28"/>
      <c r="CN899" s="28"/>
      <c r="CO899" s="28"/>
      <c r="CP899" s="28"/>
      <c r="CQ899" s="28"/>
      <c r="CR899" s="28"/>
      <c r="CS899" s="28"/>
      <c r="CT899" s="28"/>
      <c r="CU899" s="28"/>
      <c r="CV899" s="28"/>
      <c r="CW899" s="28"/>
      <c r="CX899" s="28"/>
      <c r="CY899" s="28"/>
      <c r="CZ899" s="28"/>
      <c r="DA899" s="28"/>
      <c r="DB899" s="28"/>
      <c r="DC899" s="28"/>
      <c r="DD899" s="28"/>
      <c r="DE899" s="28"/>
      <c r="DF899" s="28"/>
      <c r="DG899" s="28"/>
      <c r="DH899" s="28"/>
      <c r="DI899" s="28"/>
      <c r="DJ899" s="28"/>
      <c r="DK899" s="28"/>
      <c r="DL899" s="28"/>
      <c r="DM899" s="28"/>
      <c r="DN899" s="28"/>
      <c r="DO899" s="28"/>
      <c r="DP899" s="28"/>
      <c r="DQ899" s="28"/>
      <c r="DR899" s="28"/>
      <c r="DS899" s="28"/>
      <c r="DT899" s="28"/>
      <c r="DU899" s="28"/>
      <c r="DV899" s="28"/>
      <c r="DW899" s="28"/>
      <c r="DX899" s="28"/>
      <c r="DY899" s="28"/>
      <c r="DZ899" s="28"/>
      <c r="EA899" s="28"/>
      <c r="EB899" s="28"/>
      <c r="EC899" s="28"/>
      <c r="ED899" s="28"/>
      <c r="EE899" s="28"/>
      <c r="EF899" s="28"/>
      <c r="EG899" s="28"/>
      <c r="EH899" s="28"/>
      <c r="EI899" s="28"/>
      <c r="EJ899" s="28"/>
      <c r="EK899" s="28"/>
      <c r="EL899" s="28"/>
      <c r="EM899" s="28"/>
      <c r="EN899" s="28"/>
      <c r="EO899" s="28"/>
      <c r="EP899" s="28"/>
      <c r="EQ899" s="28"/>
      <c r="ER899" s="28"/>
      <c r="ES899" s="28"/>
      <c r="ET899" s="28"/>
      <c r="EU899" s="28"/>
      <c r="EV899" s="28"/>
      <c r="EW899" s="28"/>
      <c r="EX899" s="28"/>
      <c r="EY899" s="28"/>
      <c r="EZ899" s="28"/>
      <c r="FA899" s="28"/>
      <c r="FB899" s="28"/>
      <c r="FC899" s="28"/>
      <c r="FD899" s="28"/>
      <c r="FE899" s="28"/>
      <c r="FF899" s="28"/>
      <c r="FG899" s="28"/>
      <c r="FH899" s="28"/>
      <c r="FI899" s="28"/>
      <c r="FJ899" s="28"/>
      <c r="FK899" s="28"/>
    </row>
    <row r="900" spans="1:167">
      <c r="A900" s="5" t="s">
        <v>310</v>
      </c>
      <c r="B900" s="5" t="s">
        <v>118</v>
      </c>
      <c r="C900" s="34">
        <v>44211</v>
      </c>
      <c r="D900" s="34">
        <v>44227</v>
      </c>
      <c r="E900" s="35">
        <v>-1.1218496386391677E-2</v>
      </c>
      <c r="F900" s="35">
        <v>0.32580273976785595</v>
      </c>
      <c r="G900" s="35">
        <v>0.24433996216377599</v>
      </c>
      <c r="H900" s="35">
        <v>0.9277558469137015</v>
      </c>
      <c r="I900" s="35">
        <v>0.28757083870967742</v>
      </c>
      <c r="J900" s="35">
        <v>6.9775419354838719E-2</v>
      </c>
      <c r="K900" s="35">
        <v>0</v>
      </c>
      <c r="L900" s="35">
        <v>2.0768205283883418E-2</v>
      </c>
      <c r="M900" s="35">
        <v>0.332166147303943</v>
      </c>
      <c r="N900" s="35">
        <v>0.35782632404142656</v>
      </c>
      <c r="O900" s="35">
        <v>3.5053226999999999E-2</v>
      </c>
      <c r="P900" s="35">
        <v>0.22602114729058578</v>
      </c>
      <c r="Q900" s="35">
        <v>-1.9446766849787692E-2</v>
      </c>
      <c r="R900" s="35">
        <v>0.12218294299602291</v>
      </c>
      <c r="S900" s="35">
        <v>2.9185975375895321</v>
      </c>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c r="BW900" s="28"/>
      <c r="BX900" s="28"/>
      <c r="BY900" s="28"/>
      <c r="BZ900" s="28"/>
      <c r="CA900" s="28"/>
      <c r="CB900" s="28"/>
      <c r="CC900" s="28"/>
      <c r="CD900" s="28"/>
      <c r="CE900" s="28"/>
      <c r="CF900" s="28"/>
      <c r="CG900" s="28"/>
      <c r="CH900" s="28"/>
      <c r="CI900" s="28"/>
      <c r="CJ900" s="28"/>
      <c r="CK900" s="28"/>
      <c r="CL900" s="28"/>
      <c r="CM900" s="28"/>
      <c r="CN900" s="28"/>
      <c r="CO900" s="28"/>
      <c r="CP900" s="28"/>
      <c r="CQ900" s="28"/>
      <c r="CR900" s="28"/>
      <c r="CS900" s="28"/>
      <c r="CT900" s="28"/>
      <c r="CU900" s="28"/>
      <c r="CV900" s="28"/>
      <c r="CW900" s="28"/>
      <c r="CX900" s="28"/>
      <c r="CY900" s="28"/>
      <c r="CZ900" s="28"/>
      <c r="DA900" s="28"/>
      <c r="DB900" s="28"/>
      <c r="DC900" s="28"/>
      <c r="DD900" s="28"/>
      <c r="DE900" s="28"/>
      <c r="DF900" s="28"/>
      <c r="DG900" s="28"/>
      <c r="DH900" s="28"/>
      <c r="DI900" s="28"/>
      <c r="DJ900" s="28"/>
      <c r="DK900" s="28"/>
      <c r="DL900" s="28"/>
      <c r="DM900" s="28"/>
      <c r="DN900" s="28"/>
      <c r="DO900" s="28"/>
      <c r="DP900" s="28"/>
      <c r="DQ900" s="28"/>
      <c r="DR900" s="28"/>
      <c r="DS900" s="28"/>
      <c r="DT900" s="28"/>
      <c r="DU900" s="28"/>
      <c r="DV900" s="28"/>
      <c r="DW900" s="28"/>
      <c r="DX900" s="28"/>
      <c r="DY900" s="28"/>
      <c r="DZ900" s="28"/>
      <c r="EA900" s="28"/>
      <c r="EB900" s="28"/>
      <c r="EC900" s="28"/>
      <c r="ED900" s="28"/>
      <c r="EE900" s="28"/>
      <c r="EF900" s="28"/>
      <c r="EG900" s="28"/>
      <c r="EH900" s="28"/>
      <c r="EI900" s="28"/>
      <c r="EJ900" s="28"/>
      <c r="EK900" s="28"/>
      <c r="EL900" s="28"/>
      <c r="EM900" s="28"/>
      <c r="EN900" s="28"/>
      <c r="EO900" s="28"/>
      <c r="EP900" s="28"/>
      <c r="EQ900" s="28"/>
      <c r="ER900" s="28"/>
      <c r="ES900" s="28"/>
      <c r="ET900" s="28"/>
      <c r="EU900" s="28"/>
      <c r="EV900" s="28"/>
      <c r="EW900" s="28"/>
      <c r="EX900" s="28"/>
      <c r="EY900" s="28"/>
      <c r="EZ900" s="28"/>
      <c r="FA900" s="28"/>
      <c r="FB900" s="28"/>
      <c r="FC900" s="28"/>
      <c r="FD900" s="28"/>
      <c r="FE900" s="28"/>
      <c r="FF900" s="28"/>
      <c r="FG900" s="28"/>
      <c r="FH900" s="28"/>
      <c r="FI900" s="28"/>
      <c r="FJ900" s="28"/>
      <c r="FK900" s="28"/>
    </row>
    <row r="901" spans="1:167">
      <c r="A901" s="5" t="s">
        <v>310</v>
      </c>
      <c r="B901" s="5" t="s">
        <v>118</v>
      </c>
      <c r="C901" s="34">
        <v>44212</v>
      </c>
      <c r="D901" s="34">
        <v>44227</v>
      </c>
      <c r="E901" s="35">
        <v>-1.1218496386391677E-2</v>
      </c>
      <c r="F901" s="35">
        <v>0.32580273976785595</v>
      </c>
      <c r="G901" s="35">
        <v>0.24433996216377599</v>
      </c>
      <c r="H901" s="35">
        <v>0.9277558469137015</v>
      </c>
      <c r="I901" s="35">
        <v>0.28757083870967742</v>
      </c>
      <c r="J901" s="35">
        <v>6.9775419354838719E-2</v>
      </c>
      <c r="K901" s="35">
        <v>0</v>
      </c>
      <c r="L901" s="35">
        <v>2.0768205283883418E-2</v>
      </c>
      <c r="M901" s="35">
        <v>0.332166147303943</v>
      </c>
      <c r="N901" s="35">
        <v>0.35829958024142655</v>
      </c>
      <c r="O901" s="35">
        <v>2.7477693000000001E-2</v>
      </c>
      <c r="P901" s="35">
        <v>0.22602114729058578</v>
      </c>
      <c r="Q901" s="35">
        <v>-1.8264135716308489E-2</v>
      </c>
      <c r="R901" s="35">
        <v>0.12218294299602291</v>
      </c>
      <c r="S901" s="35">
        <v>2.9126778909230109</v>
      </c>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c r="BW901" s="28"/>
      <c r="BX901" s="28"/>
      <c r="BY901" s="28"/>
      <c r="BZ901" s="28"/>
      <c r="CA901" s="28"/>
      <c r="CB901" s="28"/>
      <c r="CC901" s="28"/>
      <c r="CD901" s="28"/>
      <c r="CE901" s="28"/>
      <c r="CF901" s="28"/>
      <c r="CG901" s="28"/>
      <c r="CH901" s="28"/>
      <c r="CI901" s="28"/>
      <c r="CJ901" s="28"/>
      <c r="CK901" s="28"/>
      <c r="CL901" s="28"/>
      <c r="CM901" s="28"/>
      <c r="CN901" s="28"/>
      <c r="CO901" s="28"/>
      <c r="CP901" s="28"/>
      <c r="CQ901" s="28"/>
      <c r="CR901" s="28"/>
      <c r="CS901" s="28"/>
      <c r="CT901" s="28"/>
      <c r="CU901" s="28"/>
      <c r="CV901" s="28"/>
      <c r="CW901" s="28"/>
      <c r="CX901" s="28"/>
      <c r="CY901" s="28"/>
      <c r="CZ901" s="28"/>
      <c r="DA901" s="28"/>
      <c r="DB901" s="28"/>
      <c r="DC901" s="28"/>
      <c r="DD901" s="28"/>
      <c r="DE901" s="28"/>
      <c r="DF901" s="28"/>
      <c r="DG901" s="28"/>
      <c r="DH901" s="28"/>
      <c r="DI901" s="28"/>
      <c r="DJ901" s="28"/>
      <c r="DK901" s="28"/>
      <c r="DL901" s="28"/>
      <c r="DM901" s="28"/>
      <c r="DN901" s="28"/>
      <c r="DO901" s="28"/>
      <c r="DP901" s="28"/>
      <c r="DQ901" s="28"/>
      <c r="DR901" s="28"/>
      <c r="DS901" s="28"/>
      <c r="DT901" s="28"/>
      <c r="DU901" s="28"/>
      <c r="DV901" s="28"/>
      <c r="DW901" s="28"/>
      <c r="DX901" s="28"/>
      <c r="DY901" s="28"/>
      <c r="DZ901" s="28"/>
      <c r="EA901" s="28"/>
      <c r="EB901" s="28"/>
      <c r="EC901" s="28"/>
      <c r="ED901" s="28"/>
      <c r="EE901" s="28"/>
      <c r="EF901" s="28"/>
      <c r="EG901" s="28"/>
      <c r="EH901" s="28"/>
      <c r="EI901" s="28"/>
      <c r="EJ901" s="28"/>
      <c r="EK901" s="28"/>
      <c r="EL901" s="28"/>
      <c r="EM901" s="28"/>
      <c r="EN901" s="28"/>
      <c r="EO901" s="28"/>
      <c r="EP901" s="28"/>
      <c r="EQ901" s="28"/>
      <c r="ER901" s="28"/>
      <c r="ES901" s="28"/>
      <c r="ET901" s="28"/>
      <c r="EU901" s="28"/>
      <c r="EV901" s="28"/>
      <c r="EW901" s="28"/>
      <c r="EX901" s="28"/>
      <c r="EY901" s="28"/>
      <c r="EZ901" s="28"/>
      <c r="FA901" s="28"/>
      <c r="FB901" s="28"/>
      <c r="FC901" s="28"/>
      <c r="FD901" s="28"/>
      <c r="FE901" s="28"/>
      <c r="FF901" s="28"/>
      <c r="FG901" s="28"/>
      <c r="FH901" s="28"/>
      <c r="FI901" s="28"/>
      <c r="FJ901" s="28"/>
      <c r="FK901" s="28"/>
    </row>
    <row r="902" spans="1:167">
      <c r="A902" s="5" t="s">
        <v>310</v>
      </c>
      <c r="B902" s="5" t="s">
        <v>118</v>
      </c>
      <c r="C902" s="34">
        <v>44213</v>
      </c>
      <c r="D902" s="34">
        <v>44227</v>
      </c>
      <c r="E902" s="35">
        <v>-1.1218496386391677E-2</v>
      </c>
      <c r="F902" s="35">
        <v>0.32580273976785595</v>
      </c>
      <c r="G902" s="35">
        <v>0.24433996216377599</v>
      </c>
      <c r="H902" s="35">
        <v>0.9277558469137015</v>
      </c>
      <c r="I902" s="35">
        <v>0.28757083870967742</v>
      </c>
      <c r="J902" s="35">
        <v>6.9775419354838719E-2</v>
      </c>
      <c r="K902" s="35">
        <v>0</v>
      </c>
      <c r="L902" s="35">
        <v>2.0768205283883418E-2</v>
      </c>
      <c r="M902" s="35">
        <v>0.332166147303943</v>
      </c>
      <c r="N902" s="35">
        <v>0.35730207209142656</v>
      </c>
      <c r="O902" s="35">
        <v>2.6649838999999998E-2</v>
      </c>
      <c r="P902" s="35">
        <v>0.22602114729058578</v>
      </c>
      <c r="Q902" s="35">
        <v>-1.7656753844248103E-2</v>
      </c>
      <c r="R902" s="35">
        <v>0.12218294299602291</v>
      </c>
      <c r="S902" s="35">
        <v>2.9114599106450716</v>
      </c>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c r="BW902" s="28"/>
      <c r="BX902" s="28"/>
      <c r="BY902" s="28"/>
      <c r="BZ902" s="28"/>
      <c r="CA902" s="28"/>
      <c r="CB902" s="28"/>
      <c r="CC902" s="28"/>
      <c r="CD902" s="28"/>
      <c r="CE902" s="28"/>
      <c r="CF902" s="28"/>
      <c r="CG902" s="28"/>
      <c r="CH902" s="28"/>
      <c r="CI902" s="28"/>
      <c r="CJ902" s="28"/>
      <c r="CK902" s="28"/>
      <c r="CL902" s="28"/>
      <c r="CM902" s="28"/>
      <c r="CN902" s="28"/>
      <c r="CO902" s="28"/>
      <c r="CP902" s="28"/>
      <c r="CQ902" s="28"/>
      <c r="CR902" s="28"/>
      <c r="CS902" s="28"/>
      <c r="CT902" s="28"/>
      <c r="CU902" s="28"/>
      <c r="CV902" s="28"/>
      <c r="CW902" s="28"/>
      <c r="CX902" s="28"/>
      <c r="CY902" s="28"/>
      <c r="CZ902" s="28"/>
      <c r="DA902" s="28"/>
      <c r="DB902" s="28"/>
      <c r="DC902" s="28"/>
      <c r="DD902" s="28"/>
      <c r="DE902" s="28"/>
      <c r="DF902" s="28"/>
      <c r="DG902" s="28"/>
      <c r="DH902" s="28"/>
      <c r="DI902" s="28"/>
      <c r="DJ902" s="28"/>
      <c r="DK902" s="28"/>
      <c r="DL902" s="28"/>
      <c r="DM902" s="28"/>
      <c r="DN902" s="28"/>
      <c r="DO902" s="28"/>
      <c r="DP902" s="28"/>
      <c r="DQ902" s="28"/>
      <c r="DR902" s="28"/>
      <c r="DS902" s="28"/>
      <c r="DT902" s="28"/>
      <c r="DU902" s="28"/>
      <c r="DV902" s="28"/>
      <c r="DW902" s="28"/>
      <c r="DX902" s="28"/>
      <c r="DY902" s="28"/>
      <c r="DZ902" s="28"/>
      <c r="EA902" s="28"/>
      <c r="EB902" s="28"/>
      <c r="EC902" s="28"/>
      <c r="ED902" s="28"/>
      <c r="EE902" s="28"/>
      <c r="EF902" s="28"/>
      <c r="EG902" s="28"/>
      <c r="EH902" s="28"/>
      <c r="EI902" s="28"/>
      <c r="EJ902" s="28"/>
      <c r="EK902" s="28"/>
      <c r="EL902" s="28"/>
      <c r="EM902" s="28"/>
      <c r="EN902" s="28"/>
      <c r="EO902" s="28"/>
      <c r="EP902" s="28"/>
      <c r="EQ902" s="28"/>
      <c r="ER902" s="28"/>
      <c r="ES902" s="28"/>
      <c r="ET902" s="28"/>
      <c r="EU902" s="28"/>
      <c r="EV902" s="28"/>
      <c r="EW902" s="28"/>
      <c r="EX902" s="28"/>
      <c r="EY902" s="28"/>
      <c r="EZ902" s="28"/>
      <c r="FA902" s="28"/>
      <c r="FB902" s="28"/>
      <c r="FC902" s="28"/>
      <c r="FD902" s="28"/>
      <c r="FE902" s="28"/>
      <c r="FF902" s="28"/>
      <c r="FG902" s="28"/>
      <c r="FH902" s="28"/>
      <c r="FI902" s="28"/>
      <c r="FJ902" s="28"/>
      <c r="FK902" s="28"/>
    </row>
    <row r="903" spans="1:167">
      <c r="A903" s="5" t="s">
        <v>311</v>
      </c>
      <c r="B903" s="5" t="s">
        <v>118</v>
      </c>
      <c r="C903" s="34">
        <v>44214</v>
      </c>
      <c r="D903" s="34">
        <v>44227</v>
      </c>
      <c r="E903" s="35">
        <v>-1.1218496386391677E-2</v>
      </c>
      <c r="F903" s="35">
        <v>0.32580273976785595</v>
      </c>
      <c r="G903" s="35">
        <v>0.24433996216377599</v>
      </c>
      <c r="H903" s="35">
        <v>0.9277558469137015</v>
      </c>
      <c r="I903" s="35">
        <v>0.28757083870967742</v>
      </c>
      <c r="J903" s="35">
        <v>6.9775419354838719E-2</v>
      </c>
      <c r="K903" s="35">
        <v>0</v>
      </c>
      <c r="L903" s="35">
        <v>2.0768205283883418E-2</v>
      </c>
      <c r="M903" s="35">
        <v>0.332166147303943</v>
      </c>
      <c r="N903" s="35">
        <v>0.35781174059142656</v>
      </c>
      <c r="O903" s="35">
        <v>2.1773646000000001E-2</v>
      </c>
      <c r="P903" s="35">
        <v>0.22602114729058578</v>
      </c>
      <c r="Q903" s="35">
        <v>-2.226145413039134E-2</v>
      </c>
      <c r="R903" s="35">
        <v>0.12218294299602291</v>
      </c>
      <c r="S903" s="35">
        <v>2.9024886858589287</v>
      </c>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c r="BW903" s="28"/>
      <c r="BX903" s="28"/>
      <c r="BY903" s="28"/>
      <c r="BZ903" s="28"/>
      <c r="CA903" s="28"/>
      <c r="CB903" s="28"/>
      <c r="CC903" s="28"/>
      <c r="CD903" s="28"/>
      <c r="CE903" s="28"/>
      <c r="CF903" s="28"/>
      <c r="CG903" s="28"/>
      <c r="CH903" s="28"/>
      <c r="CI903" s="28"/>
      <c r="CJ903" s="28"/>
      <c r="CK903" s="28"/>
      <c r="CL903" s="28"/>
      <c r="CM903" s="28"/>
      <c r="CN903" s="28"/>
      <c r="CO903" s="28"/>
      <c r="CP903" s="28"/>
      <c r="CQ903" s="28"/>
      <c r="CR903" s="28"/>
      <c r="CS903" s="28"/>
      <c r="CT903" s="28"/>
      <c r="CU903" s="28"/>
      <c r="CV903" s="28"/>
      <c r="CW903" s="28"/>
      <c r="CX903" s="28"/>
      <c r="CY903" s="28"/>
      <c r="CZ903" s="28"/>
      <c r="DA903" s="28"/>
      <c r="DB903" s="28"/>
      <c r="DC903" s="28"/>
      <c r="DD903" s="28"/>
      <c r="DE903" s="28"/>
      <c r="DF903" s="28"/>
      <c r="DG903" s="28"/>
      <c r="DH903" s="28"/>
      <c r="DI903" s="28"/>
      <c r="DJ903" s="28"/>
      <c r="DK903" s="28"/>
      <c r="DL903" s="28"/>
      <c r="DM903" s="28"/>
      <c r="DN903" s="28"/>
      <c r="DO903" s="28"/>
      <c r="DP903" s="28"/>
      <c r="DQ903" s="28"/>
      <c r="DR903" s="28"/>
      <c r="DS903" s="28"/>
      <c r="DT903" s="28"/>
      <c r="DU903" s="28"/>
      <c r="DV903" s="28"/>
      <c r="DW903" s="28"/>
      <c r="DX903" s="28"/>
      <c r="DY903" s="28"/>
      <c r="DZ903" s="28"/>
      <c r="EA903" s="28"/>
      <c r="EB903" s="28"/>
      <c r="EC903" s="28"/>
      <c r="ED903" s="28"/>
      <c r="EE903" s="28"/>
      <c r="EF903" s="28"/>
      <c r="EG903" s="28"/>
      <c r="EH903" s="28"/>
      <c r="EI903" s="28"/>
      <c r="EJ903" s="28"/>
      <c r="EK903" s="28"/>
      <c r="EL903" s="28"/>
      <c r="EM903" s="28"/>
      <c r="EN903" s="28"/>
      <c r="EO903" s="28"/>
      <c r="EP903" s="28"/>
      <c r="EQ903" s="28"/>
      <c r="ER903" s="28"/>
      <c r="ES903" s="28"/>
      <c r="ET903" s="28"/>
      <c r="EU903" s="28"/>
      <c r="EV903" s="28"/>
      <c r="EW903" s="28"/>
      <c r="EX903" s="28"/>
      <c r="EY903" s="28"/>
      <c r="EZ903" s="28"/>
      <c r="FA903" s="28"/>
      <c r="FB903" s="28"/>
      <c r="FC903" s="28"/>
      <c r="FD903" s="28"/>
      <c r="FE903" s="28"/>
      <c r="FF903" s="28"/>
      <c r="FG903" s="28"/>
      <c r="FH903" s="28"/>
      <c r="FI903" s="28"/>
      <c r="FJ903" s="28"/>
      <c r="FK903" s="28"/>
    </row>
    <row r="904" spans="1:167">
      <c r="A904" s="5" t="s">
        <v>311</v>
      </c>
      <c r="B904" s="5" t="s">
        <v>118</v>
      </c>
      <c r="C904" s="34">
        <v>44215</v>
      </c>
      <c r="D904" s="34">
        <v>44227</v>
      </c>
      <c r="E904" s="35">
        <v>-1.1218496386391677E-2</v>
      </c>
      <c r="F904" s="35">
        <v>0.32580273976785595</v>
      </c>
      <c r="G904" s="35">
        <v>0.24433996216377599</v>
      </c>
      <c r="H904" s="35">
        <v>0.9277558469137015</v>
      </c>
      <c r="I904" s="35">
        <v>0.28757083870967742</v>
      </c>
      <c r="J904" s="35">
        <v>6.9775419354838719E-2</v>
      </c>
      <c r="K904" s="35">
        <v>0</v>
      </c>
      <c r="L904" s="35">
        <v>2.0768205283883418E-2</v>
      </c>
      <c r="M904" s="35">
        <v>0.332166147303943</v>
      </c>
      <c r="N904" s="35">
        <v>0.35807107899142654</v>
      </c>
      <c r="O904" s="35">
        <v>2.1668283000000003E-2</v>
      </c>
      <c r="P904" s="35">
        <v>0.22602114729058578</v>
      </c>
      <c r="Q904" s="35">
        <v>-2.1950412298407041E-2</v>
      </c>
      <c r="R904" s="35">
        <v>0.12218294299602291</v>
      </c>
      <c r="S904" s="35">
        <v>2.9029537030909127</v>
      </c>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c r="BW904" s="28"/>
      <c r="BX904" s="28"/>
      <c r="BY904" s="28"/>
      <c r="BZ904" s="28"/>
      <c r="CA904" s="28"/>
      <c r="CB904" s="28"/>
      <c r="CC904" s="28"/>
      <c r="CD904" s="28"/>
      <c r="CE904" s="28"/>
      <c r="CF904" s="28"/>
      <c r="CG904" s="28"/>
      <c r="CH904" s="28"/>
      <c r="CI904" s="28"/>
      <c r="CJ904" s="28"/>
      <c r="CK904" s="28"/>
      <c r="CL904" s="28"/>
      <c r="CM904" s="28"/>
      <c r="CN904" s="28"/>
      <c r="CO904" s="28"/>
      <c r="CP904" s="28"/>
      <c r="CQ904" s="28"/>
      <c r="CR904" s="28"/>
      <c r="CS904" s="28"/>
      <c r="CT904" s="28"/>
      <c r="CU904" s="28"/>
      <c r="CV904" s="28"/>
      <c r="CW904" s="28"/>
      <c r="CX904" s="28"/>
      <c r="CY904" s="28"/>
      <c r="CZ904" s="28"/>
      <c r="DA904" s="28"/>
      <c r="DB904" s="28"/>
      <c r="DC904" s="28"/>
      <c r="DD904" s="28"/>
      <c r="DE904" s="28"/>
      <c r="DF904" s="28"/>
      <c r="DG904" s="28"/>
      <c r="DH904" s="28"/>
      <c r="DI904" s="28"/>
      <c r="DJ904" s="28"/>
      <c r="DK904" s="28"/>
      <c r="DL904" s="28"/>
      <c r="DM904" s="28"/>
      <c r="DN904" s="28"/>
      <c r="DO904" s="28"/>
      <c r="DP904" s="28"/>
      <c r="DQ904" s="28"/>
      <c r="DR904" s="28"/>
      <c r="DS904" s="28"/>
      <c r="DT904" s="28"/>
      <c r="DU904" s="28"/>
      <c r="DV904" s="28"/>
      <c r="DW904" s="28"/>
      <c r="DX904" s="28"/>
      <c r="DY904" s="28"/>
      <c r="DZ904" s="28"/>
      <c r="EA904" s="28"/>
      <c r="EB904" s="28"/>
      <c r="EC904" s="28"/>
      <c r="ED904" s="28"/>
      <c r="EE904" s="28"/>
      <c r="EF904" s="28"/>
      <c r="EG904" s="28"/>
      <c r="EH904" s="28"/>
      <c r="EI904" s="28"/>
      <c r="EJ904" s="28"/>
      <c r="EK904" s="28"/>
      <c r="EL904" s="28"/>
      <c r="EM904" s="28"/>
      <c r="EN904" s="28"/>
      <c r="EO904" s="28"/>
      <c r="EP904" s="28"/>
      <c r="EQ904" s="28"/>
      <c r="ER904" s="28"/>
      <c r="ES904" s="28"/>
      <c r="ET904" s="28"/>
      <c r="EU904" s="28"/>
      <c r="EV904" s="28"/>
      <c r="EW904" s="28"/>
      <c r="EX904" s="28"/>
      <c r="EY904" s="28"/>
      <c r="EZ904" s="28"/>
      <c r="FA904" s="28"/>
      <c r="FB904" s="28"/>
      <c r="FC904" s="28"/>
      <c r="FD904" s="28"/>
      <c r="FE904" s="28"/>
      <c r="FF904" s="28"/>
      <c r="FG904" s="28"/>
      <c r="FH904" s="28"/>
      <c r="FI904" s="28"/>
      <c r="FJ904" s="28"/>
      <c r="FK904" s="28"/>
    </row>
    <row r="905" spans="1:167">
      <c r="A905" s="5" t="s">
        <v>311</v>
      </c>
      <c r="B905" s="5" t="s">
        <v>118</v>
      </c>
      <c r="C905" s="34">
        <v>44216</v>
      </c>
      <c r="D905" s="34">
        <v>44227</v>
      </c>
      <c r="E905" s="35">
        <v>-1.1218496386391677E-2</v>
      </c>
      <c r="F905" s="35">
        <v>0.32580273976785595</v>
      </c>
      <c r="G905" s="35">
        <v>0.24433996216377599</v>
      </c>
      <c r="H905" s="35">
        <v>0.9277558469137015</v>
      </c>
      <c r="I905" s="35">
        <v>0.28757083870967742</v>
      </c>
      <c r="J905" s="35">
        <v>6.9775419354838719E-2</v>
      </c>
      <c r="K905" s="35">
        <v>0</v>
      </c>
      <c r="L905" s="35">
        <v>2.0768205283883418E-2</v>
      </c>
      <c r="M905" s="35">
        <v>0.332166147303943</v>
      </c>
      <c r="N905" s="35">
        <v>0.35822353244142657</v>
      </c>
      <c r="O905" s="35">
        <v>3.0042351000000002E-2</v>
      </c>
      <c r="P905" s="35">
        <v>0.22602114729058578</v>
      </c>
      <c r="Q905" s="35">
        <v>-2.1471408778703707E-2</v>
      </c>
      <c r="R905" s="35">
        <v>0.12218294299602291</v>
      </c>
      <c r="S905" s="35">
        <v>2.9119592280606161</v>
      </c>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c r="BW905" s="28"/>
      <c r="BX905" s="28"/>
      <c r="BY905" s="28"/>
      <c r="BZ905" s="28"/>
      <c r="CA905" s="28"/>
      <c r="CB905" s="28"/>
      <c r="CC905" s="28"/>
      <c r="CD905" s="28"/>
      <c r="CE905" s="28"/>
      <c r="CF905" s="28"/>
      <c r="CG905" s="28"/>
      <c r="CH905" s="28"/>
      <c r="CI905" s="28"/>
      <c r="CJ905" s="28"/>
      <c r="CK905" s="28"/>
      <c r="CL905" s="28"/>
      <c r="CM905" s="28"/>
      <c r="CN905" s="28"/>
      <c r="CO905" s="28"/>
      <c r="CP905" s="28"/>
      <c r="CQ905" s="28"/>
      <c r="CR905" s="28"/>
      <c r="CS905" s="28"/>
      <c r="CT905" s="28"/>
      <c r="CU905" s="28"/>
      <c r="CV905" s="28"/>
      <c r="CW905" s="28"/>
      <c r="CX905" s="28"/>
      <c r="CY905" s="28"/>
      <c r="CZ905" s="28"/>
      <c r="DA905" s="28"/>
      <c r="DB905" s="28"/>
      <c r="DC905" s="28"/>
      <c r="DD905" s="28"/>
      <c r="DE905" s="28"/>
      <c r="DF905" s="28"/>
      <c r="DG905" s="28"/>
      <c r="DH905" s="28"/>
      <c r="DI905" s="28"/>
      <c r="DJ905" s="28"/>
      <c r="DK905" s="28"/>
      <c r="DL905" s="28"/>
      <c r="DM905" s="28"/>
      <c r="DN905" s="28"/>
      <c r="DO905" s="28"/>
      <c r="DP905" s="28"/>
      <c r="DQ905" s="28"/>
      <c r="DR905" s="28"/>
      <c r="DS905" s="28"/>
      <c r="DT905" s="28"/>
      <c r="DU905" s="28"/>
      <c r="DV905" s="28"/>
      <c r="DW905" s="28"/>
      <c r="DX905" s="28"/>
      <c r="DY905" s="28"/>
      <c r="DZ905" s="28"/>
      <c r="EA905" s="28"/>
      <c r="EB905" s="28"/>
      <c r="EC905" s="28"/>
      <c r="ED905" s="28"/>
      <c r="EE905" s="28"/>
      <c r="EF905" s="28"/>
      <c r="EG905" s="28"/>
      <c r="EH905" s="28"/>
      <c r="EI905" s="28"/>
      <c r="EJ905" s="28"/>
      <c r="EK905" s="28"/>
      <c r="EL905" s="28"/>
      <c r="EM905" s="28"/>
      <c r="EN905" s="28"/>
      <c r="EO905" s="28"/>
      <c r="EP905" s="28"/>
      <c r="EQ905" s="28"/>
      <c r="ER905" s="28"/>
      <c r="ES905" s="28"/>
      <c r="ET905" s="28"/>
      <c r="EU905" s="28"/>
      <c r="EV905" s="28"/>
      <c r="EW905" s="28"/>
      <c r="EX905" s="28"/>
      <c r="EY905" s="28"/>
      <c r="EZ905" s="28"/>
      <c r="FA905" s="28"/>
      <c r="FB905" s="28"/>
      <c r="FC905" s="28"/>
      <c r="FD905" s="28"/>
      <c r="FE905" s="28"/>
      <c r="FF905" s="28"/>
      <c r="FG905" s="28"/>
      <c r="FH905" s="28"/>
      <c r="FI905" s="28"/>
      <c r="FJ905" s="28"/>
      <c r="FK905" s="28"/>
    </row>
    <row r="906" spans="1:167">
      <c r="A906" s="5" t="s">
        <v>311</v>
      </c>
      <c r="B906" s="5" t="s">
        <v>118</v>
      </c>
      <c r="C906" s="34">
        <v>44217</v>
      </c>
      <c r="D906" s="34">
        <v>44227</v>
      </c>
      <c r="E906" s="35">
        <v>-1.1218496386391677E-2</v>
      </c>
      <c r="F906" s="35">
        <v>0.32580273976785595</v>
      </c>
      <c r="G906" s="35">
        <v>0.24433996216377599</v>
      </c>
      <c r="H906" s="35">
        <v>0.9277558469137015</v>
      </c>
      <c r="I906" s="35">
        <v>0.28757083870967742</v>
      </c>
      <c r="J906" s="35">
        <v>6.9775419354838719E-2</v>
      </c>
      <c r="K906" s="35">
        <v>0</v>
      </c>
      <c r="L906" s="35">
        <v>2.0768205283883418E-2</v>
      </c>
      <c r="M906" s="35">
        <v>0.332166147303943</v>
      </c>
      <c r="N906" s="35">
        <v>0.35761991514142655</v>
      </c>
      <c r="O906" s="35">
        <v>2.5354890000000005E-2</v>
      </c>
      <c r="P906" s="35">
        <v>0.22602114729058578</v>
      </c>
      <c r="Q906" s="35">
        <v>-1.7594097209580932E-2</v>
      </c>
      <c r="R906" s="35">
        <v>0.12218294299602291</v>
      </c>
      <c r="S906" s="35">
        <v>2.9105454613297392</v>
      </c>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c r="BW906" s="28"/>
      <c r="BX906" s="28"/>
      <c r="BY906" s="28"/>
      <c r="BZ906" s="28"/>
      <c r="CA906" s="28"/>
      <c r="CB906" s="28"/>
      <c r="CC906" s="28"/>
      <c r="CD906" s="28"/>
      <c r="CE906" s="28"/>
      <c r="CF906" s="28"/>
      <c r="CG906" s="28"/>
      <c r="CH906" s="28"/>
      <c r="CI906" s="28"/>
      <c r="CJ906" s="28"/>
      <c r="CK906" s="28"/>
      <c r="CL906" s="28"/>
      <c r="CM906" s="28"/>
      <c r="CN906" s="28"/>
      <c r="CO906" s="28"/>
      <c r="CP906" s="28"/>
      <c r="CQ906" s="28"/>
      <c r="CR906" s="28"/>
      <c r="CS906" s="28"/>
      <c r="CT906" s="28"/>
      <c r="CU906" s="28"/>
      <c r="CV906" s="28"/>
      <c r="CW906" s="28"/>
      <c r="CX906" s="28"/>
      <c r="CY906" s="28"/>
      <c r="CZ906" s="28"/>
      <c r="DA906" s="28"/>
      <c r="DB906" s="28"/>
      <c r="DC906" s="28"/>
      <c r="DD906" s="28"/>
      <c r="DE906" s="28"/>
      <c r="DF906" s="28"/>
      <c r="DG906" s="28"/>
      <c r="DH906" s="28"/>
      <c r="DI906" s="28"/>
      <c r="DJ906" s="28"/>
      <c r="DK906" s="28"/>
      <c r="DL906" s="28"/>
      <c r="DM906" s="28"/>
      <c r="DN906" s="28"/>
      <c r="DO906" s="28"/>
      <c r="DP906" s="28"/>
      <c r="DQ906" s="28"/>
      <c r="DR906" s="28"/>
      <c r="DS906" s="28"/>
      <c r="DT906" s="28"/>
      <c r="DU906" s="28"/>
      <c r="DV906" s="28"/>
      <c r="DW906" s="28"/>
      <c r="DX906" s="28"/>
      <c r="DY906" s="28"/>
      <c r="DZ906" s="28"/>
      <c r="EA906" s="28"/>
      <c r="EB906" s="28"/>
      <c r="EC906" s="28"/>
      <c r="ED906" s="28"/>
      <c r="EE906" s="28"/>
      <c r="EF906" s="28"/>
      <c r="EG906" s="28"/>
      <c r="EH906" s="28"/>
      <c r="EI906" s="28"/>
      <c r="EJ906" s="28"/>
      <c r="EK906" s="28"/>
      <c r="EL906" s="28"/>
      <c r="EM906" s="28"/>
      <c r="EN906" s="28"/>
      <c r="EO906" s="28"/>
      <c r="EP906" s="28"/>
      <c r="EQ906" s="28"/>
      <c r="ER906" s="28"/>
      <c r="ES906" s="28"/>
      <c r="ET906" s="28"/>
      <c r="EU906" s="28"/>
      <c r="EV906" s="28"/>
      <c r="EW906" s="28"/>
      <c r="EX906" s="28"/>
      <c r="EY906" s="28"/>
      <c r="EZ906" s="28"/>
      <c r="FA906" s="28"/>
      <c r="FB906" s="28"/>
      <c r="FC906" s="28"/>
      <c r="FD906" s="28"/>
      <c r="FE906" s="28"/>
      <c r="FF906" s="28"/>
      <c r="FG906" s="28"/>
      <c r="FH906" s="28"/>
      <c r="FI906" s="28"/>
      <c r="FJ906" s="28"/>
      <c r="FK906" s="28"/>
    </row>
    <row r="907" spans="1:167">
      <c r="A907" s="5" t="s">
        <v>311</v>
      </c>
      <c r="B907" s="5" t="s">
        <v>118</v>
      </c>
      <c r="C907" s="34">
        <v>44218</v>
      </c>
      <c r="D907" s="34">
        <v>44227</v>
      </c>
      <c r="E907" s="35">
        <v>-1.1218496386391677E-2</v>
      </c>
      <c r="F907" s="35">
        <v>0.32580273976785595</v>
      </c>
      <c r="G907" s="35">
        <v>0.24433996216377599</v>
      </c>
      <c r="H907" s="35">
        <v>0.9277558469137015</v>
      </c>
      <c r="I907" s="35">
        <v>0.28757083870967742</v>
      </c>
      <c r="J907" s="35">
        <v>6.9775419354838719E-2</v>
      </c>
      <c r="K907" s="35">
        <v>0</v>
      </c>
      <c r="L907" s="35">
        <v>2.0768205283883418E-2</v>
      </c>
      <c r="M907" s="35">
        <v>0.332166147303943</v>
      </c>
      <c r="N907" s="35">
        <v>0.36031758394142654</v>
      </c>
      <c r="O907" s="35">
        <v>3.1244274000000002E-2</v>
      </c>
      <c r="P907" s="35">
        <v>0.22602114729058578</v>
      </c>
      <c r="Q907" s="35">
        <v>-2.1552526180215335E-2</v>
      </c>
      <c r="R907" s="35">
        <v>0.12218294299602291</v>
      </c>
      <c r="S907" s="35">
        <v>2.9151740851591046</v>
      </c>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c r="BW907" s="28"/>
      <c r="BX907" s="28"/>
      <c r="BY907" s="28"/>
      <c r="BZ907" s="28"/>
      <c r="CA907" s="28"/>
      <c r="CB907" s="28"/>
      <c r="CC907" s="28"/>
      <c r="CD907" s="28"/>
      <c r="CE907" s="28"/>
      <c r="CF907" s="28"/>
      <c r="CG907" s="28"/>
      <c r="CH907" s="28"/>
      <c r="CI907" s="28"/>
      <c r="CJ907" s="28"/>
      <c r="CK907" s="28"/>
      <c r="CL907" s="28"/>
      <c r="CM907" s="28"/>
      <c r="CN907" s="28"/>
      <c r="CO907" s="28"/>
      <c r="CP907" s="28"/>
      <c r="CQ907" s="28"/>
      <c r="CR907" s="28"/>
      <c r="CS907" s="28"/>
      <c r="CT907" s="28"/>
      <c r="CU907" s="28"/>
      <c r="CV907" s="28"/>
      <c r="CW907" s="28"/>
      <c r="CX907" s="28"/>
      <c r="CY907" s="28"/>
      <c r="CZ907" s="28"/>
      <c r="DA907" s="28"/>
      <c r="DB907" s="28"/>
      <c r="DC907" s="28"/>
      <c r="DD907" s="28"/>
      <c r="DE907" s="28"/>
      <c r="DF907" s="28"/>
      <c r="DG907" s="28"/>
      <c r="DH907" s="28"/>
      <c r="DI907" s="28"/>
      <c r="DJ907" s="28"/>
      <c r="DK907" s="28"/>
      <c r="DL907" s="28"/>
      <c r="DM907" s="28"/>
      <c r="DN907" s="28"/>
      <c r="DO907" s="28"/>
      <c r="DP907" s="28"/>
      <c r="DQ907" s="28"/>
      <c r="DR907" s="28"/>
      <c r="DS907" s="28"/>
      <c r="DT907" s="28"/>
      <c r="DU907" s="28"/>
      <c r="DV907" s="28"/>
      <c r="DW907" s="28"/>
      <c r="DX907" s="28"/>
      <c r="DY907" s="28"/>
      <c r="DZ907" s="28"/>
      <c r="EA907" s="28"/>
      <c r="EB907" s="28"/>
      <c r="EC907" s="28"/>
      <c r="ED907" s="28"/>
      <c r="EE907" s="28"/>
      <c r="EF907" s="28"/>
      <c r="EG907" s="28"/>
      <c r="EH907" s="28"/>
      <c r="EI907" s="28"/>
      <c r="EJ907" s="28"/>
      <c r="EK907" s="28"/>
      <c r="EL907" s="28"/>
      <c r="EM907" s="28"/>
      <c r="EN907" s="28"/>
      <c r="EO907" s="28"/>
      <c r="EP907" s="28"/>
      <c r="EQ907" s="28"/>
      <c r="ER907" s="28"/>
      <c r="ES907" s="28"/>
      <c r="ET907" s="28"/>
      <c r="EU907" s="28"/>
      <c r="EV907" s="28"/>
      <c r="EW907" s="28"/>
      <c r="EX907" s="28"/>
      <c r="EY907" s="28"/>
      <c r="EZ907" s="28"/>
      <c r="FA907" s="28"/>
      <c r="FB907" s="28"/>
      <c r="FC907" s="28"/>
      <c r="FD907" s="28"/>
      <c r="FE907" s="28"/>
      <c r="FF907" s="28"/>
      <c r="FG907" s="28"/>
      <c r="FH907" s="28"/>
      <c r="FI907" s="28"/>
      <c r="FJ907" s="28"/>
      <c r="FK907" s="28"/>
    </row>
    <row r="908" spans="1:167">
      <c r="A908" s="5" t="s">
        <v>311</v>
      </c>
      <c r="B908" s="5" t="s">
        <v>118</v>
      </c>
      <c r="C908" s="34">
        <v>44219</v>
      </c>
      <c r="D908" s="34">
        <v>44227</v>
      </c>
      <c r="E908" s="35">
        <v>-1.1218496386391677E-2</v>
      </c>
      <c r="F908" s="35">
        <v>0.32580273976785595</v>
      </c>
      <c r="G908" s="35">
        <v>0.24433996216377599</v>
      </c>
      <c r="H908" s="35">
        <v>0.9277558469137015</v>
      </c>
      <c r="I908" s="35">
        <v>0.28757083870967742</v>
      </c>
      <c r="J908" s="35">
        <v>6.9775419354838719E-2</v>
      </c>
      <c r="K908" s="35">
        <v>0</v>
      </c>
      <c r="L908" s="35">
        <v>2.0768205283883418E-2</v>
      </c>
      <c r="M908" s="35">
        <v>0.332166147303943</v>
      </c>
      <c r="N908" s="35">
        <v>0.36024897874142658</v>
      </c>
      <c r="O908" s="35">
        <v>2.3753034000000003E-2</v>
      </c>
      <c r="P908" s="35">
        <v>0.22602114729058578</v>
      </c>
      <c r="Q908" s="35">
        <v>-1.6211522825705586E-2</v>
      </c>
      <c r="R908" s="35">
        <v>0.12218294299602291</v>
      </c>
      <c r="S908" s="35">
        <v>2.9129552433136139</v>
      </c>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c r="BW908" s="28"/>
      <c r="BX908" s="28"/>
      <c r="BY908" s="28"/>
      <c r="BZ908" s="28"/>
      <c r="CA908" s="28"/>
      <c r="CB908" s="28"/>
      <c r="CC908" s="28"/>
      <c r="CD908" s="28"/>
      <c r="CE908" s="28"/>
      <c r="CF908" s="28"/>
      <c r="CG908" s="28"/>
      <c r="CH908" s="28"/>
      <c r="CI908" s="28"/>
      <c r="CJ908" s="28"/>
      <c r="CK908" s="28"/>
      <c r="CL908" s="28"/>
      <c r="CM908" s="28"/>
      <c r="CN908" s="28"/>
      <c r="CO908" s="28"/>
      <c r="CP908" s="28"/>
      <c r="CQ908" s="28"/>
      <c r="CR908" s="28"/>
      <c r="CS908" s="28"/>
      <c r="CT908" s="28"/>
      <c r="CU908" s="28"/>
      <c r="CV908" s="28"/>
      <c r="CW908" s="28"/>
      <c r="CX908" s="28"/>
      <c r="CY908" s="28"/>
      <c r="CZ908" s="28"/>
      <c r="DA908" s="28"/>
      <c r="DB908" s="28"/>
      <c r="DC908" s="28"/>
      <c r="DD908" s="28"/>
      <c r="DE908" s="28"/>
      <c r="DF908" s="28"/>
      <c r="DG908" s="28"/>
      <c r="DH908" s="28"/>
      <c r="DI908" s="28"/>
      <c r="DJ908" s="28"/>
      <c r="DK908" s="28"/>
      <c r="DL908" s="28"/>
      <c r="DM908" s="28"/>
      <c r="DN908" s="28"/>
      <c r="DO908" s="28"/>
      <c r="DP908" s="28"/>
      <c r="DQ908" s="28"/>
      <c r="DR908" s="28"/>
      <c r="DS908" s="28"/>
      <c r="DT908" s="28"/>
      <c r="DU908" s="28"/>
      <c r="DV908" s="28"/>
      <c r="DW908" s="28"/>
      <c r="DX908" s="28"/>
      <c r="DY908" s="28"/>
      <c r="DZ908" s="28"/>
      <c r="EA908" s="28"/>
      <c r="EB908" s="28"/>
      <c r="EC908" s="28"/>
      <c r="ED908" s="28"/>
      <c r="EE908" s="28"/>
      <c r="EF908" s="28"/>
      <c r="EG908" s="28"/>
      <c r="EH908" s="28"/>
      <c r="EI908" s="28"/>
      <c r="EJ908" s="28"/>
      <c r="EK908" s="28"/>
      <c r="EL908" s="28"/>
      <c r="EM908" s="28"/>
      <c r="EN908" s="28"/>
      <c r="EO908" s="28"/>
      <c r="EP908" s="28"/>
      <c r="EQ908" s="28"/>
      <c r="ER908" s="28"/>
      <c r="ES908" s="28"/>
      <c r="ET908" s="28"/>
      <c r="EU908" s="28"/>
      <c r="EV908" s="28"/>
      <c r="EW908" s="28"/>
      <c r="EX908" s="28"/>
      <c r="EY908" s="28"/>
      <c r="EZ908" s="28"/>
      <c r="FA908" s="28"/>
      <c r="FB908" s="28"/>
      <c r="FC908" s="28"/>
      <c r="FD908" s="28"/>
      <c r="FE908" s="28"/>
      <c r="FF908" s="28"/>
      <c r="FG908" s="28"/>
      <c r="FH908" s="28"/>
      <c r="FI908" s="28"/>
      <c r="FJ908" s="28"/>
      <c r="FK908" s="28"/>
    </row>
    <row r="909" spans="1:167">
      <c r="A909" s="5" t="s">
        <v>311</v>
      </c>
      <c r="B909" s="5" t="s">
        <v>118</v>
      </c>
      <c r="C909" s="34">
        <v>44220</v>
      </c>
      <c r="D909" s="34">
        <v>44227</v>
      </c>
      <c r="E909" s="35">
        <v>-1.1218496386391677E-2</v>
      </c>
      <c r="F909" s="35">
        <v>0.32580273976785595</v>
      </c>
      <c r="G909" s="35">
        <v>0.24433996216377599</v>
      </c>
      <c r="H909" s="35">
        <v>0.9277558469137015</v>
      </c>
      <c r="I909" s="35">
        <v>0.28757083870967742</v>
      </c>
      <c r="J909" s="35">
        <v>6.9775419354838719E-2</v>
      </c>
      <c r="K909" s="35">
        <v>0</v>
      </c>
      <c r="L909" s="35">
        <v>2.0768205283883418E-2</v>
      </c>
      <c r="M909" s="35">
        <v>0.332166147303943</v>
      </c>
      <c r="N909" s="35">
        <v>0.35737358174142653</v>
      </c>
      <c r="O909" s="35">
        <v>1.1303937E-2</v>
      </c>
      <c r="P909" s="35">
        <v>0.22602114729058578</v>
      </c>
      <c r="Q909" s="35">
        <v>-1.4313079841187664E-2</v>
      </c>
      <c r="R909" s="35">
        <v>0.12218294299602291</v>
      </c>
      <c r="S909" s="35">
        <v>2.8995291922981323</v>
      </c>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c r="BW909" s="28"/>
      <c r="BX909" s="28"/>
      <c r="BY909" s="28"/>
      <c r="BZ909" s="28"/>
      <c r="CA909" s="28"/>
      <c r="CB909" s="28"/>
      <c r="CC909" s="28"/>
      <c r="CD909" s="28"/>
      <c r="CE909" s="28"/>
      <c r="CF909" s="28"/>
      <c r="CG909" s="28"/>
      <c r="CH909" s="28"/>
      <c r="CI909" s="28"/>
      <c r="CJ909" s="28"/>
      <c r="CK909" s="28"/>
      <c r="CL909" s="28"/>
      <c r="CM909" s="28"/>
      <c r="CN909" s="28"/>
      <c r="CO909" s="28"/>
      <c r="CP909" s="28"/>
      <c r="CQ909" s="28"/>
      <c r="CR909" s="28"/>
      <c r="CS909" s="28"/>
      <c r="CT909" s="28"/>
      <c r="CU909" s="28"/>
      <c r="CV909" s="28"/>
      <c r="CW909" s="28"/>
      <c r="CX909" s="28"/>
      <c r="CY909" s="28"/>
      <c r="CZ909" s="28"/>
      <c r="DA909" s="28"/>
      <c r="DB909" s="28"/>
      <c r="DC909" s="28"/>
      <c r="DD909" s="28"/>
      <c r="DE909" s="28"/>
      <c r="DF909" s="28"/>
      <c r="DG909" s="28"/>
      <c r="DH909" s="28"/>
      <c r="DI909" s="28"/>
      <c r="DJ909" s="28"/>
      <c r="DK909" s="28"/>
      <c r="DL909" s="28"/>
      <c r="DM909" s="28"/>
      <c r="DN909" s="28"/>
      <c r="DO909" s="28"/>
      <c r="DP909" s="28"/>
      <c r="DQ909" s="28"/>
      <c r="DR909" s="28"/>
      <c r="DS909" s="28"/>
      <c r="DT909" s="28"/>
      <c r="DU909" s="28"/>
      <c r="DV909" s="28"/>
      <c r="DW909" s="28"/>
      <c r="DX909" s="28"/>
      <c r="DY909" s="28"/>
      <c r="DZ909" s="28"/>
      <c r="EA909" s="28"/>
      <c r="EB909" s="28"/>
      <c r="EC909" s="28"/>
      <c r="ED909" s="28"/>
      <c r="EE909" s="28"/>
      <c r="EF909" s="28"/>
      <c r="EG909" s="28"/>
      <c r="EH909" s="28"/>
      <c r="EI909" s="28"/>
      <c r="EJ909" s="28"/>
      <c r="EK909" s="28"/>
      <c r="EL909" s="28"/>
      <c r="EM909" s="28"/>
      <c r="EN909" s="28"/>
      <c r="EO909" s="28"/>
      <c r="EP909" s="28"/>
      <c r="EQ909" s="28"/>
      <c r="ER909" s="28"/>
      <c r="ES909" s="28"/>
      <c r="ET909" s="28"/>
      <c r="EU909" s="28"/>
      <c r="EV909" s="28"/>
      <c r="EW909" s="28"/>
      <c r="EX909" s="28"/>
      <c r="EY909" s="28"/>
      <c r="EZ909" s="28"/>
      <c r="FA909" s="28"/>
      <c r="FB909" s="28"/>
      <c r="FC909" s="28"/>
      <c r="FD909" s="28"/>
      <c r="FE909" s="28"/>
      <c r="FF909" s="28"/>
      <c r="FG909" s="28"/>
      <c r="FH909" s="28"/>
      <c r="FI909" s="28"/>
      <c r="FJ909" s="28"/>
      <c r="FK909" s="28"/>
    </row>
    <row r="910" spans="1:167">
      <c r="A910" s="5" t="s">
        <v>312</v>
      </c>
      <c r="B910" s="5" t="s">
        <v>118</v>
      </c>
      <c r="C910" s="34">
        <v>44221</v>
      </c>
      <c r="D910" s="34">
        <v>44227</v>
      </c>
      <c r="E910" s="35">
        <v>-1.1218496386391677E-2</v>
      </c>
      <c r="F910" s="35">
        <v>0.32580273976785595</v>
      </c>
      <c r="G910" s="35">
        <v>0.24433996216377599</v>
      </c>
      <c r="H910" s="35">
        <v>0.9277558469137015</v>
      </c>
      <c r="I910" s="35">
        <v>0.28757083870967742</v>
      </c>
      <c r="J910" s="35">
        <v>6.9775419354838719E-2</v>
      </c>
      <c r="K910" s="35">
        <v>0</v>
      </c>
      <c r="L910" s="35">
        <v>2.0768205283883418E-2</v>
      </c>
      <c r="M910" s="35">
        <v>0.332166147303943</v>
      </c>
      <c r="N910" s="35">
        <v>0.35456748014142658</v>
      </c>
      <c r="O910" s="35">
        <v>1.8950733000000001E-2</v>
      </c>
      <c r="P910" s="35">
        <v>0.22602114729058578</v>
      </c>
      <c r="Q910" s="35">
        <v>-2.0200772130922053E-2</v>
      </c>
      <c r="R910" s="35">
        <v>0.12218294299602291</v>
      </c>
      <c r="S910" s="35">
        <v>2.8984821944083978</v>
      </c>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c r="BW910" s="28"/>
      <c r="BX910" s="28"/>
      <c r="BY910" s="28"/>
      <c r="BZ910" s="28"/>
      <c r="CA910" s="28"/>
      <c r="CB910" s="28"/>
      <c r="CC910" s="28"/>
      <c r="CD910" s="28"/>
      <c r="CE910" s="28"/>
      <c r="CF910" s="28"/>
      <c r="CG910" s="28"/>
      <c r="CH910" s="28"/>
      <c r="CI910" s="28"/>
      <c r="CJ910" s="28"/>
      <c r="CK910" s="28"/>
      <c r="CL910" s="28"/>
      <c r="CM910" s="28"/>
      <c r="CN910" s="28"/>
      <c r="CO910" s="28"/>
      <c r="CP910" s="28"/>
      <c r="CQ910" s="28"/>
      <c r="CR910" s="28"/>
      <c r="CS910" s="28"/>
      <c r="CT910" s="28"/>
      <c r="CU910" s="28"/>
      <c r="CV910" s="28"/>
      <c r="CW910" s="28"/>
      <c r="CX910" s="28"/>
      <c r="CY910" s="28"/>
      <c r="CZ910" s="28"/>
      <c r="DA910" s="28"/>
      <c r="DB910" s="28"/>
      <c r="DC910" s="28"/>
      <c r="DD910" s="28"/>
      <c r="DE910" s="28"/>
      <c r="DF910" s="28"/>
      <c r="DG910" s="28"/>
      <c r="DH910" s="28"/>
      <c r="DI910" s="28"/>
      <c r="DJ910" s="28"/>
      <c r="DK910" s="28"/>
      <c r="DL910" s="28"/>
      <c r="DM910" s="28"/>
      <c r="DN910" s="28"/>
      <c r="DO910" s="28"/>
      <c r="DP910" s="28"/>
      <c r="DQ910" s="28"/>
      <c r="DR910" s="28"/>
      <c r="DS910" s="28"/>
      <c r="DT910" s="28"/>
      <c r="DU910" s="28"/>
      <c r="DV910" s="28"/>
      <c r="DW910" s="28"/>
      <c r="DX910" s="28"/>
      <c r="DY910" s="28"/>
      <c r="DZ910" s="28"/>
      <c r="EA910" s="28"/>
      <c r="EB910" s="28"/>
      <c r="EC910" s="28"/>
      <c r="ED910" s="28"/>
      <c r="EE910" s="28"/>
      <c r="EF910" s="28"/>
      <c r="EG910" s="28"/>
      <c r="EH910" s="28"/>
      <c r="EI910" s="28"/>
      <c r="EJ910" s="28"/>
      <c r="EK910" s="28"/>
      <c r="EL910" s="28"/>
      <c r="EM910" s="28"/>
      <c r="EN910" s="28"/>
      <c r="EO910" s="28"/>
      <c r="EP910" s="28"/>
      <c r="EQ910" s="28"/>
      <c r="ER910" s="28"/>
      <c r="ES910" s="28"/>
      <c r="ET910" s="28"/>
      <c r="EU910" s="28"/>
      <c r="EV910" s="28"/>
      <c r="EW910" s="28"/>
      <c r="EX910" s="28"/>
      <c r="EY910" s="28"/>
      <c r="EZ910" s="28"/>
      <c r="FA910" s="28"/>
      <c r="FB910" s="28"/>
      <c r="FC910" s="28"/>
      <c r="FD910" s="28"/>
      <c r="FE910" s="28"/>
      <c r="FF910" s="28"/>
      <c r="FG910" s="28"/>
      <c r="FH910" s="28"/>
      <c r="FI910" s="28"/>
      <c r="FJ910" s="28"/>
      <c r="FK910" s="28"/>
    </row>
    <row r="911" spans="1:167">
      <c r="A911" s="5" t="s">
        <v>312</v>
      </c>
      <c r="B911" s="5" t="s">
        <v>118</v>
      </c>
      <c r="C911" s="34">
        <v>44222</v>
      </c>
      <c r="D911" s="34">
        <v>44227</v>
      </c>
      <c r="E911" s="35">
        <v>-1.1218496386391677E-2</v>
      </c>
      <c r="F911" s="35">
        <v>0.32580273976785595</v>
      </c>
      <c r="G911" s="35">
        <v>0.24433996216377599</v>
      </c>
      <c r="H911" s="35">
        <v>0.9277558469137015</v>
      </c>
      <c r="I911" s="35">
        <v>0.28757083870967742</v>
      </c>
      <c r="J911" s="35">
        <v>6.9775419354838719E-2</v>
      </c>
      <c r="K911" s="35">
        <v>0</v>
      </c>
      <c r="L911" s="35">
        <v>2.0768205283883418E-2</v>
      </c>
      <c r="M911" s="35">
        <v>0.332166147303943</v>
      </c>
      <c r="N911" s="35">
        <v>0.35784356204142653</v>
      </c>
      <c r="O911" s="35">
        <v>1.8884043E-2</v>
      </c>
      <c r="P911" s="35">
        <v>0.22602114729058578</v>
      </c>
      <c r="Q911" s="35">
        <v>-1.6810205405482285E-2</v>
      </c>
      <c r="R911" s="35">
        <v>0.12218294299602291</v>
      </c>
      <c r="S911" s="35">
        <v>2.9050821530338373</v>
      </c>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c r="BW911" s="28"/>
      <c r="BX911" s="28"/>
      <c r="BY911" s="28"/>
      <c r="BZ911" s="28"/>
      <c r="CA911" s="28"/>
      <c r="CB911" s="28"/>
      <c r="CC911" s="28"/>
      <c r="CD911" s="28"/>
      <c r="CE911" s="28"/>
      <c r="CF911" s="28"/>
      <c r="CG911" s="28"/>
      <c r="CH911" s="28"/>
      <c r="CI911" s="28"/>
      <c r="CJ911" s="28"/>
      <c r="CK911" s="28"/>
      <c r="CL911" s="28"/>
      <c r="CM911" s="28"/>
      <c r="CN911" s="28"/>
      <c r="CO911" s="28"/>
      <c r="CP911" s="28"/>
      <c r="CQ911" s="28"/>
      <c r="CR911" s="28"/>
      <c r="CS911" s="28"/>
      <c r="CT911" s="28"/>
      <c r="CU911" s="28"/>
      <c r="CV911" s="28"/>
      <c r="CW911" s="28"/>
      <c r="CX911" s="28"/>
      <c r="CY911" s="28"/>
      <c r="CZ911" s="28"/>
      <c r="DA911" s="28"/>
      <c r="DB911" s="28"/>
      <c r="DC911" s="28"/>
      <c r="DD911" s="28"/>
      <c r="DE911" s="28"/>
      <c r="DF911" s="28"/>
      <c r="DG911" s="28"/>
      <c r="DH911" s="28"/>
      <c r="DI911" s="28"/>
      <c r="DJ911" s="28"/>
      <c r="DK911" s="28"/>
      <c r="DL911" s="28"/>
      <c r="DM911" s="28"/>
      <c r="DN911" s="28"/>
      <c r="DO911" s="28"/>
      <c r="DP911" s="28"/>
      <c r="DQ911" s="28"/>
      <c r="DR911" s="28"/>
      <c r="DS911" s="28"/>
      <c r="DT911" s="28"/>
      <c r="DU911" s="28"/>
      <c r="DV911" s="28"/>
      <c r="DW911" s="28"/>
      <c r="DX911" s="28"/>
      <c r="DY911" s="28"/>
      <c r="DZ911" s="28"/>
      <c r="EA911" s="28"/>
      <c r="EB911" s="28"/>
      <c r="EC911" s="28"/>
      <c r="ED911" s="28"/>
      <c r="EE911" s="28"/>
      <c r="EF911" s="28"/>
      <c r="EG911" s="28"/>
      <c r="EH911" s="28"/>
      <c r="EI911" s="28"/>
      <c r="EJ911" s="28"/>
      <c r="EK911" s="28"/>
      <c r="EL911" s="28"/>
      <c r="EM911" s="28"/>
      <c r="EN911" s="28"/>
      <c r="EO911" s="28"/>
      <c r="EP911" s="28"/>
      <c r="EQ911" s="28"/>
      <c r="ER911" s="28"/>
      <c r="ES911" s="28"/>
      <c r="ET911" s="28"/>
      <c r="EU911" s="28"/>
      <c r="EV911" s="28"/>
      <c r="EW911" s="28"/>
      <c r="EX911" s="28"/>
      <c r="EY911" s="28"/>
      <c r="EZ911" s="28"/>
      <c r="FA911" s="28"/>
      <c r="FB911" s="28"/>
      <c r="FC911" s="28"/>
      <c r="FD911" s="28"/>
      <c r="FE911" s="28"/>
      <c r="FF911" s="28"/>
      <c r="FG911" s="28"/>
      <c r="FH911" s="28"/>
      <c r="FI911" s="28"/>
      <c r="FJ911" s="28"/>
      <c r="FK911" s="28"/>
    </row>
    <row r="912" spans="1:167">
      <c r="A912" s="5" t="s">
        <v>312</v>
      </c>
      <c r="B912" s="5" t="s">
        <v>118</v>
      </c>
      <c r="C912" s="34">
        <v>44223</v>
      </c>
      <c r="D912" s="34">
        <v>44227</v>
      </c>
      <c r="E912" s="35">
        <v>-1.1218496386391677E-2</v>
      </c>
      <c r="F912" s="35">
        <v>0.32580273976785595</v>
      </c>
      <c r="G912" s="35">
        <v>0.24433996216377599</v>
      </c>
      <c r="H912" s="35">
        <v>0.9277558469137015</v>
      </c>
      <c r="I912" s="35">
        <v>0.28757083870967742</v>
      </c>
      <c r="J912" s="35">
        <v>6.9775419354838719E-2</v>
      </c>
      <c r="K912" s="35">
        <v>0</v>
      </c>
      <c r="L912" s="35">
        <v>2.0768205283883418E-2</v>
      </c>
      <c r="M912" s="35">
        <v>0.332166147303943</v>
      </c>
      <c r="N912" s="35">
        <v>0.35796420509142657</v>
      </c>
      <c r="O912" s="35">
        <v>1.8376668000000002E-2</v>
      </c>
      <c r="P912" s="35">
        <v>0.22602114729058578</v>
      </c>
      <c r="Q912" s="35">
        <v>-1.544615242831676E-2</v>
      </c>
      <c r="R912" s="35">
        <v>0.12218294299602291</v>
      </c>
      <c r="S912" s="35">
        <v>2.9060594740610028</v>
      </c>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c r="BW912" s="28"/>
      <c r="BX912" s="28"/>
      <c r="BY912" s="28"/>
      <c r="BZ912" s="28"/>
      <c r="CA912" s="28"/>
      <c r="CB912" s="28"/>
      <c r="CC912" s="28"/>
      <c r="CD912" s="28"/>
      <c r="CE912" s="28"/>
      <c r="CF912" s="28"/>
      <c r="CG912" s="28"/>
      <c r="CH912" s="28"/>
      <c r="CI912" s="28"/>
      <c r="CJ912" s="28"/>
      <c r="CK912" s="28"/>
      <c r="CL912" s="28"/>
      <c r="CM912" s="28"/>
      <c r="CN912" s="28"/>
      <c r="CO912" s="28"/>
      <c r="CP912" s="28"/>
      <c r="CQ912" s="28"/>
      <c r="CR912" s="28"/>
      <c r="CS912" s="28"/>
      <c r="CT912" s="28"/>
      <c r="CU912" s="28"/>
      <c r="CV912" s="28"/>
      <c r="CW912" s="28"/>
      <c r="CX912" s="28"/>
      <c r="CY912" s="28"/>
      <c r="CZ912" s="28"/>
      <c r="DA912" s="28"/>
      <c r="DB912" s="28"/>
      <c r="DC912" s="28"/>
      <c r="DD912" s="28"/>
      <c r="DE912" s="28"/>
      <c r="DF912" s="28"/>
      <c r="DG912" s="28"/>
      <c r="DH912" s="28"/>
      <c r="DI912" s="28"/>
      <c r="DJ912" s="28"/>
      <c r="DK912" s="28"/>
      <c r="DL912" s="28"/>
      <c r="DM912" s="28"/>
      <c r="DN912" s="28"/>
      <c r="DO912" s="28"/>
      <c r="DP912" s="28"/>
      <c r="DQ912" s="28"/>
      <c r="DR912" s="28"/>
      <c r="DS912" s="28"/>
      <c r="DT912" s="28"/>
      <c r="DU912" s="28"/>
      <c r="DV912" s="28"/>
      <c r="DW912" s="28"/>
      <c r="DX912" s="28"/>
      <c r="DY912" s="28"/>
      <c r="DZ912" s="28"/>
      <c r="EA912" s="28"/>
      <c r="EB912" s="28"/>
      <c r="EC912" s="28"/>
      <c r="ED912" s="28"/>
      <c r="EE912" s="28"/>
      <c r="EF912" s="28"/>
      <c r="EG912" s="28"/>
      <c r="EH912" s="28"/>
      <c r="EI912" s="28"/>
      <c r="EJ912" s="28"/>
      <c r="EK912" s="28"/>
      <c r="EL912" s="28"/>
      <c r="EM912" s="28"/>
      <c r="EN912" s="28"/>
      <c r="EO912" s="28"/>
      <c r="EP912" s="28"/>
      <c r="EQ912" s="28"/>
      <c r="ER912" s="28"/>
      <c r="ES912" s="28"/>
      <c r="ET912" s="28"/>
      <c r="EU912" s="28"/>
      <c r="EV912" s="28"/>
      <c r="EW912" s="28"/>
      <c r="EX912" s="28"/>
      <c r="EY912" s="28"/>
      <c r="EZ912" s="28"/>
      <c r="FA912" s="28"/>
      <c r="FB912" s="28"/>
      <c r="FC912" s="28"/>
      <c r="FD912" s="28"/>
      <c r="FE912" s="28"/>
      <c r="FF912" s="28"/>
      <c r="FG912" s="28"/>
      <c r="FH912" s="28"/>
      <c r="FI912" s="28"/>
      <c r="FJ912" s="28"/>
      <c r="FK912" s="28"/>
    </row>
    <row r="913" spans="1:167">
      <c r="A913" s="5" t="s">
        <v>312</v>
      </c>
      <c r="B913" s="5" t="s">
        <v>118</v>
      </c>
      <c r="C913" s="34">
        <v>44224</v>
      </c>
      <c r="D913" s="34">
        <v>44227</v>
      </c>
      <c r="E913" s="35">
        <v>-1.1218496386391677E-2</v>
      </c>
      <c r="F913" s="35">
        <v>0.32580273976785595</v>
      </c>
      <c r="G913" s="35">
        <v>0.24433996216377599</v>
      </c>
      <c r="H913" s="35">
        <v>0.9277558469137015</v>
      </c>
      <c r="I913" s="35">
        <v>0.28757083870967742</v>
      </c>
      <c r="J913" s="35">
        <v>6.9775419354838719E-2</v>
      </c>
      <c r="K913" s="35">
        <v>0</v>
      </c>
      <c r="L913" s="35">
        <v>2.0768205283883418E-2</v>
      </c>
      <c r="M913" s="35">
        <v>0.332166147303943</v>
      </c>
      <c r="N913" s="35">
        <v>0.36017363219142656</v>
      </c>
      <c r="O913" s="35">
        <v>2.3640390000000004E-2</v>
      </c>
      <c r="P913" s="35">
        <v>0.22602114729058578</v>
      </c>
      <c r="Q913" s="35">
        <v>-2.0355997396726857E-2</v>
      </c>
      <c r="R913" s="35">
        <v>0.12218294299602291</v>
      </c>
      <c r="S913" s="35">
        <v>2.9086227781925929</v>
      </c>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c r="BW913" s="28"/>
      <c r="BX913" s="28"/>
      <c r="BY913" s="28"/>
      <c r="BZ913" s="28"/>
      <c r="CA913" s="28"/>
      <c r="CB913" s="28"/>
      <c r="CC913" s="28"/>
      <c r="CD913" s="28"/>
      <c r="CE913" s="28"/>
      <c r="CF913" s="28"/>
      <c r="CG913" s="28"/>
      <c r="CH913" s="28"/>
      <c r="CI913" s="28"/>
      <c r="CJ913" s="28"/>
      <c r="CK913" s="28"/>
      <c r="CL913" s="28"/>
      <c r="CM913" s="28"/>
      <c r="CN913" s="28"/>
      <c r="CO913" s="28"/>
      <c r="CP913" s="28"/>
      <c r="CQ913" s="28"/>
      <c r="CR913" s="28"/>
      <c r="CS913" s="28"/>
      <c r="CT913" s="28"/>
      <c r="CU913" s="28"/>
      <c r="CV913" s="28"/>
      <c r="CW913" s="28"/>
      <c r="CX913" s="28"/>
      <c r="CY913" s="28"/>
      <c r="CZ913" s="28"/>
      <c r="DA913" s="28"/>
      <c r="DB913" s="28"/>
      <c r="DC913" s="28"/>
      <c r="DD913" s="28"/>
      <c r="DE913" s="28"/>
      <c r="DF913" s="28"/>
      <c r="DG913" s="28"/>
      <c r="DH913" s="28"/>
      <c r="DI913" s="28"/>
      <c r="DJ913" s="28"/>
      <c r="DK913" s="28"/>
      <c r="DL913" s="28"/>
      <c r="DM913" s="28"/>
      <c r="DN913" s="28"/>
      <c r="DO913" s="28"/>
      <c r="DP913" s="28"/>
      <c r="DQ913" s="28"/>
      <c r="DR913" s="28"/>
      <c r="DS913" s="28"/>
      <c r="DT913" s="28"/>
      <c r="DU913" s="28"/>
      <c r="DV913" s="28"/>
      <c r="DW913" s="28"/>
      <c r="DX913" s="28"/>
      <c r="DY913" s="28"/>
      <c r="DZ913" s="28"/>
      <c r="EA913" s="28"/>
      <c r="EB913" s="28"/>
      <c r="EC913" s="28"/>
      <c r="ED913" s="28"/>
      <c r="EE913" s="28"/>
      <c r="EF913" s="28"/>
      <c r="EG913" s="28"/>
      <c r="EH913" s="28"/>
      <c r="EI913" s="28"/>
      <c r="EJ913" s="28"/>
      <c r="EK913" s="28"/>
      <c r="EL913" s="28"/>
      <c r="EM913" s="28"/>
      <c r="EN913" s="28"/>
      <c r="EO913" s="28"/>
      <c r="EP913" s="28"/>
      <c r="EQ913" s="28"/>
      <c r="ER913" s="28"/>
      <c r="ES913" s="28"/>
      <c r="ET913" s="28"/>
      <c r="EU913" s="28"/>
      <c r="EV913" s="28"/>
      <c r="EW913" s="28"/>
      <c r="EX913" s="28"/>
      <c r="EY913" s="28"/>
      <c r="EZ913" s="28"/>
      <c r="FA913" s="28"/>
      <c r="FB913" s="28"/>
      <c r="FC913" s="28"/>
      <c r="FD913" s="28"/>
      <c r="FE913" s="28"/>
      <c r="FF913" s="28"/>
      <c r="FG913" s="28"/>
      <c r="FH913" s="28"/>
      <c r="FI913" s="28"/>
      <c r="FJ913" s="28"/>
      <c r="FK913" s="28"/>
    </row>
    <row r="914" spans="1:167">
      <c r="A914" s="5" t="s">
        <v>312</v>
      </c>
      <c r="B914" s="5" t="s">
        <v>118</v>
      </c>
      <c r="C914" s="34">
        <v>44225</v>
      </c>
      <c r="D914" s="34">
        <v>44227</v>
      </c>
      <c r="E914" s="35">
        <v>-1.1218496386391677E-2</v>
      </c>
      <c r="F914" s="35">
        <v>0.32580273976785595</v>
      </c>
      <c r="G914" s="35">
        <v>0.24433996216377599</v>
      </c>
      <c r="H914" s="35">
        <v>0.9277558469137015</v>
      </c>
      <c r="I914" s="35">
        <v>0.28757083870967742</v>
      </c>
      <c r="J914" s="35">
        <v>6.9775419354838719E-2</v>
      </c>
      <c r="K914" s="35">
        <v>0</v>
      </c>
      <c r="L914" s="35">
        <v>2.0768205283883418E-2</v>
      </c>
      <c r="M914" s="35">
        <v>0.332166147303943</v>
      </c>
      <c r="N914" s="35">
        <v>0.35895899239142659</v>
      </c>
      <c r="O914" s="35">
        <v>3.9600969999999999E-2</v>
      </c>
      <c r="P914" s="35">
        <v>0.22602114729058578</v>
      </c>
      <c r="Q914" s="35">
        <v>-2.0047140877462968E-2</v>
      </c>
      <c r="R914" s="35">
        <v>0.12218294299602291</v>
      </c>
      <c r="S914" s="35">
        <v>2.9236775749118569</v>
      </c>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c r="BW914" s="28"/>
      <c r="BX914" s="28"/>
      <c r="BY914" s="28"/>
      <c r="BZ914" s="28"/>
      <c r="CA914" s="28"/>
      <c r="CB914" s="28"/>
      <c r="CC914" s="28"/>
      <c r="CD914" s="28"/>
      <c r="CE914" s="28"/>
      <c r="CF914" s="28"/>
      <c r="CG914" s="28"/>
      <c r="CH914" s="28"/>
      <c r="CI914" s="28"/>
      <c r="CJ914" s="28"/>
      <c r="CK914" s="28"/>
      <c r="CL914" s="28"/>
      <c r="CM914" s="28"/>
      <c r="CN914" s="28"/>
      <c r="CO914" s="28"/>
      <c r="CP914" s="28"/>
      <c r="CQ914" s="28"/>
      <c r="CR914" s="28"/>
      <c r="CS914" s="28"/>
      <c r="CT914" s="28"/>
      <c r="CU914" s="28"/>
      <c r="CV914" s="28"/>
      <c r="CW914" s="28"/>
      <c r="CX914" s="28"/>
      <c r="CY914" s="28"/>
      <c r="CZ914" s="28"/>
      <c r="DA914" s="28"/>
      <c r="DB914" s="28"/>
      <c r="DC914" s="28"/>
      <c r="DD914" s="28"/>
      <c r="DE914" s="28"/>
      <c r="DF914" s="28"/>
      <c r="DG914" s="28"/>
      <c r="DH914" s="28"/>
      <c r="DI914" s="28"/>
      <c r="DJ914" s="28"/>
      <c r="DK914" s="28"/>
      <c r="DL914" s="28"/>
      <c r="DM914" s="28"/>
      <c r="DN914" s="28"/>
      <c r="DO914" s="28"/>
      <c r="DP914" s="28"/>
      <c r="DQ914" s="28"/>
      <c r="DR914" s="28"/>
      <c r="DS914" s="28"/>
      <c r="DT914" s="28"/>
      <c r="DU914" s="28"/>
      <c r="DV914" s="28"/>
      <c r="DW914" s="28"/>
      <c r="DX914" s="28"/>
      <c r="DY914" s="28"/>
      <c r="DZ914" s="28"/>
      <c r="EA914" s="28"/>
      <c r="EB914" s="28"/>
      <c r="EC914" s="28"/>
      <c r="ED914" s="28"/>
      <c r="EE914" s="28"/>
      <c r="EF914" s="28"/>
      <c r="EG914" s="28"/>
      <c r="EH914" s="28"/>
      <c r="EI914" s="28"/>
      <c r="EJ914" s="28"/>
      <c r="EK914" s="28"/>
      <c r="EL914" s="28"/>
      <c r="EM914" s="28"/>
      <c r="EN914" s="28"/>
      <c r="EO914" s="28"/>
      <c r="EP914" s="28"/>
      <c r="EQ914" s="28"/>
      <c r="ER914" s="28"/>
      <c r="ES914" s="28"/>
      <c r="ET914" s="28"/>
      <c r="EU914" s="28"/>
      <c r="EV914" s="28"/>
      <c r="EW914" s="28"/>
      <c r="EX914" s="28"/>
      <c r="EY914" s="28"/>
      <c r="EZ914" s="28"/>
      <c r="FA914" s="28"/>
      <c r="FB914" s="28"/>
      <c r="FC914" s="28"/>
      <c r="FD914" s="28"/>
      <c r="FE914" s="28"/>
      <c r="FF914" s="28"/>
      <c r="FG914" s="28"/>
      <c r="FH914" s="28"/>
      <c r="FI914" s="28"/>
      <c r="FJ914" s="28"/>
      <c r="FK914" s="28"/>
    </row>
    <row r="915" spans="1:167">
      <c r="A915" s="5" t="s">
        <v>312</v>
      </c>
      <c r="B915" s="5" t="s">
        <v>118</v>
      </c>
      <c r="C915" s="34">
        <v>44226</v>
      </c>
      <c r="D915" s="34">
        <v>44227</v>
      </c>
      <c r="E915" s="35">
        <v>-1.1218496386391677E-2</v>
      </c>
      <c r="F915" s="35">
        <v>0.32580273976785595</v>
      </c>
      <c r="G915" s="35">
        <v>0.24433996216377599</v>
      </c>
      <c r="H915" s="35">
        <v>0.9277558469137015</v>
      </c>
      <c r="I915" s="35">
        <v>0.28757083870967742</v>
      </c>
      <c r="J915" s="35">
        <v>6.9775419354838719E-2</v>
      </c>
      <c r="K915" s="35">
        <v>0</v>
      </c>
      <c r="L915" s="35">
        <v>2.0768205283883418E-2</v>
      </c>
      <c r="M915" s="35">
        <v>0.332166147303943</v>
      </c>
      <c r="N915" s="35">
        <v>0.35910642659142655</v>
      </c>
      <c r="O915" s="35">
        <v>2.8145042000000002E-2</v>
      </c>
      <c r="P915" s="35">
        <v>0.22602114729058578</v>
      </c>
      <c r="Q915" s="35">
        <v>-2.0723640173291466E-2</v>
      </c>
      <c r="R915" s="35">
        <v>0.12218294299602291</v>
      </c>
      <c r="S915" s="35">
        <v>2.9116925818160277</v>
      </c>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c r="BW915" s="28"/>
      <c r="BX915" s="28"/>
      <c r="BY915" s="28"/>
      <c r="BZ915" s="28"/>
      <c r="CA915" s="28"/>
      <c r="CB915" s="28"/>
      <c r="CC915" s="28"/>
      <c r="CD915" s="28"/>
      <c r="CE915" s="28"/>
      <c r="CF915" s="28"/>
      <c r="CG915" s="28"/>
      <c r="CH915" s="28"/>
      <c r="CI915" s="28"/>
      <c r="CJ915" s="28"/>
      <c r="CK915" s="28"/>
      <c r="CL915" s="28"/>
      <c r="CM915" s="28"/>
      <c r="CN915" s="28"/>
      <c r="CO915" s="28"/>
      <c r="CP915" s="28"/>
      <c r="CQ915" s="28"/>
      <c r="CR915" s="28"/>
      <c r="CS915" s="28"/>
      <c r="CT915" s="28"/>
      <c r="CU915" s="28"/>
      <c r="CV915" s="28"/>
      <c r="CW915" s="28"/>
      <c r="CX915" s="28"/>
      <c r="CY915" s="28"/>
      <c r="CZ915" s="28"/>
      <c r="DA915" s="28"/>
      <c r="DB915" s="28"/>
      <c r="DC915" s="28"/>
      <c r="DD915" s="28"/>
      <c r="DE915" s="28"/>
      <c r="DF915" s="28"/>
      <c r="DG915" s="28"/>
      <c r="DH915" s="28"/>
      <c r="DI915" s="28"/>
      <c r="DJ915" s="28"/>
      <c r="DK915" s="28"/>
      <c r="DL915" s="28"/>
      <c r="DM915" s="28"/>
      <c r="DN915" s="28"/>
      <c r="DO915" s="28"/>
      <c r="DP915" s="28"/>
      <c r="DQ915" s="28"/>
      <c r="DR915" s="28"/>
      <c r="DS915" s="28"/>
      <c r="DT915" s="28"/>
      <c r="DU915" s="28"/>
      <c r="DV915" s="28"/>
      <c r="DW915" s="28"/>
      <c r="DX915" s="28"/>
      <c r="DY915" s="28"/>
      <c r="DZ915" s="28"/>
      <c r="EA915" s="28"/>
      <c r="EB915" s="28"/>
      <c r="EC915" s="28"/>
      <c r="ED915" s="28"/>
      <c r="EE915" s="28"/>
      <c r="EF915" s="28"/>
      <c r="EG915" s="28"/>
      <c r="EH915" s="28"/>
      <c r="EI915" s="28"/>
      <c r="EJ915" s="28"/>
      <c r="EK915" s="28"/>
      <c r="EL915" s="28"/>
      <c r="EM915" s="28"/>
      <c r="EN915" s="28"/>
      <c r="EO915" s="28"/>
      <c r="EP915" s="28"/>
      <c r="EQ915" s="28"/>
      <c r="ER915" s="28"/>
      <c r="ES915" s="28"/>
      <c r="ET915" s="28"/>
      <c r="EU915" s="28"/>
      <c r="EV915" s="28"/>
      <c r="EW915" s="28"/>
      <c r="EX915" s="28"/>
      <c r="EY915" s="28"/>
      <c r="EZ915" s="28"/>
      <c r="FA915" s="28"/>
      <c r="FB915" s="28"/>
      <c r="FC915" s="28"/>
      <c r="FD915" s="28"/>
      <c r="FE915" s="28"/>
      <c r="FF915" s="28"/>
      <c r="FG915" s="28"/>
      <c r="FH915" s="28"/>
      <c r="FI915" s="28"/>
      <c r="FJ915" s="28"/>
      <c r="FK915" s="28"/>
    </row>
    <row r="916" spans="1:167">
      <c r="A916" s="5" t="s">
        <v>312</v>
      </c>
      <c r="B916" s="5" t="s">
        <v>118</v>
      </c>
      <c r="C916" s="34">
        <v>44227</v>
      </c>
      <c r="D916" s="34">
        <v>44227</v>
      </c>
      <c r="E916" s="35">
        <v>-1.1218496386391677E-2</v>
      </c>
      <c r="F916" s="35">
        <v>0.32580273976785595</v>
      </c>
      <c r="G916" s="35">
        <v>0.24433996216377599</v>
      </c>
      <c r="H916" s="35">
        <v>0.9277558469137015</v>
      </c>
      <c r="I916" s="35">
        <v>0.28757083870967742</v>
      </c>
      <c r="J916" s="35">
        <v>6.9775419354838719E-2</v>
      </c>
      <c r="K916" s="35">
        <v>0</v>
      </c>
      <c r="L916" s="35">
        <v>2.0768205283883418E-2</v>
      </c>
      <c r="M916" s="35">
        <v>0.332166147303943</v>
      </c>
      <c r="N916" s="35">
        <v>0.35636987709142653</v>
      </c>
      <c r="O916" s="35">
        <v>1.6768035000000001E-2</v>
      </c>
      <c r="P916" s="35">
        <v>0.22602114729058578</v>
      </c>
      <c r="Q916" s="35">
        <v>-1.6851751979699899E-2</v>
      </c>
      <c r="R916" s="35">
        <v>0.12218294299602291</v>
      </c>
      <c r="S916" s="35">
        <v>2.90145091350962</v>
      </c>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c r="BW916" s="28"/>
      <c r="BX916" s="28"/>
      <c r="BY916" s="28"/>
      <c r="BZ916" s="28"/>
      <c r="CA916" s="28"/>
      <c r="CB916" s="28"/>
      <c r="CC916" s="28"/>
      <c r="CD916" s="28"/>
      <c r="CE916" s="28"/>
      <c r="CF916" s="28"/>
      <c r="CG916" s="28"/>
      <c r="CH916" s="28"/>
      <c r="CI916" s="28"/>
      <c r="CJ916" s="28"/>
      <c r="CK916" s="28"/>
      <c r="CL916" s="28"/>
      <c r="CM916" s="28"/>
      <c r="CN916" s="28"/>
      <c r="CO916" s="28"/>
      <c r="CP916" s="28"/>
      <c r="CQ916" s="28"/>
      <c r="CR916" s="28"/>
      <c r="CS916" s="28"/>
      <c r="CT916" s="28"/>
      <c r="CU916" s="28"/>
      <c r="CV916" s="28"/>
      <c r="CW916" s="28"/>
      <c r="CX916" s="28"/>
      <c r="CY916" s="28"/>
      <c r="CZ916" s="28"/>
      <c r="DA916" s="28"/>
      <c r="DB916" s="28"/>
      <c r="DC916" s="28"/>
      <c r="DD916" s="28"/>
      <c r="DE916" s="28"/>
      <c r="DF916" s="28"/>
      <c r="DG916" s="28"/>
      <c r="DH916" s="28"/>
      <c r="DI916" s="28"/>
      <c r="DJ916" s="28"/>
      <c r="DK916" s="28"/>
      <c r="DL916" s="28"/>
      <c r="DM916" s="28"/>
      <c r="DN916" s="28"/>
      <c r="DO916" s="28"/>
      <c r="DP916" s="28"/>
      <c r="DQ916" s="28"/>
      <c r="DR916" s="28"/>
      <c r="DS916" s="28"/>
      <c r="DT916" s="28"/>
      <c r="DU916" s="28"/>
      <c r="DV916" s="28"/>
      <c r="DW916" s="28"/>
      <c r="DX916" s="28"/>
      <c r="DY916" s="28"/>
      <c r="DZ916" s="28"/>
      <c r="EA916" s="28"/>
      <c r="EB916" s="28"/>
      <c r="EC916" s="28"/>
      <c r="ED916" s="28"/>
      <c r="EE916" s="28"/>
      <c r="EF916" s="28"/>
      <c r="EG916" s="28"/>
      <c r="EH916" s="28"/>
      <c r="EI916" s="28"/>
      <c r="EJ916" s="28"/>
      <c r="EK916" s="28"/>
      <c r="EL916" s="28"/>
      <c r="EM916" s="28"/>
      <c r="EN916" s="28"/>
      <c r="EO916" s="28"/>
      <c r="EP916" s="28"/>
      <c r="EQ916" s="28"/>
      <c r="ER916" s="28"/>
      <c r="ES916" s="28"/>
      <c r="ET916" s="28"/>
      <c r="EU916" s="28"/>
      <c r="EV916" s="28"/>
      <c r="EW916" s="28"/>
      <c r="EX916" s="28"/>
      <c r="EY916" s="28"/>
      <c r="EZ916" s="28"/>
      <c r="FA916" s="28"/>
      <c r="FB916" s="28"/>
      <c r="FC916" s="28"/>
      <c r="FD916" s="28"/>
      <c r="FE916" s="28"/>
      <c r="FF916" s="28"/>
      <c r="FG916" s="28"/>
      <c r="FH916" s="28"/>
      <c r="FI916" s="28"/>
      <c r="FJ916" s="28"/>
      <c r="FK916" s="28"/>
    </row>
    <row r="917" spans="1:167">
      <c r="A917" s="5" t="s">
        <v>313</v>
      </c>
      <c r="B917" s="5" t="s">
        <v>119</v>
      </c>
      <c r="C917" s="34">
        <v>44228</v>
      </c>
      <c r="D917" s="34">
        <v>44255</v>
      </c>
      <c r="E917" s="35">
        <v>6.1235291162227604E-2</v>
      </c>
      <c r="F917" s="35">
        <v>0.46215475743454526</v>
      </c>
      <c r="G917" s="35">
        <v>0.232802442869145</v>
      </c>
      <c r="H917" s="35">
        <v>1.2831073778607855</v>
      </c>
      <c r="I917" s="35">
        <v>0.26965202093596058</v>
      </c>
      <c r="J917" s="35">
        <v>6.5427655172413807E-2</v>
      </c>
      <c r="K917" s="35">
        <v>0</v>
      </c>
      <c r="L917" s="35">
        <v>4.258251100704857E-3</v>
      </c>
      <c r="M917" s="35">
        <v>0.31116460063201601</v>
      </c>
      <c r="N917" s="35">
        <v>0.37371284277755101</v>
      </c>
      <c r="O917" s="35">
        <v>3.1747703000000002E-2</v>
      </c>
      <c r="P917" s="35">
        <v>0.20368114404819698</v>
      </c>
      <c r="Q917" s="35">
        <v>8.03521233949029E-2</v>
      </c>
      <c r="R917" s="35">
        <v>0.13542074363992179</v>
      </c>
      <c r="S917" s="35">
        <v>3.5147169540283714</v>
      </c>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c r="BW917" s="28"/>
      <c r="BX917" s="28"/>
      <c r="BY917" s="28"/>
      <c r="BZ917" s="28"/>
      <c r="CA917" s="28"/>
      <c r="CB917" s="28"/>
      <c r="CC917" s="28"/>
      <c r="CD917" s="28"/>
      <c r="CE917" s="28"/>
      <c r="CF917" s="28"/>
      <c r="CG917" s="28"/>
      <c r="CH917" s="28"/>
      <c r="CI917" s="28"/>
      <c r="CJ917" s="28"/>
      <c r="CK917" s="28"/>
      <c r="CL917" s="28"/>
      <c r="CM917" s="28"/>
      <c r="CN917" s="28"/>
      <c r="CO917" s="28"/>
      <c r="CP917" s="28"/>
      <c r="CQ917" s="28"/>
      <c r="CR917" s="28"/>
      <c r="CS917" s="28"/>
      <c r="CT917" s="28"/>
      <c r="CU917" s="28"/>
      <c r="CV917" s="28"/>
      <c r="CW917" s="28"/>
      <c r="CX917" s="28"/>
      <c r="CY917" s="28"/>
      <c r="CZ917" s="28"/>
      <c r="DA917" s="28"/>
      <c r="DB917" s="28"/>
      <c r="DC917" s="28"/>
      <c r="DD917" s="28"/>
      <c r="DE917" s="28"/>
      <c r="DF917" s="28"/>
      <c r="DG917" s="28"/>
      <c r="DH917" s="28"/>
      <c r="DI917" s="28"/>
      <c r="DJ917" s="28"/>
      <c r="DK917" s="28"/>
      <c r="DL917" s="28"/>
      <c r="DM917" s="28"/>
      <c r="DN917" s="28"/>
      <c r="DO917" s="28"/>
      <c r="DP917" s="28"/>
      <c r="DQ917" s="28"/>
      <c r="DR917" s="28"/>
      <c r="DS917" s="28"/>
      <c r="DT917" s="28"/>
      <c r="DU917" s="28"/>
      <c r="DV917" s="28"/>
      <c r="DW917" s="28"/>
      <c r="DX917" s="28"/>
      <c r="DY917" s="28"/>
      <c r="DZ917" s="28"/>
      <c r="EA917" s="28"/>
      <c r="EB917" s="28"/>
      <c r="EC917" s="28"/>
      <c r="ED917" s="28"/>
      <c r="EE917" s="28"/>
      <c r="EF917" s="28"/>
      <c r="EG917" s="28"/>
      <c r="EH917" s="28"/>
      <c r="EI917" s="28"/>
      <c r="EJ917" s="28"/>
      <c r="EK917" s="28"/>
      <c r="EL917" s="28"/>
      <c r="EM917" s="28"/>
      <c r="EN917" s="28"/>
      <c r="EO917" s="28"/>
      <c r="EP917" s="28"/>
      <c r="EQ917" s="28"/>
      <c r="ER917" s="28"/>
      <c r="ES917" s="28"/>
      <c r="ET917" s="28"/>
      <c r="EU917" s="28"/>
      <c r="EV917" s="28"/>
      <c r="EW917" s="28"/>
      <c r="EX917" s="28"/>
      <c r="EY917" s="28"/>
      <c r="EZ917" s="28"/>
      <c r="FA917" s="28"/>
      <c r="FB917" s="28"/>
      <c r="FC917" s="28"/>
      <c r="FD917" s="28"/>
      <c r="FE917" s="28"/>
      <c r="FF917" s="28"/>
      <c r="FG917" s="28"/>
      <c r="FH917" s="28"/>
      <c r="FI917" s="28"/>
      <c r="FJ917" s="28"/>
      <c r="FK917" s="28"/>
    </row>
    <row r="918" spans="1:167">
      <c r="A918" s="5" t="s">
        <v>313</v>
      </c>
      <c r="B918" s="5" t="s">
        <v>119</v>
      </c>
      <c r="C918" s="34">
        <v>44229</v>
      </c>
      <c r="D918" s="34">
        <v>44255</v>
      </c>
      <c r="E918" s="35">
        <v>6.1235291162227604E-2</v>
      </c>
      <c r="F918" s="35">
        <v>0.46215475743454526</v>
      </c>
      <c r="G918" s="35">
        <v>0.232802442869145</v>
      </c>
      <c r="H918" s="35">
        <v>1.2831073778607855</v>
      </c>
      <c r="I918" s="35">
        <v>0.26965202093596058</v>
      </c>
      <c r="J918" s="35">
        <v>6.5427655172413807E-2</v>
      </c>
      <c r="K918" s="35">
        <v>0</v>
      </c>
      <c r="L918" s="35">
        <v>4.258251100704857E-3</v>
      </c>
      <c r="M918" s="35">
        <v>0.31116460063201601</v>
      </c>
      <c r="N918" s="35">
        <v>0.37371284277755101</v>
      </c>
      <c r="O918" s="35">
        <v>2.8653822000000002E-2</v>
      </c>
      <c r="P918" s="35">
        <v>0.20368114404819698</v>
      </c>
      <c r="Q918" s="35">
        <v>8.6758240759223518E-2</v>
      </c>
      <c r="R918" s="35">
        <v>0.13542074363992179</v>
      </c>
      <c r="S918" s="35">
        <v>3.5180291903926917</v>
      </c>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c r="BW918" s="28"/>
      <c r="BX918" s="28"/>
      <c r="BY918" s="28"/>
      <c r="BZ918" s="28"/>
      <c r="CA918" s="28"/>
      <c r="CB918" s="28"/>
      <c r="CC918" s="28"/>
      <c r="CD918" s="28"/>
      <c r="CE918" s="28"/>
      <c r="CF918" s="28"/>
      <c r="CG918" s="28"/>
      <c r="CH918" s="28"/>
      <c r="CI918" s="28"/>
      <c r="CJ918" s="28"/>
      <c r="CK918" s="28"/>
      <c r="CL918" s="28"/>
      <c r="CM918" s="28"/>
      <c r="CN918" s="28"/>
      <c r="CO918" s="28"/>
      <c r="CP918" s="28"/>
      <c r="CQ918" s="28"/>
      <c r="CR918" s="28"/>
      <c r="CS918" s="28"/>
      <c r="CT918" s="28"/>
      <c r="CU918" s="28"/>
      <c r="CV918" s="28"/>
      <c r="CW918" s="28"/>
      <c r="CX918" s="28"/>
      <c r="CY918" s="28"/>
      <c r="CZ918" s="28"/>
      <c r="DA918" s="28"/>
      <c r="DB918" s="28"/>
      <c r="DC918" s="28"/>
      <c r="DD918" s="28"/>
      <c r="DE918" s="28"/>
      <c r="DF918" s="28"/>
      <c r="DG918" s="28"/>
      <c r="DH918" s="28"/>
      <c r="DI918" s="28"/>
      <c r="DJ918" s="28"/>
      <c r="DK918" s="28"/>
      <c r="DL918" s="28"/>
      <c r="DM918" s="28"/>
      <c r="DN918" s="28"/>
      <c r="DO918" s="28"/>
      <c r="DP918" s="28"/>
      <c r="DQ918" s="28"/>
      <c r="DR918" s="28"/>
      <c r="DS918" s="28"/>
      <c r="DT918" s="28"/>
      <c r="DU918" s="28"/>
      <c r="DV918" s="28"/>
      <c r="DW918" s="28"/>
      <c r="DX918" s="28"/>
      <c r="DY918" s="28"/>
      <c r="DZ918" s="28"/>
      <c r="EA918" s="28"/>
      <c r="EB918" s="28"/>
      <c r="EC918" s="28"/>
      <c r="ED918" s="28"/>
      <c r="EE918" s="28"/>
      <c r="EF918" s="28"/>
      <c r="EG918" s="28"/>
      <c r="EH918" s="28"/>
      <c r="EI918" s="28"/>
      <c r="EJ918" s="28"/>
      <c r="EK918" s="28"/>
      <c r="EL918" s="28"/>
      <c r="EM918" s="28"/>
      <c r="EN918" s="28"/>
      <c r="EO918" s="28"/>
      <c r="EP918" s="28"/>
      <c r="EQ918" s="28"/>
      <c r="ER918" s="28"/>
      <c r="ES918" s="28"/>
      <c r="ET918" s="28"/>
      <c r="EU918" s="28"/>
      <c r="EV918" s="28"/>
      <c r="EW918" s="28"/>
      <c r="EX918" s="28"/>
      <c r="EY918" s="28"/>
      <c r="EZ918" s="28"/>
      <c r="FA918" s="28"/>
      <c r="FB918" s="28"/>
      <c r="FC918" s="28"/>
      <c r="FD918" s="28"/>
      <c r="FE918" s="28"/>
      <c r="FF918" s="28"/>
      <c r="FG918" s="28"/>
      <c r="FH918" s="28"/>
      <c r="FI918" s="28"/>
      <c r="FJ918" s="28"/>
      <c r="FK918" s="28"/>
    </row>
    <row r="919" spans="1:167">
      <c r="A919" s="5" t="s">
        <v>313</v>
      </c>
      <c r="B919" s="5" t="s">
        <v>119</v>
      </c>
      <c r="C919" s="34">
        <v>44230</v>
      </c>
      <c r="D919" s="34">
        <v>44255</v>
      </c>
      <c r="E919" s="35">
        <v>6.1235291162227604E-2</v>
      </c>
      <c r="F919" s="35">
        <v>0.46215475743454526</v>
      </c>
      <c r="G919" s="35">
        <v>0.232802442869145</v>
      </c>
      <c r="H919" s="35">
        <v>1.2831073778607855</v>
      </c>
      <c r="I919" s="35">
        <v>0.26965202093596058</v>
      </c>
      <c r="J919" s="35">
        <v>6.5427655172413807E-2</v>
      </c>
      <c r="K919" s="35">
        <v>0</v>
      </c>
      <c r="L919" s="35">
        <v>4.258251100704857E-3</v>
      </c>
      <c r="M919" s="35">
        <v>0.31116460063201601</v>
      </c>
      <c r="N919" s="35">
        <v>0.37371284277755101</v>
      </c>
      <c r="O919" s="35">
        <v>3.0848220000000003E-2</v>
      </c>
      <c r="P919" s="35">
        <v>0.20368114404819698</v>
      </c>
      <c r="Q919" s="35">
        <v>8.2421498287969797E-2</v>
      </c>
      <c r="R919" s="35">
        <v>0.13542074363992179</v>
      </c>
      <c r="S919" s="35">
        <v>3.5158868459214383</v>
      </c>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c r="BW919" s="28"/>
      <c r="BX919" s="28"/>
      <c r="BY919" s="28"/>
      <c r="BZ919" s="28"/>
      <c r="CA919" s="28"/>
      <c r="CB919" s="28"/>
      <c r="CC919" s="28"/>
      <c r="CD919" s="28"/>
      <c r="CE919" s="28"/>
      <c r="CF919" s="28"/>
      <c r="CG919" s="28"/>
      <c r="CH919" s="28"/>
      <c r="CI919" s="28"/>
      <c r="CJ919" s="28"/>
      <c r="CK919" s="28"/>
      <c r="CL919" s="28"/>
      <c r="CM919" s="28"/>
      <c r="CN919" s="28"/>
      <c r="CO919" s="28"/>
      <c r="CP919" s="28"/>
      <c r="CQ919" s="28"/>
      <c r="CR919" s="28"/>
      <c r="CS919" s="28"/>
      <c r="CT919" s="28"/>
      <c r="CU919" s="28"/>
      <c r="CV919" s="28"/>
      <c r="CW919" s="28"/>
      <c r="CX919" s="28"/>
      <c r="CY919" s="28"/>
      <c r="CZ919" s="28"/>
      <c r="DA919" s="28"/>
      <c r="DB919" s="28"/>
      <c r="DC919" s="28"/>
      <c r="DD919" s="28"/>
      <c r="DE919" s="28"/>
      <c r="DF919" s="28"/>
      <c r="DG919" s="28"/>
      <c r="DH919" s="28"/>
      <c r="DI919" s="28"/>
      <c r="DJ919" s="28"/>
      <c r="DK919" s="28"/>
      <c r="DL919" s="28"/>
      <c r="DM919" s="28"/>
      <c r="DN919" s="28"/>
      <c r="DO919" s="28"/>
      <c r="DP919" s="28"/>
      <c r="DQ919" s="28"/>
      <c r="DR919" s="28"/>
      <c r="DS919" s="28"/>
      <c r="DT919" s="28"/>
      <c r="DU919" s="28"/>
      <c r="DV919" s="28"/>
      <c r="DW919" s="28"/>
      <c r="DX919" s="28"/>
      <c r="DY919" s="28"/>
      <c r="DZ919" s="28"/>
      <c r="EA919" s="28"/>
      <c r="EB919" s="28"/>
      <c r="EC919" s="28"/>
      <c r="ED919" s="28"/>
      <c r="EE919" s="28"/>
      <c r="EF919" s="28"/>
      <c r="EG919" s="28"/>
      <c r="EH919" s="28"/>
      <c r="EI919" s="28"/>
      <c r="EJ919" s="28"/>
      <c r="EK919" s="28"/>
      <c r="EL919" s="28"/>
      <c r="EM919" s="28"/>
      <c r="EN919" s="28"/>
      <c r="EO919" s="28"/>
      <c r="EP919" s="28"/>
      <c r="EQ919" s="28"/>
      <c r="ER919" s="28"/>
      <c r="ES919" s="28"/>
      <c r="ET919" s="28"/>
      <c r="EU919" s="28"/>
      <c r="EV919" s="28"/>
      <c r="EW919" s="28"/>
      <c r="EX919" s="28"/>
      <c r="EY919" s="28"/>
      <c r="EZ919" s="28"/>
      <c r="FA919" s="28"/>
      <c r="FB919" s="28"/>
      <c r="FC919" s="28"/>
      <c r="FD919" s="28"/>
      <c r="FE919" s="28"/>
      <c r="FF919" s="28"/>
      <c r="FG919" s="28"/>
      <c r="FH919" s="28"/>
      <c r="FI919" s="28"/>
      <c r="FJ919" s="28"/>
      <c r="FK919" s="28"/>
    </row>
    <row r="920" spans="1:167">
      <c r="A920" s="5" t="s">
        <v>313</v>
      </c>
      <c r="B920" s="5" t="s">
        <v>119</v>
      </c>
      <c r="C920" s="34">
        <v>44231</v>
      </c>
      <c r="D920" s="34">
        <v>44255</v>
      </c>
      <c r="E920" s="35">
        <v>6.1235291162227604E-2</v>
      </c>
      <c r="F920" s="35">
        <v>0.46215475743454526</v>
      </c>
      <c r="G920" s="35">
        <v>0.232802442869145</v>
      </c>
      <c r="H920" s="35">
        <v>1.2831073778607855</v>
      </c>
      <c r="I920" s="35">
        <v>0.26965202093596058</v>
      </c>
      <c r="J920" s="35">
        <v>6.5427655172413807E-2</v>
      </c>
      <c r="K920" s="35">
        <v>0</v>
      </c>
      <c r="L920" s="35">
        <v>4.258251100704857E-3</v>
      </c>
      <c r="M920" s="35">
        <v>0.31116460063201601</v>
      </c>
      <c r="N920" s="35">
        <v>0.37371284277755101</v>
      </c>
      <c r="O920" s="35">
        <v>4.187130700000001E-2</v>
      </c>
      <c r="P920" s="35">
        <v>0.20368114404819698</v>
      </c>
      <c r="Q920" s="35">
        <v>7.9246927320023378E-2</v>
      </c>
      <c r="R920" s="35">
        <v>0.13542074363992179</v>
      </c>
      <c r="S920" s="35">
        <v>3.5237353619534919</v>
      </c>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c r="BW920" s="28"/>
      <c r="BX920" s="28"/>
      <c r="BY920" s="28"/>
      <c r="BZ920" s="28"/>
      <c r="CA920" s="28"/>
      <c r="CB920" s="28"/>
      <c r="CC920" s="28"/>
      <c r="CD920" s="28"/>
      <c r="CE920" s="28"/>
      <c r="CF920" s="28"/>
      <c r="CG920" s="28"/>
      <c r="CH920" s="28"/>
      <c r="CI920" s="28"/>
      <c r="CJ920" s="28"/>
      <c r="CK920" s="28"/>
      <c r="CL920" s="28"/>
      <c r="CM920" s="28"/>
      <c r="CN920" s="28"/>
      <c r="CO920" s="28"/>
      <c r="CP920" s="28"/>
      <c r="CQ920" s="28"/>
      <c r="CR920" s="28"/>
      <c r="CS920" s="28"/>
      <c r="CT920" s="28"/>
      <c r="CU920" s="28"/>
      <c r="CV920" s="28"/>
      <c r="CW920" s="28"/>
      <c r="CX920" s="28"/>
      <c r="CY920" s="28"/>
      <c r="CZ920" s="28"/>
      <c r="DA920" s="28"/>
      <c r="DB920" s="28"/>
      <c r="DC920" s="28"/>
      <c r="DD920" s="28"/>
      <c r="DE920" s="28"/>
      <c r="DF920" s="28"/>
      <c r="DG920" s="28"/>
      <c r="DH920" s="28"/>
      <c r="DI920" s="28"/>
      <c r="DJ920" s="28"/>
      <c r="DK920" s="28"/>
      <c r="DL920" s="28"/>
      <c r="DM920" s="28"/>
      <c r="DN920" s="28"/>
      <c r="DO920" s="28"/>
      <c r="DP920" s="28"/>
      <c r="DQ920" s="28"/>
      <c r="DR920" s="28"/>
      <c r="DS920" s="28"/>
      <c r="DT920" s="28"/>
      <c r="DU920" s="28"/>
      <c r="DV920" s="28"/>
      <c r="DW920" s="28"/>
      <c r="DX920" s="28"/>
      <c r="DY920" s="28"/>
      <c r="DZ920" s="28"/>
      <c r="EA920" s="28"/>
      <c r="EB920" s="28"/>
      <c r="EC920" s="28"/>
      <c r="ED920" s="28"/>
      <c r="EE920" s="28"/>
      <c r="EF920" s="28"/>
      <c r="EG920" s="28"/>
      <c r="EH920" s="28"/>
      <c r="EI920" s="28"/>
      <c r="EJ920" s="28"/>
      <c r="EK920" s="28"/>
      <c r="EL920" s="28"/>
      <c r="EM920" s="28"/>
      <c r="EN920" s="28"/>
      <c r="EO920" s="28"/>
      <c r="EP920" s="28"/>
      <c r="EQ920" s="28"/>
      <c r="ER920" s="28"/>
      <c r="ES920" s="28"/>
      <c r="ET920" s="28"/>
      <c r="EU920" s="28"/>
      <c r="EV920" s="28"/>
      <c r="EW920" s="28"/>
      <c r="EX920" s="28"/>
      <c r="EY920" s="28"/>
      <c r="EZ920" s="28"/>
      <c r="FA920" s="28"/>
      <c r="FB920" s="28"/>
      <c r="FC920" s="28"/>
      <c r="FD920" s="28"/>
      <c r="FE920" s="28"/>
      <c r="FF920" s="28"/>
      <c r="FG920" s="28"/>
      <c r="FH920" s="28"/>
      <c r="FI920" s="28"/>
      <c r="FJ920" s="28"/>
      <c r="FK920" s="28"/>
    </row>
    <row r="921" spans="1:167">
      <c r="A921" s="5" t="s">
        <v>313</v>
      </c>
      <c r="B921" s="5" t="s">
        <v>119</v>
      </c>
      <c r="C921" s="34">
        <v>44232</v>
      </c>
      <c r="D921" s="34">
        <v>44255</v>
      </c>
      <c r="E921" s="35">
        <v>6.1235291162227604E-2</v>
      </c>
      <c r="F921" s="35">
        <v>0.46215475743454526</v>
      </c>
      <c r="G921" s="35">
        <v>0.232802442869145</v>
      </c>
      <c r="H921" s="35">
        <v>1.2831073778607855</v>
      </c>
      <c r="I921" s="35">
        <v>0.26965202093596058</v>
      </c>
      <c r="J921" s="35">
        <v>6.5427655172413807E-2</v>
      </c>
      <c r="K921" s="35">
        <v>0</v>
      </c>
      <c r="L921" s="35">
        <v>4.258251100704857E-3</v>
      </c>
      <c r="M921" s="35">
        <v>0.31116460063201601</v>
      </c>
      <c r="N921" s="35">
        <v>0.37371284277755101</v>
      </c>
      <c r="O921" s="35">
        <v>2.6511660000000006E-2</v>
      </c>
      <c r="P921" s="35">
        <v>0.20368114404819698</v>
      </c>
      <c r="Q921" s="35">
        <v>7.7358352385606552E-2</v>
      </c>
      <c r="R921" s="35">
        <v>0.13542074363992179</v>
      </c>
      <c r="S921" s="35">
        <v>3.5064871400190754</v>
      </c>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c r="BW921" s="28"/>
      <c r="BX921" s="28"/>
      <c r="BY921" s="28"/>
      <c r="BZ921" s="28"/>
      <c r="CA921" s="28"/>
      <c r="CB921" s="28"/>
      <c r="CC921" s="28"/>
      <c r="CD921" s="28"/>
      <c r="CE921" s="28"/>
      <c r="CF921" s="28"/>
      <c r="CG921" s="28"/>
      <c r="CH921" s="28"/>
      <c r="CI921" s="28"/>
      <c r="CJ921" s="28"/>
      <c r="CK921" s="28"/>
      <c r="CL921" s="28"/>
      <c r="CM921" s="28"/>
      <c r="CN921" s="28"/>
      <c r="CO921" s="28"/>
      <c r="CP921" s="28"/>
      <c r="CQ921" s="28"/>
      <c r="CR921" s="28"/>
      <c r="CS921" s="28"/>
      <c r="CT921" s="28"/>
      <c r="CU921" s="28"/>
      <c r="CV921" s="28"/>
      <c r="CW921" s="28"/>
      <c r="CX921" s="28"/>
      <c r="CY921" s="28"/>
      <c r="CZ921" s="28"/>
      <c r="DA921" s="28"/>
      <c r="DB921" s="28"/>
      <c r="DC921" s="28"/>
      <c r="DD921" s="28"/>
      <c r="DE921" s="28"/>
      <c r="DF921" s="28"/>
      <c r="DG921" s="28"/>
      <c r="DH921" s="28"/>
      <c r="DI921" s="28"/>
      <c r="DJ921" s="28"/>
      <c r="DK921" s="28"/>
      <c r="DL921" s="28"/>
      <c r="DM921" s="28"/>
      <c r="DN921" s="28"/>
      <c r="DO921" s="28"/>
      <c r="DP921" s="28"/>
      <c r="DQ921" s="28"/>
      <c r="DR921" s="28"/>
      <c r="DS921" s="28"/>
      <c r="DT921" s="28"/>
      <c r="DU921" s="28"/>
      <c r="DV921" s="28"/>
      <c r="DW921" s="28"/>
      <c r="DX921" s="28"/>
      <c r="DY921" s="28"/>
      <c r="DZ921" s="28"/>
      <c r="EA921" s="28"/>
      <c r="EB921" s="28"/>
      <c r="EC921" s="28"/>
      <c r="ED921" s="28"/>
      <c r="EE921" s="28"/>
      <c r="EF921" s="28"/>
      <c r="EG921" s="28"/>
      <c r="EH921" s="28"/>
      <c r="EI921" s="28"/>
      <c r="EJ921" s="28"/>
      <c r="EK921" s="28"/>
      <c r="EL921" s="28"/>
      <c r="EM921" s="28"/>
      <c r="EN921" s="28"/>
      <c r="EO921" s="28"/>
      <c r="EP921" s="28"/>
      <c r="EQ921" s="28"/>
      <c r="ER921" s="28"/>
      <c r="ES921" s="28"/>
      <c r="ET921" s="28"/>
      <c r="EU921" s="28"/>
      <c r="EV921" s="28"/>
      <c r="EW921" s="28"/>
      <c r="EX921" s="28"/>
      <c r="EY921" s="28"/>
      <c r="EZ921" s="28"/>
      <c r="FA921" s="28"/>
      <c r="FB921" s="28"/>
      <c r="FC921" s="28"/>
      <c r="FD921" s="28"/>
      <c r="FE921" s="28"/>
      <c r="FF921" s="28"/>
      <c r="FG921" s="28"/>
      <c r="FH921" s="28"/>
      <c r="FI921" s="28"/>
      <c r="FJ921" s="28"/>
      <c r="FK921" s="28"/>
    </row>
    <row r="922" spans="1:167">
      <c r="A922" s="5" t="s">
        <v>313</v>
      </c>
      <c r="B922" s="5" t="s">
        <v>119</v>
      </c>
      <c r="C922" s="34">
        <v>44233</v>
      </c>
      <c r="D922" s="34">
        <v>44255</v>
      </c>
      <c r="E922" s="35">
        <v>6.1235291162227604E-2</v>
      </c>
      <c r="F922" s="35">
        <v>0.46215475743454526</v>
      </c>
      <c r="G922" s="35">
        <v>0.232802442869145</v>
      </c>
      <c r="H922" s="35">
        <v>1.2831073778607855</v>
      </c>
      <c r="I922" s="35">
        <v>0.26965202093596058</v>
      </c>
      <c r="J922" s="35">
        <v>6.5427655172413807E-2</v>
      </c>
      <c r="K922" s="35">
        <v>0</v>
      </c>
      <c r="L922" s="35">
        <v>4.258251100704857E-3</v>
      </c>
      <c r="M922" s="35">
        <v>0.31116460063201601</v>
      </c>
      <c r="N922" s="35">
        <v>0.37371284277755101</v>
      </c>
      <c r="O922" s="35">
        <v>3.0653807000000005E-2</v>
      </c>
      <c r="P922" s="35">
        <v>0.20368114404819698</v>
      </c>
      <c r="Q922" s="35">
        <v>7.9007674551919593E-2</v>
      </c>
      <c r="R922" s="35">
        <v>0.13542074363992179</v>
      </c>
      <c r="S922" s="35">
        <v>3.5122786091853881</v>
      </c>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c r="BW922" s="28"/>
      <c r="BX922" s="28"/>
      <c r="BY922" s="28"/>
      <c r="BZ922" s="28"/>
      <c r="CA922" s="28"/>
      <c r="CB922" s="28"/>
      <c r="CC922" s="28"/>
      <c r="CD922" s="28"/>
      <c r="CE922" s="28"/>
      <c r="CF922" s="28"/>
      <c r="CG922" s="28"/>
      <c r="CH922" s="28"/>
      <c r="CI922" s="28"/>
      <c r="CJ922" s="28"/>
      <c r="CK922" s="28"/>
      <c r="CL922" s="28"/>
      <c r="CM922" s="28"/>
      <c r="CN922" s="28"/>
      <c r="CO922" s="28"/>
      <c r="CP922" s="28"/>
      <c r="CQ922" s="28"/>
      <c r="CR922" s="28"/>
      <c r="CS922" s="28"/>
      <c r="CT922" s="28"/>
      <c r="CU922" s="28"/>
      <c r="CV922" s="28"/>
      <c r="CW922" s="28"/>
      <c r="CX922" s="28"/>
      <c r="CY922" s="28"/>
      <c r="CZ922" s="28"/>
      <c r="DA922" s="28"/>
      <c r="DB922" s="28"/>
      <c r="DC922" s="28"/>
      <c r="DD922" s="28"/>
      <c r="DE922" s="28"/>
      <c r="DF922" s="28"/>
      <c r="DG922" s="28"/>
      <c r="DH922" s="28"/>
      <c r="DI922" s="28"/>
      <c r="DJ922" s="28"/>
      <c r="DK922" s="28"/>
      <c r="DL922" s="28"/>
      <c r="DM922" s="28"/>
      <c r="DN922" s="28"/>
      <c r="DO922" s="28"/>
      <c r="DP922" s="28"/>
      <c r="DQ922" s="28"/>
      <c r="DR922" s="28"/>
      <c r="DS922" s="28"/>
      <c r="DT922" s="28"/>
      <c r="DU922" s="28"/>
      <c r="DV922" s="28"/>
      <c r="DW922" s="28"/>
      <c r="DX922" s="28"/>
      <c r="DY922" s="28"/>
      <c r="DZ922" s="28"/>
      <c r="EA922" s="28"/>
      <c r="EB922" s="28"/>
      <c r="EC922" s="28"/>
      <c r="ED922" s="28"/>
      <c r="EE922" s="28"/>
      <c r="EF922" s="28"/>
      <c r="EG922" s="28"/>
      <c r="EH922" s="28"/>
      <c r="EI922" s="28"/>
      <c r="EJ922" s="28"/>
      <c r="EK922" s="28"/>
      <c r="EL922" s="28"/>
      <c r="EM922" s="28"/>
      <c r="EN922" s="28"/>
      <c r="EO922" s="28"/>
      <c r="EP922" s="28"/>
      <c r="EQ922" s="28"/>
      <c r="ER922" s="28"/>
      <c r="ES922" s="28"/>
      <c r="ET922" s="28"/>
      <c r="EU922" s="28"/>
      <c r="EV922" s="28"/>
      <c r="EW922" s="28"/>
      <c r="EX922" s="28"/>
      <c r="EY922" s="28"/>
      <c r="EZ922" s="28"/>
      <c r="FA922" s="28"/>
      <c r="FB922" s="28"/>
      <c r="FC922" s="28"/>
      <c r="FD922" s="28"/>
      <c r="FE922" s="28"/>
      <c r="FF922" s="28"/>
      <c r="FG922" s="28"/>
      <c r="FH922" s="28"/>
      <c r="FI922" s="28"/>
      <c r="FJ922" s="28"/>
      <c r="FK922" s="28"/>
    </row>
    <row r="923" spans="1:167">
      <c r="A923" s="5" t="s">
        <v>313</v>
      </c>
      <c r="B923" s="5" t="s">
        <v>119</v>
      </c>
      <c r="C923" s="34">
        <v>44234</v>
      </c>
      <c r="D923" s="34">
        <v>44255</v>
      </c>
      <c r="E923" s="35">
        <v>6.1235291162227604E-2</v>
      </c>
      <c r="F923" s="35">
        <v>0.46215475743454526</v>
      </c>
      <c r="G923" s="35">
        <v>0.232802442869145</v>
      </c>
      <c r="H923" s="35">
        <v>1.2831073778607855</v>
      </c>
      <c r="I923" s="35">
        <v>0.26965202093596058</v>
      </c>
      <c r="J923" s="35">
        <v>6.5427655172413807E-2</v>
      </c>
      <c r="K923" s="35">
        <v>0</v>
      </c>
      <c r="L923" s="35">
        <v>4.258251100704857E-3</v>
      </c>
      <c r="M923" s="35">
        <v>0.31116460063201601</v>
      </c>
      <c r="N923" s="35">
        <v>0.37371284277755101</v>
      </c>
      <c r="O923" s="35">
        <v>2.1462921000000003E-2</v>
      </c>
      <c r="P923" s="35">
        <v>0.20368114404819698</v>
      </c>
      <c r="Q923" s="35">
        <v>8.0268537452410735E-2</v>
      </c>
      <c r="R923" s="35">
        <v>0.13542074363992179</v>
      </c>
      <c r="S923" s="35">
        <v>3.5043485860858792</v>
      </c>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row>
    <row r="924" spans="1:167">
      <c r="A924" s="5" t="s">
        <v>314</v>
      </c>
      <c r="B924" s="5" t="s">
        <v>119</v>
      </c>
      <c r="C924" s="34">
        <v>44235</v>
      </c>
      <c r="D924" s="34">
        <v>44255</v>
      </c>
      <c r="E924" s="35">
        <v>6.1235291162227604E-2</v>
      </c>
      <c r="F924" s="35">
        <v>0.46215475743454526</v>
      </c>
      <c r="G924" s="35">
        <v>0.232802442869145</v>
      </c>
      <c r="H924" s="35">
        <v>1.2831073778607855</v>
      </c>
      <c r="I924" s="35">
        <v>0.26965202093596058</v>
      </c>
      <c r="J924" s="35">
        <v>6.5427655172413807E-2</v>
      </c>
      <c r="K924" s="35">
        <v>0</v>
      </c>
      <c r="L924" s="35">
        <v>4.258251100704857E-3</v>
      </c>
      <c r="M924" s="35">
        <v>0.31116460063201601</v>
      </c>
      <c r="N924" s="35">
        <v>0.37371284277755101</v>
      </c>
      <c r="O924" s="35">
        <v>2.7180738000000003E-2</v>
      </c>
      <c r="P924" s="35">
        <v>0.20368114404819698</v>
      </c>
      <c r="Q924" s="35">
        <v>7.8515957295202124E-2</v>
      </c>
      <c r="R924" s="35">
        <v>0.13542074363992179</v>
      </c>
      <c r="S924" s="35">
        <v>3.5083138229286708</v>
      </c>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c r="BW924" s="28"/>
      <c r="BX924" s="28"/>
      <c r="BY924" s="28"/>
      <c r="BZ924" s="28"/>
      <c r="CA924" s="28"/>
      <c r="CB924" s="28"/>
      <c r="CC924" s="28"/>
      <c r="CD924" s="28"/>
      <c r="CE924" s="28"/>
      <c r="CF924" s="28"/>
      <c r="CG924" s="28"/>
      <c r="CH924" s="28"/>
      <c r="CI924" s="28"/>
      <c r="CJ924" s="28"/>
      <c r="CK924" s="28"/>
      <c r="CL924" s="28"/>
      <c r="CM924" s="28"/>
      <c r="CN924" s="28"/>
      <c r="CO924" s="28"/>
      <c r="CP924" s="28"/>
      <c r="CQ924" s="28"/>
      <c r="CR924" s="28"/>
      <c r="CS924" s="28"/>
      <c r="CT924" s="28"/>
      <c r="CU924" s="28"/>
      <c r="CV924" s="28"/>
      <c r="CW924" s="28"/>
      <c r="CX924" s="28"/>
      <c r="CY924" s="28"/>
      <c r="CZ924" s="28"/>
      <c r="DA924" s="28"/>
      <c r="DB924" s="28"/>
      <c r="DC924" s="28"/>
      <c r="DD924" s="28"/>
      <c r="DE924" s="28"/>
      <c r="DF924" s="28"/>
      <c r="DG924" s="28"/>
      <c r="DH924" s="28"/>
      <c r="DI924" s="28"/>
      <c r="DJ924" s="28"/>
      <c r="DK924" s="28"/>
      <c r="DL924" s="28"/>
      <c r="DM924" s="28"/>
      <c r="DN924" s="28"/>
      <c r="DO924" s="28"/>
      <c r="DP924" s="28"/>
      <c r="DQ924" s="28"/>
      <c r="DR924" s="28"/>
      <c r="DS924" s="28"/>
      <c r="DT924" s="28"/>
      <c r="DU924" s="28"/>
      <c r="DV924" s="28"/>
      <c r="DW924" s="28"/>
      <c r="DX924" s="28"/>
      <c r="DY924" s="28"/>
      <c r="DZ924" s="28"/>
      <c r="EA924" s="28"/>
      <c r="EB924" s="28"/>
      <c r="EC924" s="28"/>
      <c r="ED924" s="28"/>
      <c r="EE924" s="28"/>
      <c r="EF924" s="28"/>
      <c r="EG924" s="28"/>
      <c r="EH924" s="28"/>
      <c r="EI924" s="28"/>
      <c r="EJ924" s="28"/>
      <c r="EK924" s="28"/>
      <c r="EL924" s="28"/>
      <c r="EM924" s="28"/>
      <c r="EN924" s="28"/>
      <c r="EO924" s="28"/>
      <c r="EP924" s="28"/>
      <c r="EQ924" s="28"/>
      <c r="ER924" s="28"/>
      <c r="ES924" s="28"/>
      <c r="ET924" s="28"/>
      <c r="EU924" s="28"/>
      <c r="EV924" s="28"/>
      <c r="EW924" s="28"/>
      <c r="EX924" s="28"/>
      <c r="EY924" s="28"/>
      <c r="EZ924" s="28"/>
      <c r="FA924" s="28"/>
      <c r="FB924" s="28"/>
      <c r="FC924" s="28"/>
      <c r="FD924" s="28"/>
      <c r="FE924" s="28"/>
      <c r="FF924" s="28"/>
      <c r="FG924" s="28"/>
      <c r="FH924" s="28"/>
      <c r="FI924" s="28"/>
      <c r="FJ924" s="28"/>
      <c r="FK924" s="28"/>
    </row>
    <row r="925" spans="1:167">
      <c r="A925" s="5" t="s">
        <v>314</v>
      </c>
      <c r="B925" s="5" t="s">
        <v>119</v>
      </c>
      <c r="C925" s="34">
        <v>44236</v>
      </c>
      <c r="D925" s="34">
        <v>44255</v>
      </c>
      <c r="E925" s="35">
        <v>6.1235291162227604E-2</v>
      </c>
      <c r="F925" s="35">
        <v>0.46215475743454526</v>
      </c>
      <c r="G925" s="35">
        <v>0.232802442869145</v>
      </c>
      <c r="H925" s="35">
        <v>1.2831073778607855</v>
      </c>
      <c r="I925" s="35">
        <v>0.26965202093596058</v>
      </c>
      <c r="J925" s="35">
        <v>6.5427655172413807E-2</v>
      </c>
      <c r="K925" s="35">
        <v>0</v>
      </c>
      <c r="L925" s="35">
        <v>4.258251100704857E-3</v>
      </c>
      <c r="M925" s="35">
        <v>0.31116460063201601</v>
      </c>
      <c r="N925" s="35">
        <v>0.37371284277755101</v>
      </c>
      <c r="O925" s="35">
        <v>2.7834048000000004E-2</v>
      </c>
      <c r="P925" s="35">
        <v>0.20368114404819698</v>
      </c>
      <c r="Q925" s="35">
        <v>8.0937811134829715E-2</v>
      </c>
      <c r="R925" s="35">
        <v>0.13542074363992179</v>
      </c>
      <c r="S925" s="35">
        <v>3.5113889867682979</v>
      </c>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c r="BW925" s="28"/>
      <c r="BX925" s="28"/>
      <c r="BY925" s="28"/>
      <c r="BZ925" s="28"/>
      <c r="CA925" s="28"/>
      <c r="CB925" s="28"/>
      <c r="CC925" s="28"/>
      <c r="CD925" s="28"/>
      <c r="CE925" s="28"/>
      <c r="CF925" s="28"/>
      <c r="CG925" s="28"/>
      <c r="CH925" s="28"/>
      <c r="CI925" s="28"/>
      <c r="CJ925" s="28"/>
      <c r="CK925" s="28"/>
      <c r="CL925" s="28"/>
      <c r="CM925" s="28"/>
      <c r="CN925" s="28"/>
      <c r="CO925" s="28"/>
      <c r="CP925" s="28"/>
      <c r="CQ925" s="28"/>
      <c r="CR925" s="28"/>
      <c r="CS925" s="28"/>
      <c r="CT925" s="28"/>
      <c r="CU925" s="28"/>
      <c r="CV925" s="28"/>
      <c r="CW925" s="28"/>
      <c r="CX925" s="28"/>
      <c r="CY925" s="28"/>
      <c r="CZ925" s="28"/>
      <c r="DA925" s="28"/>
      <c r="DB925" s="28"/>
      <c r="DC925" s="28"/>
      <c r="DD925" s="28"/>
      <c r="DE925" s="28"/>
      <c r="DF925" s="28"/>
      <c r="DG925" s="28"/>
      <c r="DH925" s="28"/>
      <c r="DI925" s="28"/>
      <c r="DJ925" s="28"/>
      <c r="DK925" s="28"/>
      <c r="DL925" s="28"/>
      <c r="DM925" s="28"/>
      <c r="DN925" s="28"/>
      <c r="DO925" s="28"/>
      <c r="DP925" s="28"/>
      <c r="DQ925" s="28"/>
      <c r="DR925" s="28"/>
      <c r="DS925" s="28"/>
      <c r="DT925" s="28"/>
      <c r="DU925" s="28"/>
      <c r="DV925" s="28"/>
      <c r="DW925" s="28"/>
      <c r="DX925" s="28"/>
      <c r="DY925" s="28"/>
      <c r="DZ925" s="28"/>
      <c r="EA925" s="28"/>
      <c r="EB925" s="28"/>
      <c r="EC925" s="28"/>
      <c r="ED925" s="28"/>
      <c r="EE925" s="28"/>
      <c r="EF925" s="28"/>
      <c r="EG925" s="28"/>
      <c r="EH925" s="28"/>
      <c r="EI925" s="28"/>
      <c r="EJ925" s="28"/>
      <c r="EK925" s="28"/>
      <c r="EL925" s="28"/>
      <c r="EM925" s="28"/>
      <c r="EN925" s="28"/>
      <c r="EO925" s="28"/>
      <c r="EP925" s="28"/>
      <c r="EQ925" s="28"/>
      <c r="ER925" s="28"/>
      <c r="ES925" s="28"/>
      <c r="ET925" s="28"/>
      <c r="EU925" s="28"/>
      <c r="EV925" s="28"/>
      <c r="EW925" s="28"/>
      <c r="EX925" s="28"/>
      <c r="EY925" s="28"/>
      <c r="EZ925" s="28"/>
      <c r="FA925" s="28"/>
      <c r="FB925" s="28"/>
      <c r="FC925" s="28"/>
      <c r="FD925" s="28"/>
      <c r="FE925" s="28"/>
      <c r="FF925" s="28"/>
      <c r="FG925" s="28"/>
      <c r="FH925" s="28"/>
      <c r="FI925" s="28"/>
      <c r="FJ925" s="28"/>
      <c r="FK925" s="28"/>
    </row>
    <row r="926" spans="1:167">
      <c r="A926" s="5" t="s">
        <v>314</v>
      </c>
      <c r="B926" s="5" t="s">
        <v>119</v>
      </c>
      <c r="C926" s="34">
        <v>44237</v>
      </c>
      <c r="D926" s="34">
        <v>44255</v>
      </c>
      <c r="E926" s="35">
        <v>6.1235291162227604E-2</v>
      </c>
      <c r="F926" s="35">
        <v>0.46215475743454526</v>
      </c>
      <c r="G926" s="35">
        <v>0.232802442869145</v>
      </c>
      <c r="H926" s="35">
        <v>1.2831073778607855</v>
      </c>
      <c r="I926" s="35">
        <v>0.26965202093596058</v>
      </c>
      <c r="J926" s="35">
        <v>6.5427655172413807E-2</v>
      </c>
      <c r="K926" s="35">
        <v>0</v>
      </c>
      <c r="L926" s="35">
        <v>4.258251100704857E-3</v>
      </c>
      <c r="M926" s="35">
        <v>0.31116460063201601</v>
      </c>
      <c r="N926" s="35">
        <v>0.37371284277755101</v>
      </c>
      <c r="O926" s="35">
        <v>3.9823581000000004E-2</v>
      </c>
      <c r="P926" s="35">
        <v>0.20368114404819698</v>
      </c>
      <c r="Q926" s="35">
        <v>8.2137303094527908E-2</v>
      </c>
      <c r="R926" s="35">
        <v>0.13542074363992179</v>
      </c>
      <c r="S926" s="35">
        <v>3.5245780117279963</v>
      </c>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c r="BW926" s="28"/>
      <c r="BX926" s="28"/>
      <c r="BY926" s="28"/>
      <c r="BZ926" s="28"/>
      <c r="CA926" s="28"/>
      <c r="CB926" s="28"/>
      <c r="CC926" s="28"/>
      <c r="CD926" s="28"/>
      <c r="CE926" s="28"/>
      <c r="CF926" s="28"/>
      <c r="CG926" s="28"/>
      <c r="CH926" s="28"/>
      <c r="CI926" s="28"/>
      <c r="CJ926" s="28"/>
      <c r="CK926" s="28"/>
      <c r="CL926" s="28"/>
      <c r="CM926" s="28"/>
      <c r="CN926" s="28"/>
      <c r="CO926" s="28"/>
      <c r="CP926" s="28"/>
      <c r="CQ926" s="28"/>
      <c r="CR926" s="28"/>
      <c r="CS926" s="28"/>
      <c r="CT926" s="28"/>
      <c r="CU926" s="28"/>
      <c r="CV926" s="28"/>
      <c r="CW926" s="28"/>
      <c r="CX926" s="28"/>
      <c r="CY926" s="28"/>
      <c r="CZ926" s="28"/>
      <c r="DA926" s="28"/>
      <c r="DB926" s="28"/>
      <c r="DC926" s="28"/>
      <c r="DD926" s="28"/>
      <c r="DE926" s="28"/>
      <c r="DF926" s="28"/>
      <c r="DG926" s="28"/>
      <c r="DH926" s="28"/>
      <c r="DI926" s="28"/>
      <c r="DJ926" s="28"/>
      <c r="DK926" s="28"/>
      <c r="DL926" s="28"/>
      <c r="DM926" s="28"/>
      <c r="DN926" s="28"/>
      <c r="DO926" s="28"/>
      <c r="DP926" s="28"/>
      <c r="DQ926" s="28"/>
      <c r="DR926" s="28"/>
      <c r="DS926" s="28"/>
      <c r="DT926" s="28"/>
      <c r="DU926" s="28"/>
      <c r="DV926" s="28"/>
      <c r="DW926" s="28"/>
      <c r="DX926" s="28"/>
      <c r="DY926" s="28"/>
      <c r="DZ926" s="28"/>
      <c r="EA926" s="28"/>
      <c r="EB926" s="28"/>
      <c r="EC926" s="28"/>
      <c r="ED926" s="28"/>
      <c r="EE926" s="28"/>
      <c r="EF926" s="28"/>
      <c r="EG926" s="28"/>
      <c r="EH926" s="28"/>
      <c r="EI926" s="28"/>
      <c r="EJ926" s="28"/>
      <c r="EK926" s="28"/>
      <c r="EL926" s="28"/>
      <c r="EM926" s="28"/>
      <c r="EN926" s="28"/>
      <c r="EO926" s="28"/>
      <c r="EP926" s="28"/>
      <c r="EQ926" s="28"/>
      <c r="ER926" s="28"/>
      <c r="ES926" s="28"/>
      <c r="ET926" s="28"/>
      <c r="EU926" s="28"/>
      <c r="EV926" s="28"/>
      <c r="EW926" s="28"/>
      <c r="EX926" s="28"/>
      <c r="EY926" s="28"/>
      <c r="EZ926" s="28"/>
      <c r="FA926" s="28"/>
      <c r="FB926" s="28"/>
      <c r="FC926" s="28"/>
      <c r="FD926" s="28"/>
      <c r="FE926" s="28"/>
      <c r="FF926" s="28"/>
      <c r="FG926" s="28"/>
      <c r="FH926" s="28"/>
      <c r="FI926" s="28"/>
      <c r="FJ926" s="28"/>
      <c r="FK926" s="28"/>
    </row>
    <row r="927" spans="1:167">
      <c r="A927" s="5" t="s">
        <v>314</v>
      </c>
      <c r="B927" s="5" t="s">
        <v>119</v>
      </c>
      <c r="C927" s="34">
        <v>44238</v>
      </c>
      <c r="D927" s="34">
        <v>44255</v>
      </c>
      <c r="E927" s="35">
        <v>6.1235291162227604E-2</v>
      </c>
      <c r="F927" s="35">
        <v>0.46215475743454526</v>
      </c>
      <c r="G927" s="35">
        <v>0.232802442869145</v>
      </c>
      <c r="H927" s="35">
        <v>1.2831073778607855</v>
      </c>
      <c r="I927" s="35">
        <v>0.26965202093596058</v>
      </c>
      <c r="J927" s="35">
        <v>6.5427655172413807E-2</v>
      </c>
      <c r="K927" s="35">
        <v>0</v>
      </c>
      <c r="L927" s="35">
        <v>4.258251100704857E-3</v>
      </c>
      <c r="M927" s="35">
        <v>0.31116460063201601</v>
      </c>
      <c r="N927" s="35">
        <v>0.37371284277755101</v>
      </c>
      <c r="O927" s="35">
        <v>2.6338256000000004E-2</v>
      </c>
      <c r="P927" s="35">
        <v>0.20368114404819698</v>
      </c>
      <c r="Q927" s="35">
        <v>8.2714798520553356E-2</v>
      </c>
      <c r="R927" s="35">
        <v>0.13542074363992179</v>
      </c>
      <c r="S927" s="35">
        <v>3.5116701821540217</v>
      </c>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c r="BW927" s="28"/>
      <c r="BX927" s="28"/>
      <c r="BY927" s="28"/>
      <c r="BZ927" s="28"/>
      <c r="CA927" s="28"/>
      <c r="CB927" s="28"/>
      <c r="CC927" s="28"/>
      <c r="CD927" s="28"/>
      <c r="CE927" s="28"/>
      <c r="CF927" s="28"/>
      <c r="CG927" s="28"/>
      <c r="CH927" s="28"/>
      <c r="CI927" s="28"/>
      <c r="CJ927" s="28"/>
      <c r="CK927" s="28"/>
      <c r="CL927" s="28"/>
      <c r="CM927" s="28"/>
      <c r="CN927" s="28"/>
      <c r="CO927" s="28"/>
      <c r="CP927" s="28"/>
      <c r="CQ927" s="28"/>
      <c r="CR927" s="28"/>
      <c r="CS927" s="28"/>
      <c r="CT927" s="28"/>
      <c r="CU927" s="28"/>
      <c r="CV927" s="28"/>
      <c r="CW927" s="28"/>
      <c r="CX927" s="28"/>
      <c r="CY927" s="28"/>
      <c r="CZ927" s="28"/>
      <c r="DA927" s="28"/>
      <c r="DB927" s="28"/>
      <c r="DC927" s="28"/>
      <c r="DD927" s="28"/>
      <c r="DE927" s="28"/>
      <c r="DF927" s="28"/>
      <c r="DG927" s="28"/>
      <c r="DH927" s="28"/>
      <c r="DI927" s="28"/>
      <c r="DJ927" s="28"/>
      <c r="DK927" s="28"/>
      <c r="DL927" s="28"/>
      <c r="DM927" s="28"/>
      <c r="DN927" s="28"/>
      <c r="DO927" s="28"/>
      <c r="DP927" s="28"/>
      <c r="DQ927" s="28"/>
      <c r="DR927" s="28"/>
      <c r="DS927" s="28"/>
      <c r="DT927" s="28"/>
      <c r="DU927" s="28"/>
      <c r="DV927" s="28"/>
      <c r="DW927" s="28"/>
      <c r="DX927" s="28"/>
      <c r="DY927" s="28"/>
      <c r="DZ927" s="28"/>
      <c r="EA927" s="28"/>
      <c r="EB927" s="28"/>
      <c r="EC927" s="28"/>
      <c r="ED927" s="28"/>
      <c r="EE927" s="28"/>
      <c r="EF927" s="28"/>
      <c r="EG927" s="28"/>
      <c r="EH927" s="28"/>
      <c r="EI927" s="28"/>
      <c r="EJ927" s="28"/>
      <c r="EK927" s="28"/>
      <c r="EL927" s="28"/>
      <c r="EM927" s="28"/>
      <c r="EN927" s="28"/>
      <c r="EO927" s="28"/>
      <c r="EP927" s="28"/>
      <c r="EQ927" s="28"/>
      <c r="ER927" s="28"/>
      <c r="ES927" s="28"/>
      <c r="ET927" s="28"/>
      <c r="EU927" s="28"/>
      <c r="EV927" s="28"/>
      <c r="EW927" s="28"/>
      <c r="EX927" s="28"/>
      <c r="EY927" s="28"/>
      <c r="EZ927" s="28"/>
      <c r="FA927" s="28"/>
      <c r="FB927" s="28"/>
      <c r="FC927" s="28"/>
      <c r="FD927" s="28"/>
      <c r="FE927" s="28"/>
      <c r="FF927" s="28"/>
      <c r="FG927" s="28"/>
      <c r="FH927" s="28"/>
      <c r="FI927" s="28"/>
      <c r="FJ927" s="28"/>
      <c r="FK927" s="28"/>
    </row>
    <row r="928" spans="1:167">
      <c r="A928" s="5" t="s">
        <v>314</v>
      </c>
      <c r="B928" s="5" t="s">
        <v>119</v>
      </c>
      <c r="C928" s="34">
        <v>44239</v>
      </c>
      <c r="D928" s="34">
        <v>44255</v>
      </c>
      <c r="E928" s="35">
        <v>6.1235291162227604E-2</v>
      </c>
      <c r="F928" s="35">
        <v>0.46215475743454526</v>
      </c>
      <c r="G928" s="35">
        <v>0.232802442869145</v>
      </c>
      <c r="H928" s="35">
        <v>1.2831073778607855</v>
      </c>
      <c r="I928" s="35">
        <v>0.26965202093596058</v>
      </c>
      <c r="J928" s="35">
        <v>6.5427655172413807E-2</v>
      </c>
      <c r="K928" s="35">
        <v>0</v>
      </c>
      <c r="L928" s="35">
        <v>4.258251100704857E-3</v>
      </c>
      <c r="M928" s="35">
        <v>0.31116460063201601</v>
      </c>
      <c r="N928" s="35">
        <v>0.37371284277755101</v>
      </c>
      <c r="O928" s="35">
        <v>2.3950953000000001E-2</v>
      </c>
      <c r="P928" s="35">
        <v>0.20368114404819698</v>
      </c>
      <c r="Q928" s="35">
        <v>8.0335631588414252E-2</v>
      </c>
      <c r="R928" s="35">
        <v>0.13542074363992179</v>
      </c>
      <c r="S928" s="35">
        <v>3.5069037122218827</v>
      </c>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c r="BW928" s="28"/>
      <c r="BX928" s="28"/>
      <c r="BY928" s="28"/>
      <c r="BZ928" s="28"/>
      <c r="CA928" s="28"/>
      <c r="CB928" s="28"/>
      <c r="CC928" s="28"/>
      <c r="CD928" s="28"/>
      <c r="CE928" s="28"/>
      <c r="CF928" s="28"/>
      <c r="CG928" s="28"/>
      <c r="CH928" s="28"/>
      <c r="CI928" s="28"/>
      <c r="CJ928" s="28"/>
      <c r="CK928" s="28"/>
      <c r="CL928" s="28"/>
      <c r="CM928" s="28"/>
      <c r="CN928" s="28"/>
      <c r="CO928" s="28"/>
      <c r="CP928" s="28"/>
      <c r="CQ928" s="28"/>
      <c r="CR928" s="28"/>
      <c r="CS928" s="28"/>
      <c r="CT928" s="28"/>
      <c r="CU928" s="28"/>
      <c r="CV928" s="28"/>
      <c r="CW928" s="28"/>
      <c r="CX928" s="28"/>
      <c r="CY928" s="28"/>
      <c r="CZ928" s="28"/>
      <c r="DA928" s="28"/>
      <c r="DB928" s="28"/>
      <c r="DC928" s="28"/>
      <c r="DD928" s="28"/>
      <c r="DE928" s="28"/>
      <c r="DF928" s="28"/>
      <c r="DG928" s="28"/>
      <c r="DH928" s="28"/>
      <c r="DI928" s="28"/>
      <c r="DJ928" s="28"/>
      <c r="DK928" s="28"/>
      <c r="DL928" s="28"/>
      <c r="DM928" s="28"/>
      <c r="DN928" s="28"/>
      <c r="DO928" s="28"/>
      <c r="DP928" s="28"/>
      <c r="DQ928" s="28"/>
      <c r="DR928" s="28"/>
      <c r="DS928" s="28"/>
      <c r="DT928" s="28"/>
      <c r="DU928" s="28"/>
      <c r="DV928" s="28"/>
      <c r="DW928" s="28"/>
      <c r="DX928" s="28"/>
      <c r="DY928" s="28"/>
      <c r="DZ928" s="28"/>
      <c r="EA928" s="28"/>
      <c r="EB928" s="28"/>
      <c r="EC928" s="28"/>
      <c r="ED928" s="28"/>
      <c r="EE928" s="28"/>
      <c r="EF928" s="28"/>
      <c r="EG928" s="28"/>
      <c r="EH928" s="28"/>
      <c r="EI928" s="28"/>
      <c r="EJ928" s="28"/>
      <c r="EK928" s="28"/>
      <c r="EL928" s="28"/>
      <c r="EM928" s="28"/>
      <c r="EN928" s="28"/>
      <c r="EO928" s="28"/>
      <c r="EP928" s="28"/>
      <c r="EQ928" s="28"/>
      <c r="ER928" s="28"/>
      <c r="ES928" s="28"/>
      <c r="ET928" s="28"/>
      <c r="EU928" s="28"/>
      <c r="EV928" s="28"/>
      <c r="EW928" s="28"/>
      <c r="EX928" s="28"/>
      <c r="EY928" s="28"/>
      <c r="EZ928" s="28"/>
      <c r="FA928" s="28"/>
      <c r="FB928" s="28"/>
      <c r="FC928" s="28"/>
      <c r="FD928" s="28"/>
      <c r="FE928" s="28"/>
      <c r="FF928" s="28"/>
      <c r="FG928" s="28"/>
      <c r="FH928" s="28"/>
      <c r="FI928" s="28"/>
      <c r="FJ928" s="28"/>
      <c r="FK928" s="28"/>
    </row>
    <row r="929" spans="1:167">
      <c r="A929" s="5" t="s">
        <v>314</v>
      </c>
      <c r="B929" s="5" t="s">
        <v>119</v>
      </c>
      <c r="C929" s="34">
        <v>44240</v>
      </c>
      <c r="D929" s="34">
        <v>44255</v>
      </c>
      <c r="E929" s="35">
        <v>6.1235291162227604E-2</v>
      </c>
      <c r="F929" s="35">
        <v>0.46215475743454526</v>
      </c>
      <c r="G929" s="35">
        <v>0.232802442869145</v>
      </c>
      <c r="H929" s="35">
        <v>1.2831073778607855</v>
      </c>
      <c r="I929" s="35">
        <v>0.26965202093596058</v>
      </c>
      <c r="J929" s="35">
        <v>6.5427655172413807E-2</v>
      </c>
      <c r="K929" s="35">
        <v>0</v>
      </c>
      <c r="L929" s="35">
        <v>4.258251100704857E-3</v>
      </c>
      <c r="M929" s="35">
        <v>0.31116460063201601</v>
      </c>
      <c r="N929" s="35">
        <v>0.37371284277755101</v>
      </c>
      <c r="O929" s="35">
        <v>2.2932324E-2</v>
      </c>
      <c r="P929" s="35">
        <v>0.20368114404819698</v>
      </c>
      <c r="Q929" s="35">
        <v>7.9412402126845069E-2</v>
      </c>
      <c r="R929" s="35">
        <v>0.13542074363992179</v>
      </c>
      <c r="S929" s="35">
        <v>3.5049618537603138</v>
      </c>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c r="BW929" s="28"/>
      <c r="BX929" s="28"/>
      <c r="BY929" s="28"/>
      <c r="BZ929" s="28"/>
      <c r="CA929" s="28"/>
      <c r="CB929" s="28"/>
      <c r="CC929" s="28"/>
      <c r="CD929" s="28"/>
      <c r="CE929" s="28"/>
      <c r="CF929" s="28"/>
      <c r="CG929" s="28"/>
      <c r="CH929" s="28"/>
      <c r="CI929" s="28"/>
      <c r="CJ929" s="28"/>
      <c r="CK929" s="28"/>
      <c r="CL929" s="28"/>
      <c r="CM929" s="28"/>
      <c r="CN929" s="28"/>
      <c r="CO929" s="28"/>
      <c r="CP929" s="28"/>
      <c r="CQ929" s="28"/>
      <c r="CR929" s="28"/>
      <c r="CS929" s="28"/>
      <c r="CT929" s="28"/>
      <c r="CU929" s="28"/>
      <c r="CV929" s="28"/>
      <c r="CW929" s="28"/>
      <c r="CX929" s="28"/>
      <c r="CY929" s="28"/>
      <c r="CZ929" s="28"/>
      <c r="DA929" s="28"/>
      <c r="DB929" s="28"/>
      <c r="DC929" s="28"/>
      <c r="DD929" s="28"/>
      <c r="DE929" s="28"/>
      <c r="DF929" s="28"/>
      <c r="DG929" s="28"/>
      <c r="DH929" s="28"/>
      <c r="DI929" s="28"/>
      <c r="DJ929" s="28"/>
      <c r="DK929" s="28"/>
      <c r="DL929" s="28"/>
      <c r="DM929" s="28"/>
      <c r="DN929" s="28"/>
      <c r="DO929" s="28"/>
      <c r="DP929" s="28"/>
      <c r="DQ929" s="28"/>
      <c r="DR929" s="28"/>
      <c r="DS929" s="28"/>
      <c r="DT929" s="28"/>
      <c r="DU929" s="28"/>
      <c r="DV929" s="28"/>
      <c r="DW929" s="28"/>
      <c r="DX929" s="28"/>
      <c r="DY929" s="28"/>
      <c r="DZ929" s="28"/>
      <c r="EA929" s="28"/>
      <c r="EB929" s="28"/>
      <c r="EC929" s="28"/>
      <c r="ED929" s="28"/>
      <c r="EE929" s="28"/>
      <c r="EF929" s="28"/>
      <c r="EG929" s="28"/>
      <c r="EH929" s="28"/>
      <c r="EI929" s="28"/>
      <c r="EJ929" s="28"/>
      <c r="EK929" s="28"/>
      <c r="EL929" s="28"/>
      <c r="EM929" s="28"/>
      <c r="EN929" s="28"/>
      <c r="EO929" s="28"/>
      <c r="EP929" s="28"/>
      <c r="EQ929" s="28"/>
      <c r="ER929" s="28"/>
      <c r="ES929" s="28"/>
      <c r="ET929" s="28"/>
      <c r="EU929" s="28"/>
      <c r="EV929" s="28"/>
      <c r="EW929" s="28"/>
      <c r="EX929" s="28"/>
      <c r="EY929" s="28"/>
      <c r="EZ929" s="28"/>
      <c r="FA929" s="28"/>
      <c r="FB929" s="28"/>
      <c r="FC929" s="28"/>
      <c r="FD929" s="28"/>
      <c r="FE929" s="28"/>
      <c r="FF929" s="28"/>
      <c r="FG929" s="28"/>
      <c r="FH929" s="28"/>
      <c r="FI929" s="28"/>
      <c r="FJ929" s="28"/>
      <c r="FK929" s="28"/>
    </row>
    <row r="930" spans="1:167">
      <c r="A930" s="5" t="s">
        <v>314</v>
      </c>
      <c r="B930" s="5" t="s">
        <v>119</v>
      </c>
      <c r="C930" s="34">
        <v>44241</v>
      </c>
      <c r="D930" s="34">
        <v>44255</v>
      </c>
      <c r="E930" s="35">
        <v>6.1235291162227604E-2</v>
      </c>
      <c r="F930" s="35">
        <v>0.46215475743454526</v>
      </c>
      <c r="G930" s="35">
        <v>0.232802442869145</v>
      </c>
      <c r="H930" s="35">
        <v>1.2831073778607855</v>
      </c>
      <c r="I930" s="35">
        <v>0.26965202093596058</v>
      </c>
      <c r="J930" s="35">
        <v>6.5427655172413807E-2</v>
      </c>
      <c r="K930" s="35">
        <v>0</v>
      </c>
      <c r="L930" s="35">
        <v>4.258251100704857E-3</v>
      </c>
      <c r="M930" s="35">
        <v>0.31116460063201601</v>
      </c>
      <c r="N930" s="35">
        <v>0.37371284277755101</v>
      </c>
      <c r="O930" s="35">
        <v>2.9102480999999999E-2</v>
      </c>
      <c r="P930" s="35">
        <v>0.20368114404819698</v>
      </c>
      <c r="Q930" s="35">
        <v>8.3106991727644186E-2</v>
      </c>
      <c r="R930" s="35">
        <v>0.13542074363992179</v>
      </c>
      <c r="S930" s="35">
        <v>3.5148266003611126</v>
      </c>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c r="BW930" s="28"/>
      <c r="BX930" s="28"/>
      <c r="BY930" s="28"/>
      <c r="BZ930" s="28"/>
      <c r="CA930" s="28"/>
      <c r="CB930" s="28"/>
      <c r="CC930" s="28"/>
      <c r="CD930" s="28"/>
      <c r="CE930" s="28"/>
      <c r="CF930" s="28"/>
      <c r="CG930" s="28"/>
      <c r="CH930" s="28"/>
      <c r="CI930" s="28"/>
      <c r="CJ930" s="28"/>
      <c r="CK930" s="28"/>
      <c r="CL930" s="28"/>
      <c r="CM930" s="28"/>
      <c r="CN930" s="28"/>
      <c r="CO930" s="28"/>
      <c r="CP930" s="28"/>
      <c r="CQ930" s="28"/>
      <c r="CR930" s="28"/>
      <c r="CS930" s="28"/>
      <c r="CT930" s="28"/>
      <c r="CU930" s="28"/>
      <c r="CV930" s="28"/>
      <c r="CW930" s="28"/>
      <c r="CX930" s="28"/>
      <c r="CY930" s="28"/>
      <c r="CZ930" s="28"/>
      <c r="DA930" s="28"/>
      <c r="DB930" s="28"/>
      <c r="DC930" s="28"/>
      <c r="DD930" s="28"/>
      <c r="DE930" s="28"/>
      <c r="DF930" s="28"/>
      <c r="DG930" s="28"/>
      <c r="DH930" s="28"/>
      <c r="DI930" s="28"/>
      <c r="DJ930" s="28"/>
      <c r="DK930" s="28"/>
      <c r="DL930" s="28"/>
      <c r="DM930" s="28"/>
      <c r="DN930" s="28"/>
      <c r="DO930" s="28"/>
      <c r="DP930" s="28"/>
      <c r="DQ930" s="28"/>
      <c r="DR930" s="28"/>
      <c r="DS930" s="28"/>
      <c r="DT930" s="28"/>
      <c r="DU930" s="28"/>
      <c r="DV930" s="28"/>
      <c r="DW930" s="28"/>
      <c r="DX930" s="28"/>
      <c r="DY930" s="28"/>
      <c r="DZ930" s="28"/>
      <c r="EA930" s="28"/>
      <c r="EB930" s="28"/>
      <c r="EC930" s="28"/>
      <c r="ED930" s="28"/>
      <c r="EE930" s="28"/>
      <c r="EF930" s="28"/>
      <c r="EG930" s="28"/>
      <c r="EH930" s="28"/>
      <c r="EI930" s="28"/>
      <c r="EJ930" s="28"/>
      <c r="EK930" s="28"/>
      <c r="EL930" s="28"/>
      <c r="EM930" s="28"/>
      <c r="EN930" s="28"/>
      <c r="EO930" s="28"/>
      <c r="EP930" s="28"/>
      <c r="EQ930" s="28"/>
      <c r="ER930" s="28"/>
      <c r="ES930" s="28"/>
      <c r="ET930" s="28"/>
      <c r="EU930" s="28"/>
      <c r="EV930" s="28"/>
      <c r="EW930" s="28"/>
      <c r="EX930" s="28"/>
      <c r="EY930" s="28"/>
      <c r="EZ930" s="28"/>
      <c r="FA930" s="28"/>
      <c r="FB930" s="28"/>
      <c r="FC930" s="28"/>
      <c r="FD930" s="28"/>
      <c r="FE930" s="28"/>
      <c r="FF930" s="28"/>
      <c r="FG930" s="28"/>
      <c r="FH930" s="28"/>
      <c r="FI930" s="28"/>
      <c r="FJ930" s="28"/>
      <c r="FK930" s="28"/>
    </row>
    <row r="931" spans="1:167">
      <c r="A931" s="5" t="s">
        <v>315</v>
      </c>
      <c r="B931" s="5" t="s">
        <v>119</v>
      </c>
      <c r="C931" s="34">
        <v>44242</v>
      </c>
      <c r="D931" s="34">
        <v>44255</v>
      </c>
      <c r="E931" s="35">
        <v>6.1235291162227604E-2</v>
      </c>
      <c r="F931" s="35">
        <v>0.46215475743454526</v>
      </c>
      <c r="G931" s="35">
        <v>0.232802442869145</v>
      </c>
      <c r="H931" s="35">
        <v>1.2831073778607855</v>
      </c>
      <c r="I931" s="35">
        <v>0.26965202093596058</v>
      </c>
      <c r="J931" s="35">
        <v>6.5427655172413807E-2</v>
      </c>
      <c r="K931" s="35">
        <v>0</v>
      </c>
      <c r="L931" s="35">
        <v>4.258251100704857E-3</v>
      </c>
      <c r="M931" s="35">
        <v>0.31116460063201601</v>
      </c>
      <c r="N931" s="35">
        <v>0.37371284277755101</v>
      </c>
      <c r="O931" s="35">
        <v>3.0064552000000005E-2</v>
      </c>
      <c r="P931" s="35">
        <v>0.20368114404819698</v>
      </c>
      <c r="Q931" s="35">
        <v>7.9782121945923989E-2</v>
      </c>
      <c r="R931" s="35">
        <v>0.13542074363992179</v>
      </c>
      <c r="S931" s="35">
        <v>3.5124638015793921</v>
      </c>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c r="BW931" s="28"/>
      <c r="BX931" s="28"/>
      <c r="BY931" s="28"/>
      <c r="BZ931" s="28"/>
      <c r="CA931" s="28"/>
      <c r="CB931" s="28"/>
      <c r="CC931" s="28"/>
      <c r="CD931" s="28"/>
      <c r="CE931" s="28"/>
      <c r="CF931" s="28"/>
      <c r="CG931" s="28"/>
      <c r="CH931" s="28"/>
      <c r="CI931" s="28"/>
      <c r="CJ931" s="28"/>
      <c r="CK931" s="28"/>
      <c r="CL931" s="28"/>
      <c r="CM931" s="28"/>
      <c r="CN931" s="28"/>
      <c r="CO931" s="28"/>
      <c r="CP931" s="28"/>
      <c r="CQ931" s="28"/>
      <c r="CR931" s="28"/>
      <c r="CS931" s="28"/>
      <c r="CT931" s="28"/>
      <c r="CU931" s="28"/>
      <c r="CV931" s="28"/>
      <c r="CW931" s="28"/>
      <c r="CX931" s="28"/>
      <c r="CY931" s="28"/>
      <c r="CZ931" s="28"/>
      <c r="DA931" s="28"/>
      <c r="DB931" s="28"/>
      <c r="DC931" s="28"/>
      <c r="DD931" s="28"/>
      <c r="DE931" s="28"/>
      <c r="DF931" s="28"/>
      <c r="DG931" s="28"/>
      <c r="DH931" s="28"/>
      <c r="DI931" s="28"/>
      <c r="DJ931" s="28"/>
      <c r="DK931" s="28"/>
      <c r="DL931" s="28"/>
      <c r="DM931" s="28"/>
      <c r="DN931" s="28"/>
      <c r="DO931" s="28"/>
      <c r="DP931" s="28"/>
      <c r="DQ931" s="28"/>
      <c r="DR931" s="28"/>
      <c r="DS931" s="28"/>
      <c r="DT931" s="28"/>
      <c r="DU931" s="28"/>
      <c r="DV931" s="28"/>
      <c r="DW931" s="28"/>
      <c r="DX931" s="28"/>
      <c r="DY931" s="28"/>
      <c r="DZ931" s="28"/>
      <c r="EA931" s="28"/>
      <c r="EB931" s="28"/>
      <c r="EC931" s="28"/>
      <c r="ED931" s="28"/>
      <c r="EE931" s="28"/>
      <c r="EF931" s="28"/>
      <c r="EG931" s="28"/>
      <c r="EH931" s="28"/>
      <c r="EI931" s="28"/>
      <c r="EJ931" s="28"/>
      <c r="EK931" s="28"/>
      <c r="EL931" s="28"/>
      <c r="EM931" s="28"/>
      <c r="EN931" s="28"/>
      <c r="EO931" s="28"/>
      <c r="EP931" s="28"/>
      <c r="EQ931" s="28"/>
      <c r="ER931" s="28"/>
      <c r="ES931" s="28"/>
      <c r="ET931" s="28"/>
      <c r="EU931" s="28"/>
      <c r="EV931" s="28"/>
      <c r="EW931" s="28"/>
      <c r="EX931" s="28"/>
      <c r="EY931" s="28"/>
      <c r="EZ931" s="28"/>
      <c r="FA931" s="28"/>
      <c r="FB931" s="28"/>
      <c r="FC931" s="28"/>
      <c r="FD931" s="28"/>
      <c r="FE931" s="28"/>
      <c r="FF931" s="28"/>
      <c r="FG931" s="28"/>
      <c r="FH931" s="28"/>
      <c r="FI931" s="28"/>
      <c r="FJ931" s="28"/>
      <c r="FK931" s="28"/>
    </row>
    <row r="932" spans="1:167">
      <c r="A932" s="5" t="s">
        <v>315</v>
      </c>
      <c r="B932" s="5" t="s">
        <v>119</v>
      </c>
      <c r="C932" s="34">
        <v>44243</v>
      </c>
      <c r="D932" s="34">
        <v>44255</v>
      </c>
      <c r="E932" s="35">
        <v>6.1235291162227604E-2</v>
      </c>
      <c r="F932" s="35">
        <v>0.46215475743454526</v>
      </c>
      <c r="G932" s="35">
        <v>0.232802442869145</v>
      </c>
      <c r="H932" s="35">
        <v>1.2831073778607855</v>
      </c>
      <c r="I932" s="35">
        <v>0.26965202093596058</v>
      </c>
      <c r="J932" s="35">
        <v>6.5427655172413807E-2</v>
      </c>
      <c r="K932" s="35">
        <v>0</v>
      </c>
      <c r="L932" s="35">
        <v>4.258251100704857E-3</v>
      </c>
      <c r="M932" s="35">
        <v>0.31116460063201601</v>
      </c>
      <c r="N932" s="35">
        <v>0.37371284277755101</v>
      </c>
      <c r="O932" s="35">
        <v>2.6867277000000002E-2</v>
      </c>
      <c r="P932" s="35">
        <v>0.20368114404819698</v>
      </c>
      <c r="Q932" s="35">
        <v>7.8250089652499508E-2</v>
      </c>
      <c r="R932" s="35">
        <v>0.13542074363992179</v>
      </c>
      <c r="S932" s="35">
        <v>3.5077344942859678</v>
      </c>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c r="BW932" s="28"/>
      <c r="BX932" s="28"/>
      <c r="BY932" s="28"/>
      <c r="BZ932" s="28"/>
      <c r="CA932" s="28"/>
      <c r="CB932" s="28"/>
      <c r="CC932" s="28"/>
      <c r="CD932" s="28"/>
      <c r="CE932" s="28"/>
      <c r="CF932" s="28"/>
      <c r="CG932" s="28"/>
      <c r="CH932" s="28"/>
      <c r="CI932" s="28"/>
      <c r="CJ932" s="28"/>
      <c r="CK932" s="28"/>
      <c r="CL932" s="28"/>
      <c r="CM932" s="28"/>
      <c r="CN932" s="28"/>
      <c r="CO932" s="28"/>
      <c r="CP932" s="28"/>
      <c r="CQ932" s="28"/>
      <c r="CR932" s="28"/>
      <c r="CS932" s="28"/>
      <c r="CT932" s="28"/>
      <c r="CU932" s="28"/>
      <c r="CV932" s="28"/>
      <c r="CW932" s="28"/>
      <c r="CX932" s="28"/>
      <c r="CY932" s="28"/>
      <c r="CZ932" s="28"/>
      <c r="DA932" s="28"/>
      <c r="DB932" s="28"/>
      <c r="DC932" s="28"/>
      <c r="DD932" s="28"/>
      <c r="DE932" s="28"/>
      <c r="DF932" s="28"/>
      <c r="DG932" s="28"/>
      <c r="DH932" s="28"/>
      <c r="DI932" s="28"/>
      <c r="DJ932" s="28"/>
      <c r="DK932" s="28"/>
      <c r="DL932" s="28"/>
      <c r="DM932" s="28"/>
      <c r="DN932" s="28"/>
      <c r="DO932" s="28"/>
      <c r="DP932" s="28"/>
      <c r="DQ932" s="28"/>
      <c r="DR932" s="28"/>
      <c r="DS932" s="28"/>
      <c r="DT932" s="28"/>
      <c r="DU932" s="28"/>
      <c r="DV932" s="28"/>
      <c r="DW932" s="28"/>
      <c r="DX932" s="28"/>
      <c r="DY932" s="28"/>
      <c r="DZ932" s="28"/>
      <c r="EA932" s="28"/>
      <c r="EB932" s="28"/>
      <c r="EC932" s="28"/>
      <c r="ED932" s="28"/>
      <c r="EE932" s="28"/>
      <c r="EF932" s="28"/>
      <c r="EG932" s="28"/>
      <c r="EH932" s="28"/>
      <c r="EI932" s="28"/>
      <c r="EJ932" s="28"/>
      <c r="EK932" s="28"/>
      <c r="EL932" s="28"/>
      <c r="EM932" s="28"/>
      <c r="EN932" s="28"/>
      <c r="EO932" s="28"/>
      <c r="EP932" s="28"/>
      <c r="EQ932" s="28"/>
      <c r="ER932" s="28"/>
      <c r="ES932" s="28"/>
      <c r="ET932" s="28"/>
      <c r="EU932" s="28"/>
      <c r="EV932" s="28"/>
      <c r="EW932" s="28"/>
      <c r="EX932" s="28"/>
      <c r="EY932" s="28"/>
      <c r="EZ932" s="28"/>
      <c r="FA932" s="28"/>
      <c r="FB932" s="28"/>
      <c r="FC932" s="28"/>
      <c r="FD932" s="28"/>
      <c r="FE932" s="28"/>
      <c r="FF932" s="28"/>
      <c r="FG932" s="28"/>
      <c r="FH932" s="28"/>
      <c r="FI932" s="28"/>
      <c r="FJ932" s="28"/>
      <c r="FK932" s="28"/>
    </row>
    <row r="933" spans="1:167">
      <c r="A933" s="5" t="s">
        <v>315</v>
      </c>
      <c r="B933" s="5" t="s">
        <v>119</v>
      </c>
      <c r="C933" s="34">
        <v>44244</v>
      </c>
      <c r="D933" s="34">
        <v>44255</v>
      </c>
      <c r="E933" s="35">
        <v>6.1235291162227604E-2</v>
      </c>
      <c r="F933" s="35">
        <v>0.46215475743454526</v>
      </c>
      <c r="G933" s="35">
        <v>0.232802442869145</v>
      </c>
      <c r="H933" s="35">
        <v>1.2831073778607855</v>
      </c>
      <c r="I933" s="35">
        <v>0.26965202093596058</v>
      </c>
      <c r="J933" s="35">
        <v>6.5427655172413807E-2</v>
      </c>
      <c r="K933" s="35">
        <v>0</v>
      </c>
      <c r="L933" s="35">
        <v>4.258251100704857E-3</v>
      </c>
      <c r="M933" s="35">
        <v>0.31116460063201601</v>
      </c>
      <c r="N933" s="35">
        <v>0.37371284277755101</v>
      </c>
      <c r="O933" s="35">
        <v>3.0201264000000005E-2</v>
      </c>
      <c r="P933" s="35">
        <v>0.20368114404819698</v>
      </c>
      <c r="Q933" s="35">
        <v>7.7058893955340976E-2</v>
      </c>
      <c r="R933" s="35">
        <v>0.13542074363992179</v>
      </c>
      <c r="S933" s="35">
        <v>3.5098772855888094</v>
      </c>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c r="BW933" s="28"/>
      <c r="BX933" s="28"/>
      <c r="BY933" s="28"/>
      <c r="BZ933" s="28"/>
      <c r="CA933" s="28"/>
      <c r="CB933" s="28"/>
      <c r="CC933" s="28"/>
      <c r="CD933" s="28"/>
      <c r="CE933" s="28"/>
      <c r="CF933" s="28"/>
      <c r="CG933" s="28"/>
      <c r="CH933" s="28"/>
      <c r="CI933" s="28"/>
      <c r="CJ933" s="28"/>
      <c r="CK933" s="28"/>
      <c r="CL933" s="28"/>
      <c r="CM933" s="28"/>
      <c r="CN933" s="28"/>
      <c r="CO933" s="28"/>
      <c r="CP933" s="28"/>
      <c r="CQ933" s="28"/>
      <c r="CR933" s="28"/>
      <c r="CS933" s="28"/>
      <c r="CT933" s="28"/>
      <c r="CU933" s="28"/>
      <c r="CV933" s="28"/>
      <c r="CW933" s="28"/>
      <c r="CX933" s="28"/>
      <c r="CY933" s="28"/>
      <c r="CZ933" s="28"/>
      <c r="DA933" s="28"/>
      <c r="DB933" s="28"/>
      <c r="DC933" s="28"/>
      <c r="DD933" s="28"/>
      <c r="DE933" s="28"/>
      <c r="DF933" s="28"/>
      <c r="DG933" s="28"/>
      <c r="DH933" s="28"/>
      <c r="DI933" s="28"/>
      <c r="DJ933" s="28"/>
      <c r="DK933" s="28"/>
      <c r="DL933" s="28"/>
      <c r="DM933" s="28"/>
      <c r="DN933" s="28"/>
      <c r="DO933" s="28"/>
      <c r="DP933" s="28"/>
      <c r="DQ933" s="28"/>
      <c r="DR933" s="28"/>
      <c r="DS933" s="28"/>
      <c r="DT933" s="28"/>
      <c r="DU933" s="28"/>
      <c r="DV933" s="28"/>
      <c r="DW933" s="28"/>
      <c r="DX933" s="28"/>
      <c r="DY933" s="28"/>
      <c r="DZ933" s="28"/>
      <c r="EA933" s="28"/>
      <c r="EB933" s="28"/>
      <c r="EC933" s="28"/>
      <c r="ED933" s="28"/>
      <c r="EE933" s="28"/>
      <c r="EF933" s="28"/>
      <c r="EG933" s="28"/>
      <c r="EH933" s="28"/>
      <c r="EI933" s="28"/>
      <c r="EJ933" s="28"/>
      <c r="EK933" s="28"/>
      <c r="EL933" s="28"/>
      <c r="EM933" s="28"/>
      <c r="EN933" s="28"/>
      <c r="EO933" s="28"/>
      <c r="EP933" s="28"/>
      <c r="EQ933" s="28"/>
      <c r="ER933" s="28"/>
      <c r="ES933" s="28"/>
      <c r="ET933" s="28"/>
      <c r="EU933" s="28"/>
      <c r="EV933" s="28"/>
      <c r="EW933" s="28"/>
      <c r="EX933" s="28"/>
      <c r="EY933" s="28"/>
      <c r="EZ933" s="28"/>
      <c r="FA933" s="28"/>
      <c r="FB933" s="28"/>
      <c r="FC933" s="28"/>
      <c r="FD933" s="28"/>
      <c r="FE933" s="28"/>
      <c r="FF933" s="28"/>
      <c r="FG933" s="28"/>
      <c r="FH933" s="28"/>
      <c r="FI933" s="28"/>
      <c r="FJ933" s="28"/>
      <c r="FK933" s="28"/>
    </row>
    <row r="934" spans="1:167">
      <c r="A934" s="5" t="s">
        <v>315</v>
      </c>
      <c r="B934" s="5" t="s">
        <v>119</v>
      </c>
      <c r="C934" s="34">
        <v>44245</v>
      </c>
      <c r="D934" s="34">
        <v>44255</v>
      </c>
      <c r="E934" s="35">
        <v>6.1235291162227604E-2</v>
      </c>
      <c r="F934" s="35">
        <v>0.46215475743454526</v>
      </c>
      <c r="G934" s="35">
        <v>0.232802442869145</v>
      </c>
      <c r="H934" s="35">
        <v>1.2831073778607855</v>
      </c>
      <c r="I934" s="35">
        <v>0.26965202093596058</v>
      </c>
      <c r="J934" s="35">
        <v>6.5427655172413807E-2</v>
      </c>
      <c r="K934" s="35">
        <v>0</v>
      </c>
      <c r="L934" s="35">
        <v>4.258251100704857E-3</v>
      </c>
      <c r="M934" s="35">
        <v>0.31116460063201601</v>
      </c>
      <c r="N934" s="35">
        <v>0.37371284277755101</v>
      </c>
      <c r="O934" s="35">
        <v>2.1563118000000003E-2</v>
      </c>
      <c r="P934" s="35">
        <v>0.20368114404819698</v>
      </c>
      <c r="Q934" s="35">
        <v>8.0544080705059015E-2</v>
      </c>
      <c r="R934" s="35">
        <v>0.13542074363992179</v>
      </c>
      <c r="S934" s="35">
        <v>3.5047243263385273</v>
      </c>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c r="BW934" s="28"/>
      <c r="BX934" s="28"/>
      <c r="BY934" s="28"/>
      <c r="BZ934" s="28"/>
      <c r="CA934" s="28"/>
      <c r="CB934" s="28"/>
      <c r="CC934" s="28"/>
      <c r="CD934" s="28"/>
      <c r="CE934" s="28"/>
      <c r="CF934" s="28"/>
      <c r="CG934" s="28"/>
      <c r="CH934" s="28"/>
      <c r="CI934" s="28"/>
      <c r="CJ934" s="28"/>
      <c r="CK934" s="28"/>
      <c r="CL934" s="28"/>
      <c r="CM934" s="28"/>
      <c r="CN934" s="28"/>
      <c r="CO934" s="28"/>
      <c r="CP934" s="28"/>
      <c r="CQ934" s="28"/>
      <c r="CR934" s="28"/>
      <c r="CS934" s="28"/>
      <c r="CT934" s="28"/>
      <c r="CU934" s="28"/>
      <c r="CV934" s="28"/>
      <c r="CW934" s="28"/>
      <c r="CX934" s="28"/>
      <c r="CY934" s="28"/>
      <c r="CZ934" s="28"/>
      <c r="DA934" s="28"/>
      <c r="DB934" s="28"/>
      <c r="DC934" s="28"/>
      <c r="DD934" s="28"/>
      <c r="DE934" s="28"/>
      <c r="DF934" s="28"/>
      <c r="DG934" s="28"/>
      <c r="DH934" s="28"/>
      <c r="DI934" s="28"/>
      <c r="DJ934" s="28"/>
      <c r="DK934" s="28"/>
      <c r="DL934" s="28"/>
      <c r="DM934" s="28"/>
      <c r="DN934" s="28"/>
      <c r="DO934" s="28"/>
      <c r="DP934" s="28"/>
      <c r="DQ934" s="28"/>
      <c r="DR934" s="28"/>
      <c r="DS934" s="28"/>
      <c r="DT934" s="28"/>
      <c r="DU934" s="28"/>
      <c r="DV934" s="28"/>
      <c r="DW934" s="28"/>
      <c r="DX934" s="28"/>
      <c r="DY934" s="28"/>
      <c r="DZ934" s="28"/>
      <c r="EA934" s="28"/>
      <c r="EB934" s="28"/>
      <c r="EC934" s="28"/>
      <c r="ED934" s="28"/>
      <c r="EE934" s="28"/>
      <c r="EF934" s="28"/>
      <c r="EG934" s="28"/>
      <c r="EH934" s="28"/>
      <c r="EI934" s="28"/>
      <c r="EJ934" s="28"/>
      <c r="EK934" s="28"/>
      <c r="EL934" s="28"/>
      <c r="EM934" s="28"/>
      <c r="EN934" s="28"/>
      <c r="EO934" s="28"/>
      <c r="EP934" s="28"/>
      <c r="EQ934" s="28"/>
      <c r="ER934" s="28"/>
      <c r="ES934" s="28"/>
      <c r="ET934" s="28"/>
      <c r="EU934" s="28"/>
      <c r="EV934" s="28"/>
      <c r="EW934" s="28"/>
      <c r="EX934" s="28"/>
      <c r="EY934" s="28"/>
      <c r="EZ934" s="28"/>
      <c r="FA934" s="28"/>
      <c r="FB934" s="28"/>
      <c r="FC934" s="28"/>
      <c r="FD934" s="28"/>
      <c r="FE934" s="28"/>
      <c r="FF934" s="28"/>
      <c r="FG934" s="28"/>
      <c r="FH934" s="28"/>
      <c r="FI934" s="28"/>
      <c r="FJ934" s="28"/>
      <c r="FK934" s="28"/>
    </row>
    <row r="935" spans="1:167">
      <c r="A935" s="5" t="s">
        <v>315</v>
      </c>
      <c r="B935" s="5" t="s">
        <v>119</v>
      </c>
      <c r="C935" s="34">
        <v>44246</v>
      </c>
      <c r="D935" s="34">
        <v>44255</v>
      </c>
      <c r="E935" s="35">
        <v>6.1235291162227604E-2</v>
      </c>
      <c r="F935" s="35">
        <v>0.46215475743454526</v>
      </c>
      <c r="G935" s="35">
        <v>0.232802442869145</v>
      </c>
      <c r="H935" s="35">
        <v>1.2831073778607855</v>
      </c>
      <c r="I935" s="35">
        <v>0.26965202093596058</v>
      </c>
      <c r="J935" s="35">
        <v>6.5427655172413807E-2</v>
      </c>
      <c r="K935" s="35">
        <v>0</v>
      </c>
      <c r="L935" s="35">
        <v>4.258251100704857E-3</v>
      </c>
      <c r="M935" s="35">
        <v>0.31116460063201601</v>
      </c>
      <c r="N935" s="35">
        <v>0.37371284277755101</v>
      </c>
      <c r="O935" s="35">
        <v>3.9885219000000006E-2</v>
      </c>
      <c r="P935" s="35">
        <v>0.20368114404819698</v>
      </c>
      <c r="Q935" s="35">
        <v>7.7874344152651667E-2</v>
      </c>
      <c r="R935" s="35">
        <v>0.13542074363992179</v>
      </c>
      <c r="S935" s="35">
        <v>3.52037669078612</v>
      </c>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c r="BW935" s="28"/>
      <c r="BX935" s="28"/>
      <c r="BY935" s="28"/>
      <c r="BZ935" s="28"/>
      <c r="CA935" s="28"/>
      <c r="CB935" s="28"/>
      <c r="CC935" s="28"/>
      <c r="CD935" s="28"/>
      <c r="CE935" s="28"/>
      <c r="CF935" s="28"/>
      <c r="CG935" s="28"/>
      <c r="CH935" s="28"/>
      <c r="CI935" s="28"/>
      <c r="CJ935" s="28"/>
      <c r="CK935" s="28"/>
      <c r="CL935" s="28"/>
      <c r="CM935" s="28"/>
      <c r="CN935" s="28"/>
      <c r="CO935" s="28"/>
      <c r="CP935" s="28"/>
      <c r="CQ935" s="28"/>
      <c r="CR935" s="28"/>
      <c r="CS935" s="28"/>
      <c r="CT935" s="28"/>
      <c r="CU935" s="28"/>
      <c r="CV935" s="28"/>
      <c r="CW935" s="28"/>
      <c r="CX935" s="28"/>
      <c r="CY935" s="28"/>
      <c r="CZ935" s="28"/>
      <c r="DA935" s="28"/>
      <c r="DB935" s="28"/>
      <c r="DC935" s="28"/>
      <c r="DD935" s="28"/>
      <c r="DE935" s="28"/>
      <c r="DF935" s="28"/>
      <c r="DG935" s="28"/>
      <c r="DH935" s="28"/>
      <c r="DI935" s="28"/>
      <c r="DJ935" s="28"/>
      <c r="DK935" s="28"/>
      <c r="DL935" s="28"/>
      <c r="DM935" s="28"/>
      <c r="DN935" s="28"/>
      <c r="DO935" s="28"/>
      <c r="DP935" s="28"/>
      <c r="DQ935" s="28"/>
      <c r="DR935" s="28"/>
      <c r="DS935" s="28"/>
      <c r="DT935" s="28"/>
      <c r="DU935" s="28"/>
      <c r="DV935" s="28"/>
      <c r="DW935" s="28"/>
      <c r="DX935" s="28"/>
      <c r="DY935" s="28"/>
      <c r="DZ935" s="28"/>
      <c r="EA935" s="28"/>
      <c r="EB935" s="28"/>
      <c r="EC935" s="28"/>
      <c r="ED935" s="28"/>
      <c r="EE935" s="28"/>
      <c r="EF935" s="28"/>
      <c r="EG935" s="28"/>
      <c r="EH935" s="28"/>
      <c r="EI935" s="28"/>
      <c r="EJ935" s="28"/>
      <c r="EK935" s="28"/>
      <c r="EL935" s="28"/>
      <c r="EM935" s="28"/>
      <c r="EN935" s="28"/>
      <c r="EO935" s="28"/>
      <c r="EP935" s="28"/>
      <c r="EQ935" s="28"/>
      <c r="ER935" s="28"/>
      <c r="ES935" s="28"/>
      <c r="ET935" s="28"/>
      <c r="EU935" s="28"/>
      <c r="EV935" s="28"/>
      <c r="EW935" s="28"/>
      <c r="EX935" s="28"/>
      <c r="EY935" s="28"/>
      <c r="EZ935" s="28"/>
      <c r="FA935" s="28"/>
      <c r="FB935" s="28"/>
      <c r="FC935" s="28"/>
      <c r="FD935" s="28"/>
      <c r="FE935" s="28"/>
      <c r="FF935" s="28"/>
      <c r="FG935" s="28"/>
      <c r="FH935" s="28"/>
      <c r="FI935" s="28"/>
      <c r="FJ935" s="28"/>
      <c r="FK935" s="28"/>
    </row>
    <row r="936" spans="1:167">
      <c r="A936" s="5" t="s">
        <v>315</v>
      </c>
      <c r="B936" s="5" t="s">
        <v>119</v>
      </c>
      <c r="C936" s="34">
        <v>44247</v>
      </c>
      <c r="D936" s="34">
        <v>44255</v>
      </c>
      <c r="E936" s="35">
        <v>6.1235291162227604E-2</v>
      </c>
      <c r="F936" s="35">
        <v>0.46215475743454526</v>
      </c>
      <c r="G936" s="35">
        <v>0.232802442869145</v>
      </c>
      <c r="H936" s="35">
        <v>1.2831073778607855</v>
      </c>
      <c r="I936" s="35">
        <v>0.26965202093596058</v>
      </c>
      <c r="J936" s="35">
        <v>6.5427655172413807E-2</v>
      </c>
      <c r="K936" s="35">
        <v>0</v>
      </c>
      <c r="L936" s="35">
        <v>4.258251100704857E-3</v>
      </c>
      <c r="M936" s="35">
        <v>0.31116460063201601</v>
      </c>
      <c r="N936" s="35">
        <v>0.37371284277755101</v>
      </c>
      <c r="O936" s="35">
        <v>3.0259309000000002E-2</v>
      </c>
      <c r="P936" s="35">
        <v>0.20368114404819698</v>
      </c>
      <c r="Q936" s="35">
        <v>7.7758583540604997E-2</v>
      </c>
      <c r="R936" s="35">
        <v>0.13542074363992179</v>
      </c>
      <c r="S936" s="35">
        <v>3.5106350201740733</v>
      </c>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c r="BW936" s="28"/>
      <c r="BX936" s="28"/>
      <c r="BY936" s="28"/>
      <c r="BZ936" s="28"/>
      <c r="CA936" s="28"/>
      <c r="CB936" s="28"/>
      <c r="CC936" s="28"/>
      <c r="CD936" s="28"/>
      <c r="CE936" s="28"/>
      <c r="CF936" s="28"/>
      <c r="CG936" s="28"/>
      <c r="CH936" s="28"/>
      <c r="CI936" s="28"/>
      <c r="CJ936" s="28"/>
      <c r="CK936" s="28"/>
      <c r="CL936" s="28"/>
      <c r="CM936" s="28"/>
      <c r="CN936" s="28"/>
      <c r="CO936" s="28"/>
      <c r="CP936" s="28"/>
      <c r="CQ936" s="28"/>
      <c r="CR936" s="28"/>
      <c r="CS936" s="28"/>
      <c r="CT936" s="28"/>
      <c r="CU936" s="28"/>
      <c r="CV936" s="28"/>
      <c r="CW936" s="28"/>
      <c r="CX936" s="28"/>
      <c r="CY936" s="28"/>
      <c r="CZ936" s="28"/>
      <c r="DA936" s="28"/>
      <c r="DB936" s="28"/>
      <c r="DC936" s="28"/>
      <c r="DD936" s="28"/>
      <c r="DE936" s="28"/>
      <c r="DF936" s="28"/>
      <c r="DG936" s="28"/>
      <c r="DH936" s="28"/>
      <c r="DI936" s="28"/>
      <c r="DJ936" s="28"/>
      <c r="DK936" s="28"/>
      <c r="DL936" s="28"/>
      <c r="DM936" s="28"/>
      <c r="DN936" s="28"/>
      <c r="DO936" s="28"/>
      <c r="DP936" s="28"/>
      <c r="DQ936" s="28"/>
      <c r="DR936" s="28"/>
      <c r="DS936" s="28"/>
      <c r="DT936" s="28"/>
      <c r="DU936" s="28"/>
      <c r="DV936" s="28"/>
      <c r="DW936" s="28"/>
      <c r="DX936" s="28"/>
      <c r="DY936" s="28"/>
      <c r="DZ936" s="28"/>
      <c r="EA936" s="28"/>
      <c r="EB936" s="28"/>
      <c r="EC936" s="28"/>
      <c r="ED936" s="28"/>
      <c r="EE936" s="28"/>
      <c r="EF936" s="28"/>
      <c r="EG936" s="28"/>
      <c r="EH936" s="28"/>
      <c r="EI936" s="28"/>
      <c r="EJ936" s="28"/>
      <c r="EK936" s="28"/>
      <c r="EL936" s="28"/>
      <c r="EM936" s="28"/>
      <c r="EN936" s="28"/>
      <c r="EO936" s="28"/>
      <c r="EP936" s="28"/>
      <c r="EQ936" s="28"/>
      <c r="ER936" s="28"/>
      <c r="ES936" s="28"/>
      <c r="ET936" s="28"/>
      <c r="EU936" s="28"/>
      <c r="EV936" s="28"/>
      <c r="EW936" s="28"/>
      <c r="EX936" s="28"/>
      <c r="EY936" s="28"/>
      <c r="EZ936" s="28"/>
      <c r="FA936" s="28"/>
      <c r="FB936" s="28"/>
      <c r="FC936" s="28"/>
      <c r="FD936" s="28"/>
      <c r="FE936" s="28"/>
      <c r="FF936" s="28"/>
      <c r="FG936" s="28"/>
      <c r="FH936" s="28"/>
      <c r="FI936" s="28"/>
      <c r="FJ936" s="28"/>
      <c r="FK936" s="28"/>
    </row>
    <row r="937" spans="1:167">
      <c r="A937" s="5" t="s">
        <v>315</v>
      </c>
      <c r="B937" s="5" t="s">
        <v>119</v>
      </c>
      <c r="C937" s="34">
        <v>44248</v>
      </c>
      <c r="D937" s="34">
        <v>44255</v>
      </c>
      <c r="E937" s="35">
        <v>6.1235291162227604E-2</v>
      </c>
      <c r="F937" s="35">
        <v>0.46215475743454526</v>
      </c>
      <c r="G937" s="35">
        <v>0.232802442869145</v>
      </c>
      <c r="H937" s="35">
        <v>1.2831073778607855</v>
      </c>
      <c r="I937" s="35">
        <v>0.26965202093596058</v>
      </c>
      <c r="J937" s="35">
        <v>6.5427655172413807E-2</v>
      </c>
      <c r="K937" s="35">
        <v>0</v>
      </c>
      <c r="L937" s="35">
        <v>4.258251100704857E-3</v>
      </c>
      <c r="M937" s="35">
        <v>0.31116460063201601</v>
      </c>
      <c r="N937" s="35">
        <v>0.37371284277755101</v>
      </c>
      <c r="O937" s="35">
        <v>3.1445839000000003E-2</v>
      </c>
      <c r="P937" s="35">
        <v>0.20368114404819698</v>
      </c>
      <c r="Q937" s="35">
        <v>7.9206348343856703E-2</v>
      </c>
      <c r="R937" s="35">
        <v>0.13542074363992179</v>
      </c>
      <c r="S937" s="35">
        <v>3.5132693149773249</v>
      </c>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c r="BW937" s="28"/>
      <c r="BX937" s="28"/>
      <c r="BY937" s="28"/>
      <c r="BZ937" s="28"/>
      <c r="CA937" s="28"/>
      <c r="CB937" s="28"/>
      <c r="CC937" s="28"/>
      <c r="CD937" s="28"/>
      <c r="CE937" s="28"/>
      <c r="CF937" s="28"/>
      <c r="CG937" s="28"/>
      <c r="CH937" s="28"/>
      <c r="CI937" s="28"/>
      <c r="CJ937" s="28"/>
      <c r="CK937" s="28"/>
      <c r="CL937" s="28"/>
      <c r="CM937" s="28"/>
      <c r="CN937" s="28"/>
      <c r="CO937" s="28"/>
      <c r="CP937" s="28"/>
      <c r="CQ937" s="28"/>
      <c r="CR937" s="28"/>
      <c r="CS937" s="28"/>
      <c r="CT937" s="28"/>
      <c r="CU937" s="28"/>
      <c r="CV937" s="28"/>
      <c r="CW937" s="28"/>
      <c r="CX937" s="28"/>
      <c r="CY937" s="28"/>
      <c r="CZ937" s="28"/>
      <c r="DA937" s="28"/>
      <c r="DB937" s="28"/>
      <c r="DC937" s="28"/>
      <c r="DD937" s="28"/>
      <c r="DE937" s="28"/>
      <c r="DF937" s="28"/>
      <c r="DG937" s="28"/>
      <c r="DH937" s="28"/>
      <c r="DI937" s="28"/>
      <c r="DJ937" s="28"/>
      <c r="DK937" s="28"/>
      <c r="DL937" s="28"/>
      <c r="DM937" s="28"/>
      <c r="DN937" s="28"/>
      <c r="DO937" s="28"/>
      <c r="DP937" s="28"/>
      <c r="DQ937" s="28"/>
      <c r="DR937" s="28"/>
      <c r="DS937" s="28"/>
      <c r="DT937" s="28"/>
      <c r="DU937" s="28"/>
      <c r="DV937" s="28"/>
      <c r="DW937" s="28"/>
      <c r="DX937" s="28"/>
      <c r="DY937" s="28"/>
      <c r="DZ937" s="28"/>
      <c r="EA937" s="28"/>
      <c r="EB937" s="28"/>
      <c r="EC937" s="28"/>
      <c r="ED937" s="28"/>
      <c r="EE937" s="28"/>
      <c r="EF937" s="28"/>
      <c r="EG937" s="28"/>
      <c r="EH937" s="28"/>
      <c r="EI937" s="28"/>
      <c r="EJ937" s="28"/>
      <c r="EK937" s="28"/>
      <c r="EL937" s="28"/>
      <c r="EM937" s="28"/>
      <c r="EN937" s="28"/>
      <c r="EO937" s="28"/>
      <c r="EP937" s="28"/>
      <c r="EQ937" s="28"/>
      <c r="ER937" s="28"/>
      <c r="ES937" s="28"/>
      <c r="ET937" s="28"/>
      <c r="EU937" s="28"/>
      <c r="EV937" s="28"/>
      <c r="EW937" s="28"/>
      <c r="EX937" s="28"/>
      <c r="EY937" s="28"/>
      <c r="EZ937" s="28"/>
      <c r="FA937" s="28"/>
      <c r="FB937" s="28"/>
      <c r="FC937" s="28"/>
      <c r="FD937" s="28"/>
      <c r="FE937" s="28"/>
      <c r="FF937" s="28"/>
      <c r="FG937" s="28"/>
      <c r="FH937" s="28"/>
      <c r="FI937" s="28"/>
      <c r="FJ937" s="28"/>
      <c r="FK937" s="28"/>
    </row>
    <row r="938" spans="1:167">
      <c r="A938" s="5" t="s">
        <v>316</v>
      </c>
      <c r="B938" s="5" t="s">
        <v>119</v>
      </c>
      <c r="C938" s="34">
        <v>44249</v>
      </c>
      <c r="D938" s="34">
        <v>44255</v>
      </c>
      <c r="E938" s="35">
        <v>6.1235291162227604E-2</v>
      </c>
      <c r="F938" s="35">
        <v>0.46215475743454526</v>
      </c>
      <c r="G938" s="35">
        <v>0.232802442869145</v>
      </c>
      <c r="H938" s="35">
        <v>1.2831073778607855</v>
      </c>
      <c r="I938" s="35">
        <v>0.26965202093596058</v>
      </c>
      <c r="J938" s="35">
        <v>6.5427655172413807E-2</v>
      </c>
      <c r="K938" s="35">
        <v>0</v>
      </c>
      <c r="L938" s="35">
        <v>4.258251100704857E-3</v>
      </c>
      <c r="M938" s="35">
        <v>0.31116460063201601</v>
      </c>
      <c r="N938" s="35">
        <v>0.37371284277755101</v>
      </c>
      <c r="O938" s="35">
        <v>4.9460571000000002E-2</v>
      </c>
      <c r="P938" s="35">
        <v>0.20368114404819698</v>
      </c>
      <c r="Q938" s="35">
        <v>8.1005029447480906E-2</v>
      </c>
      <c r="R938" s="35">
        <v>0.13542074363992179</v>
      </c>
      <c r="S938" s="35">
        <v>3.5330827280809496</v>
      </c>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c r="BW938" s="28"/>
      <c r="BX938" s="28"/>
      <c r="BY938" s="28"/>
      <c r="BZ938" s="28"/>
      <c r="CA938" s="28"/>
      <c r="CB938" s="28"/>
      <c r="CC938" s="28"/>
      <c r="CD938" s="28"/>
      <c r="CE938" s="28"/>
      <c r="CF938" s="28"/>
      <c r="CG938" s="28"/>
      <c r="CH938" s="28"/>
      <c r="CI938" s="28"/>
      <c r="CJ938" s="28"/>
      <c r="CK938" s="28"/>
      <c r="CL938" s="28"/>
      <c r="CM938" s="28"/>
      <c r="CN938" s="28"/>
      <c r="CO938" s="28"/>
      <c r="CP938" s="28"/>
      <c r="CQ938" s="28"/>
      <c r="CR938" s="28"/>
      <c r="CS938" s="28"/>
      <c r="CT938" s="28"/>
      <c r="CU938" s="28"/>
      <c r="CV938" s="28"/>
      <c r="CW938" s="28"/>
      <c r="CX938" s="28"/>
      <c r="CY938" s="28"/>
      <c r="CZ938" s="28"/>
      <c r="DA938" s="28"/>
      <c r="DB938" s="28"/>
      <c r="DC938" s="28"/>
      <c r="DD938" s="28"/>
      <c r="DE938" s="28"/>
      <c r="DF938" s="28"/>
      <c r="DG938" s="28"/>
      <c r="DH938" s="28"/>
      <c r="DI938" s="28"/>
      <c r="DJ938" s="28"/>
      <c r="DK938" s="28"/>
      <c r="DL938" s="28"/>
      <c r="DM938" s="28"/>
      <c r="DN938" s="28"/>
      <c r="DO938" s="28"/>
      <c r="DP938" s="28"/>
      <c r="DQ938" s="28"/>
      <c r="DR938" s="28"/>
      <c r="DS938" s="28"/>
      <c r="DT938" s="28"/>
      <c r="DU938" s="28"/>
      <c r="DV938" s="28"/>
      <c r="DW938" s="28"/>
      <c r="DX938" s="28"/>
      <c r="DY938" s="28"/>
      <c r="DZ938" s="28"/>
      <c r="EA938" s="28"/>
      <c r="EB938" s="28"/>
      <c r="EC938" s="28"/>
      <c r="ED938" s="28"/>
      <c r="EE938" s="28"/>
      <c r="EF938" s="28"/>
      <c r="EG938" s="28"/>
      <c r="EH938" s="28"/>
      <c r="EI938" s="28"/>
      <c r="EJ938" s="28"/>
      <c r="EK938" s="28"/>
      <c r="EL938" s="28"/>
      <c r="EM938" s="28"/>
      <c r="EN938" s="28"/>
      <c r="EO938" s="28"/>
      <c r="EP938" s="28"/>
      <c r="EQ938" s="28"/>
      <c r="ER938" s="28"/>
      <c r="ES938" s="28"/>
      <c r="ET938" s="28"/>
      <c r="EU938" s="28"/>
      <c r="EV938" s="28"/>
      <c r="EW938" s="28"/>
      <c r="EX938" s="28"/>
      <c r="EY938" s="28"/>
      <c r="EZ938" s="28"/>
      <c r="FA938" s="28"/>
      <c r="FB938" s="28"/>
      <c r="FC938" s="28"/>
      <c r="FD938" s="28"/>
      <c r="FE938" s="28"/>
      <c r="FF938" s="28"/>
      <c r="FG938" s="28"/>
      <c r="FH938" s="28"/>
      <c r="FI938" s="28"/>
      <c r="FJ938" s="28"/>
      <c r="FK938" s="28"/>
    </row>
    <row r="939" spans="1:167">
      <c r="A939" s="5" t="s">
        <v>316</v>
      </c>
      <c r="B939" s="5" t="s">
        <v>119</v>
      </c>
      <c r="C939" s="34">
        <v>44250</v>
      </c>
      <c r="D939" s="34">
        <v>44255</v>
      </c>
      <c r="E939" s="35">
        <v>6.1235291162227604E-2</v>
      </c>
      <c r="F939" s="35">
        <v>0.46215475743454526</v>
      </c>
      <c r="G939" s="35">
        <v>0.232802442869145</v>
      </c>
      <c r="H939" s="35">
        <v>1.2831073778607855</v>
      </c>
      <c r="I939" s="35">
        <v>0.26965202093596058</v>
      </c>
      <c r="J939" s="35">
        <v>6.5427655172413807E-2</v>
      </c>
      <c r="K939" s="35">
        <v>0</v>
      </c>
      <c r="L939" s="35">
        <v>4.258251100704857E-3</v>
      </c>
      <c r="M939" s="35">
        <v>0.31116460063201601</v>
      </c>
      <c r="N939" s="35">
        <v>0.37371284277755101</v>
      </c>
      <c r="O939" s="35">
        <v>3.582171E-2</v>
      </c>
      <c r="P939" s="35">
        <v>0.20368114404819698</v>
      </c>
      <c r="Q939" s="35">
        <v>8.5492073008342037E-2</v>
      </c>
      <c r="R939" s="35">
        <v>0.13542074363992179</v>
      </c>
      <c r="S939" s="35">
        <v>3.5239309106418104</v>
      </c>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c r="BW939" s="28"/>
      <c r="BX939" s="28"/>
      <c r="BY939" s="28"/>
      <c r="BZ939" s="28"/>
      <c r="CA939" s="28"/>
      <c r="CB939" s="28"/>
      <c r="CC939" s="28"/>
      <c r="CD939" s="28"/>
      <c r="CE939" s="28"/>
      <c r="CF939" s="28"/>
      <c r="CG939" s="28"/>
      <c r="CH939" s="28"/>
      <c r="CI939" s="28"/>
      <c r="CJ939" s="28"/>
      <c r="CK939" s="28"/>
      <c r="CL939" s="28"/>
      <c r="CM939" s="28"/>
      <c r="CN939" s="28"/>
      <c r="CO939" s="28"/>
      <c r="CP939" s="28"/>
      <c r="CQ939" s="28"/>
      <c r="CR939" s="28"/>
      <c r="CS939" s="28"/>
      <c r="CT939" s="28"/>
      <c r="CU939" s="28"/>
      <c r="CV939" s="28"/>
      <c r="CW939" s="28"/>
      <c r="CX939" s="28"/>
      <c r="CY939" s="28"/>
      <c r="CZ939" s="28"/>
      <c r="DA939" s="28"/>
      <c r="DB939" s="28"/>
      <c r="DC939" s="28"/>
      <c r="DD939" s="28"/>
      <c r="DE939" s="28"/>
      <c r="DF939" s="28"/>
      <c r="DG939" s="28"/>
      <c r="DH939" s="28"/>
      <c r="DI939" s="28"/>
      <c r="DJ939" s="28"/>
      <c r="DK939" s="28"/>
      <c r="DL939" s="28"/>
      <c r="DM939" s="28"/>
      <c r="DN939" s="28"/>
      <c r="DO939" s="28"/>
      <c r="DP939" s="28"/>
      <c r="DQ939" s="28"/>
      <c r="DR939" s="28"/>
      <c r="DS939" s="28"/>
      <c r="DT939" s="28"/>
      <c r="DU939" s="28"/>
      <c r="DV939" s="28"/>
      <c r="DW939" s="28"/>
      <c r="DX939" s="28"/>
      <c r="DY939" s="28"/>
      <c r="DZ939" s="28"/>
      <c r="EA939" s="28"/>
      <c r="EB939" s="28"/>
      <c r="EC939" s="28"/>
      <c r="ED939" s="28"/>
      <c r="EE939" s="28"/>
      <c r="EF939" s="28"/>
      <c r="EG939" s="28"/>
      <c r="EH939" s="28"/>
      <c r="EI939" s="28"/>
      <c r="EJ939" s="28"/>
      <c r="EK939" s="28"/>
      <c r="EL939" s="28"/>
      <c r="EM939" s="28"/>
      <c r="EN939" s="28"/>
      <c r="EO939" s="28"/>
      <c r="EP939" s="28"/>
      <c r="EQ939" s="28"/>
      <c r="ER939" s="28"/>
      <c r="ES939" s="28"/>
      <c r="ET939" s="28"/>
      <c r="EU939" s="28"/>
      <c r="EV939" s="28"/>
      <c r="EW939" s="28"/>
      <c r="EX939" s="28"/>
      <c r="EY939" s="28"/>
      <c r="EZ939" s="28"/>
      <c r="FA939" s="28"/>
      <c r="FB939" s="28"/>
      <c r="FC939" s="28"/>
      <c r="FD939" s="28"/>
      <c r="FE939" s="28"/>
      <c r="FF939" s="28"/>
      <c r="FG939" s="28"/>
      <c r="FH939" s="28"/>
      <c r="FI939" s="28"/>
      <c r="FJ939" s="28"/>
      <c r="FK939" s="28"/>
    </row>
    <row r="940" spans="1:167">
      <c r="A940" s="5" t="s">
        <v>316</v>
      </c>
      <c r="B940" s="5" t="s">
        <v>119</v>
      </c>
      <c r="C940" s="34">
        <v>44251</v>
      </c>
      <c r="D940" s="34">
        <v>44255</v>
      </c>
      <c r="E940" s="35">
        <v>6.1235291162227604E-2</v>
      </c>
      <c r="F940" s="35">
        <v>0.46215475743454526</v>
      </c>
      <c r="G940" s="35">
        <v>0.232802442869145</v>
      </c>
      <c r="H940" s="35">
        <v>1.2831073778607855</v>
      </c>
      <c r="I940" s="35">
        <v>0.26965202093596058</v>
      </c>
      <c r="J940" s="35">
        <v>6.5427655172413807E-2</v>
      </c>
      <c r="K940" s="35">
        <v>0</v>
      </c>
      <c r="L940" s="35">
        <v>4.258251100704857E-3</v>
      </c>
      <c r="M940" s="35">
        <v>0.31116460063201601</v>
      </c>
      <c r="N940" s="35">
        <v>0.37371284277755101</v>
      </c>
      <c r="O940" s="35">
        <v>3.7898846999999999E-2</v>
      </c>
      <c r="P940" s="35">
        <v>0.20368114404819698</v>
      </c>
      <c r="Q940" s="35">
        <v>7.7880143386535344E-2</v>
      </c>
      <c r="R940" s="35">
        <v>0.13542074363992179</v>
      </c>
      <c r="S940" s="35">
        <v>3.5183961180200041</v>
      </c>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c r="BW940" s="28"/>
      <c r="BX940" s="28"/>
      <c r="BY940" s="28"/>
      <c r="BZ940" s="28"/>
      <c r="CA940" s="28"/>
      <c r="CB940" s="28"/>
      <c r="CC940" s="28"/>
      <c r="CD940" s="28"/>
      <c r="CE940" s="28"/>
      <c r="CF940" s="28"/>
      <c r="CG940" s="28"/>
      <c r="CH940" s="28"/>
      <c r="CI940" s="28"/>
      <c r="CJ940" s="28"/>
      <c r="CK940" s="28"/>
      <c r="CL940" s="28"/>
      <c r="CM940" s="28"/>
      <c r="CN940" s="28"/>
      <c r="CO940" s="28"/>
      <c r="CP940" s="28"/>
      <c r="CQ940" s="28"/>
      <c r="CR940" s="28"/>
      <c r="CS940" s="28"/>
      <c r="CT940" s="28"/>
      <c r="CU940" s="28"/>
      <c r="CV940" s="28"/>
      <c r="CW940" s="28"/>
      <c r="CX940" s="28"/>
      <c r="CY940" s="28"/>
      <c r="CZ940" s="28"/>
      <c r="DA940" s="28"/>
      <c r="DB940" s="28"/>
      <c r="DC940" s="28"/>
      <c r="DD940" s="28"/>
      <c r="DE940" s="28"/>
      <c r="DF940" s="28"/>
      <c r="DG940" s="28"/>
      <c r="DH940" s="28"/>
      <c r="DI940" s="28"/>
      <c r="DJ940" s="28"/>
      <c r="DK940" s="28"/>
      <c r="DL940" s="28"/>
      <c r="DM940" s="28"/>
      <c r="DN940" s="28"/>
      <c r="DO940" s="28"/>
      <c r="DP940" s="28"/>
      <c r="DQ940" s="28"/>
      <c r="DR940" s="28"/>
      <c r="DS940" s="28"/>
      <c r="DT940" s="28"/>
      <c r="DU940" s="28"/>
      <c r="DV940" s="28"/>
      <c r="DW940" s="28"/>
      <c r="DX940" s="28"/>
      <c r="DY940" s="28"/>
      <c r="DZ940" s="28"/>
      <c r="EA940" s="28"/>
      <c r="EB940" s="28"/>
      <c r="EC940" s="28"/>
      <c r="ED940" s="28"/>
      <c r="EE940" s="28"/>
      <c r="EF940" s="28"/>
      <c r="EG940" s="28"/>
      <c r="EH940" s="28"/>
      <c r="EI940" s="28"/>
      <c r="EJ940" s="28"/>
      <c r="EK940" s="28"/>
      <c r="EL940" s="28"/>
      <c r="EM940" s="28"/>
      <c r="EN940" s="28"/>
      <c r="EO940" s="28"/>
      <c r="EP940" s="28"/>
      <c r="EQ940" s="28"/>
      <c r="ER940" s="28"/>
      <c r="ES940" s="28"/>
      <c r="ET940" s="28"/>
      <c r="EU940" s="28"/>
      <c r="EV940" s="28"/>
      <c r="EW940" s="28"/>
      <c r="EX940" s="28"/>
      <c r="EY940" s="28"/>
      <c r="EZ940" s="28"/>
      <c r="FA940" s="28"/>
      <c r="FB940" s="28"/>
      <c r="FC940" s="28"/>
      <c r="FD940" s="28"/>
      <c r="FE940" s="28"/>
      <c r="FF940" s="28"/>
      <c r="FG940" s="28"/>
      <c r="FH940" s="28"/>
      <c r="FI940" s="28"/>
      <c r="FJ940" s="28"/>
      <c r="FK940" s="28"/>
    </row>
    <row r="941" spans="1:167">
      <c r="A941" s="5" t="s">
        <v>316</v>
      </c>
      <c r="B941" s="5" t="s">
        <v>119</v>
      </c>
      <c r="C941" s="34">
        <v>44252</v>
      </c>
      <c r="D941" s="34">
        <v>44255</v>
      </c>
      <c r="E941" s="35">
        <v>6.1235291162227604E-2</v>
      </c>
      <c r="F941" s="35">
        <v>0.46215475743454526</v>
      </c>
      <c r="G941" s="35">
        <v>0.232802442869145</v>
      </c>
      <c r="H941" s="35">
        <v>1.2831073778607855</v>
      </c>
      <c r="I941" s="35">
        <v>0.26965202093596058</v>
      </c>
      <c r="J941" s="35">
        <v>6.5427655172413807E-2</v>
      </c>
      <c r="K941" s="35">
        <v>0</v>
      </c>
      <c r="L941" s="35">
        <v>4.258251100704857E-3</v>
      </c>
      <c r="M941" s="35">
        <v>0.31116460063201601</v>
      </c>
      <c r="N941" s="35">
        <v>0.37371284277755101</v>
      </c>
      <c r="O941" s="35">
        <v>3.0984615E-2</v>
      </c>
      <c r="P941" s="35">
        <v>0.20368114404819698</v>
      </c>
      <c r="Q941" s="35">
        <v>8.2748742294492111E-2</v>
      </c>
      <c r="R941" s="35">
        <v>0.13542074363992179</v>
      </c>
      <c r="S941" s="35">
        <v>3.5163504849279605</v>
      </c>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c r="BW941" s="28"/>
      <c r="BX941" s="28"/>
      <c r="BY941" s="28"/>
      <c r="BZ941" s="28"/>
      <c r="CA941" s="28"/>
      <c r="CB941" s="28"/>
      <c r="CC941" s="28"/>
      <c r="CD941" s="28"/>
      <c r="CE941" s="28"/>
      <c r="CF941" s="28"/>
      <c r="CG941" s="28"/>
      <c r="CH941" s="28"/>
      <c r="CI941" s="28"/>
      <c r="CJ941" s="28"/>
      <c r="CK941" s="28"/>
      <c r="CL941" s="28"/>
      <c r="CM941" s="28"/>
      <c r="CN941" s="28"/>
      <c r="CO941" s="28"/>
      <c r="CP941" s="28"/>
      <c r="CQ941" s="28"/>
      <c r="CR941" s="28"/>
      <c r="CS941" s="28"/>
      <c r="CT941" s="28"/>
      <c r="CU941" s="28"/>
      <c r="CV941" s="28"/>
      <c r="CW941" s="28"/>
      <c r="CX941" s="28"/>
      <c r="CY941" s="28"/>
      <c r="CZ941" s="28"/>
      <c r="DA941" s="28"/>
      <c r="DB941" s="28"/>
      <c r="DC941" s="28"/>
      <c r="DD941" s="28"/>
      <c r="DE941" s="28"/>
      <c r="DF941" s="28"/>
      <c r="DG941" s="28"/>
      <c r="DH941" s="28"/>
      <c r="DI941" s="28"/>
      <c r="DJ941" s="28"/>
      <c r="DK941" s="28"/>
      <c r="DL941" s="28"/>
      <c r="DM941" s="28"/>
      <c r="DN941" s="28"/>
      <c r="DO941" s="28"/>
      <c r="DP941" s="28"/>
      <c r="DQ941" s="28"/>
      <c r="DR941" s="28"/>
      <c r="DS941" s="28"/>
      <c r="DT941" s="28"/>
      <c r="DU941" s="28"/>
      <c r="DV941" s="28"/>
      <c r="DW941" s="28"/>
      <c r="DX941" s="28"/>
      <c r="DY941" s="28"/>
      <c r="DZ941" s="28"/>
      <c r="EA941" s="28"/>
      <c r="EB941" s="28"/>
      <c r="EC941" s="28"/>
      <c r="ED941" s="28"/>
      <c r="EE941" s="28"/>
      <c r="EF941" s="28"/>
      <c r="EG941" s="28"/>
      <c r="EH941" s="28"/>
      <c r="EI941" s="28"/>
      <c r="EJ941" s="28"/>
      <c r="EK941" s="28"/>
      <c r="EL941" s="28"/>
      <c r="EM941" s="28"/>
      <c r="EN941" s="28"/>
      <c r="EO941" s="28"/>
      <c r="EP941" s="28"/>
      <c r="EQ941" s="28"/>
      <c r="ER941" s="28"/>
      <c r="ES941" s="28"/>
      <c r="ET941" s="28"/>
      <c r="EU941" s="28"/>
      <c r="EV941" s="28"/>
      <c r="EW941" s="28"/>
      <c r="EX941" s="28"/>
      <c r="EY941" s="28"/>
      <c r="EZ941" s="28"/>
      <c r="FA941" s="28"/>
      <c r="FB941" s="28"/>
      <c r="FC941" s="28"/>
      <c r="FD941" s="28"/>
      <c r="FE941" s="28"/>
      <c r="FF941" s="28"/>
      <c r="FG941" s="28"/>
      <c r="FH941" s="28"/>
      <c r="FI941" s="28"/>
      <c r="FJ941" s="28"/>
      <c r="FK941" s="28"/>
    </row>
    <row r="942" spans="1:167">
      <c r="A942" s="5" t="s">
        <v>316</v>
      </c>
      <c r="B942" s="5" t="s">
        <v>119</v>
      </c>
      <c r="C942" s="34">
        <v>44253</v>
      </c>
      <c r="D942" s="34">
        <v>44255</v>
      </c>
      <c r="E942" s="35">
        <v>6.1235291162227604E-2</v>
      </c>
      <c r="F942" s="35">
        <v>0.46215475743454526</v>
      </c>
      <c r="G942" s="35">
        <v>0.232802442869145</v>
      </c>
      <c r="H942" s="35">
        <v>1.2831073778607855</v>
      </c>
      <c r="I942" s="35">
        <v>0.26965202093596058</v>
      </c>
      <c r="J942" s="35">
        <v>6.5427655172413807E-2</v>
      </c>
      <c r="K942" s="35">
        <v>0</v>
      </c>
      <c r="L942" s="35">
        <v>4.258251100704857E-3</v>
      </c>
      <c r="M942" s="35">
        <v>0.31116460063201601</v>
      </c>
      <c r="N942" s="35">
        <v>0.37371284277755101</v>
      </c>
      <c r="O942" s="35">
        <v>4.3967811000000009E-2</v>
      </c>
      <c r="P942" s="35">
        <v>0.20368114404819698</v>
      </c>
      <c r="Q942" s="35">
        <v>7.8984374748855279E-2</v>
      </c>
      <c r="R942" s="35">
        <v>0.13542074363992179</v>
      </c>
      <c r="S942" s="35">
        <v>3.5255693133823236</v>
      </c>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c r="BW942" s="28"/>
      <c r="BX942" s="28"/>
      <c r="BY942" s="28"/>
      <c r="BZ942" s="28"/>
      <c r="CA942" s="28"/>
      <c r="CB942" s="28"/>
      <c r="CC942" s="28"/>
      <c r="CD942" s="28"/>
      <c r="CE942" s="28"/>
      <c r="CF942" s="28"/>
      <c r="CG942" s="28"/>
      <c r="CH942" s="28"/>
      <c r="CI942" s="28"/>
      <c r="CJ942" s="28"/>
      <c r="CK942" s="28"/>
      <c r="CL942" s="28"/>
      <c r="CM942" s="28"/>
      <c r="CN942" s="28"/>
      <c r="CO942" s="28"/>
      <c r="CP942" s="28"/>
      <c r="CQ942" s="28"/>
      <c r="CR942" s="28"/>
      <c r="CS942" s="28"/>
      <c r="CT942" s="28"/>
      <c r="CU942" s="28"/>
      <c r="CV942" s="28"/>
      <c r="CW942" s="28"/>
      <c r="CX942" s="28"/>
      <c r="CY942" s="28"/>
      <c r="CZ942" s="28"/>
      <c r="DA942" s="28"/>
      <c r="DB942" s="28"/>
      <c r="DC942" s="28"/>
      <c r="DD942" s="28"/>
      <c r="DE942" s="28"/>
      <c r="DF942" s="28"/>
      <c r="DG942" s="28"/>
      <c r="DH942" s="28"/>
      <c r="DI942" s="28"/>
      <c r="DJ942" s="28"/>
      <c r="DK942" s="28"/>
      <c r="DL942" s="28"/>
      <c r="DM942" s="28"/>
      <c r="DN942" s="28"/>
      <c r="DO942" s="28"/>
      <c r="DP942" s="28"/>
      <c r="DQ942" s="28"/>
      <c r="DR942" s="28"/>
      <c r="DS942" s="28"/>
      <c r="DT942" s="28"/>
      <c r="DU942" s="28"/>
      <c r="DV942" s="28"/>
      <c r="DW942" s="28"/>
      <c r="DX942" s="28"/>
      <c r="DY942" s="28"/>
      <c r="DZ942" s="28"/>
      <c r="EA942" s="28"/>
      <c r="EB942" s="28"/>
      <c r="EC942" s="28"/>
      <c r="ED942" s="28"/>
      <c r="EE942" s="28"/>
      <c r="EF942" s="28"/>
      <c r="EG942" s="28"/>
      <c r="EH942" s="28"/>
      <c r="EI942" s="28"/>
      <c r="EJ942" s="28"/>
      <c r="EK942" s="28"/>
      <c r="EL942" s="28"/>
      <c r="EM942" s="28"/>
      <c r="EN942" s="28"/>
      <c r="EO942" s="28"/>
      <c r="EP942" s="28"/>
      <c r="EQ942" s="28"/>
      <c r="ER942" s="28"/>
      <c r="ES942" s="28"/>
      <c r="ET942" s="28"/>
      <c r="EU942" s="28"/>
      <c r="EV942" s="28"/>
      <c r="EW942" s="28"/>
      <c r="EX942" s="28"/>
      <c r="EY942" s="28"/>
      <c r="EZ942" s="28"/>
      <c r="FA942" s="28"/>
      <c r="FB942" s="28"/>
      <c r="FC942" s="28"/>
      <c r="FD942" s="28"/>
      <c r="FE942" s="28"/>
      <c r="FF942" s="28"/>
      <c r="FG942" s="28"/>
      <c r="FH942" s="28"/>
      <c r="FI942" s="28"/>
      <c r="FJ942" s="28"/>
      <c r="FK942" s="28"/>
    </row>
    <row r="943" spans="1:167">
      <c r="A943" s="5" t="s">
        <v>316</v>
      </c>
      <c r="B943" s="5" t="s">
        <v>119</v>
      </c>
      <c r="C943" s="34">
        <v>44254</v>
      </c>
      <c r="D943" s="34">
        <v>44255</v>
      </c>
      <c r="E943" s="35">
        <v>6.1235291162227604E-2</v>
      </c>
      <c r="F943" s="35">
        <v>0.46215475743454526</v>
      </c>
      <c r="G943" s="35">
        <v>0.232802442869145</v>
      </c>
      <c r="H943" s="35">
        <v>1.2831073778607855</v>
      </c>
      <c r="I943" s="35">
        <v>0.26965202093596058</v>
      </c>
      <c r="J943" s="35">
        <v>6.5427655172413807E-2</v>
      </c>
      <c r="K943" s="35">
        <v>0</v>
      </c>
      <c r="L943" s="35">
        <v>4.258251100704857E-3</v>
      </c>
      <c r="M943" s="35">
        <v>0.31116460063201601</v>
      </c>
      <c r="N943" s="35">
        <v>0.37371284277755101</v>
      </c>
      <c r="O943" s="35">
        <v>4.4305838E-2</v>
      </c>
      <c r="P943" s="35">
        <v>0.20368114404819698</v>
      </c>
      <c r="Q943" s="35">
        <v>8.086038847435377E-2</v>
      </c>
      <c r="R943" s="35">
        <v>0.13542074363992179</v>
      </c>
      <c r="S943" s="35">
        <v>3.5277833541078225</v>
      </c>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c r="BW943" s="28"/>
      <c r="BX943" s="28"/>
      <c r="BY943" s="28"/>
      <c r="BZ943" s="28"/>
      <c r="CA943" s="28"/>
      <c r="CB943" s="28"/>
      <c r="CC943" s="28"/>
      <c r="CD943" s="28"/>
      <c r="CE943" s="28"/>
      <c r="CF943" s="28"/>
      <c r="CG943" s="28"/>
      <c r="CH943" s="28"/>
      <c r="CI943" s="28"/>
      <c r="CJ943" s="28"/>
      <c r="CK943" s="28"/>
      <c r="CL943" s="28"/>
      <c r="CM943" s="28"/>
      <c r="CN943" s="28"/>
      <c r="CO943" s="28"/>
      <c r="CP943" s="28"/>
      <c r="CQ943" s="28"/>
      <c r="CR943" s="28"/>
      <c r="CS943" s="28"/>
      <c r="CT943" s="28"/>
      <c r="CU943" s="28"/>
      <c r="CV943" s="28"/>
      <c r="CW943" s="28"/>
      <c r="CX943" s="28"/>
      <c r="CY943" s="28"/>
      <c r="CZ943" s="28"/>
      <c r="DA943" s="28"/>
      <c r="DB943" s="28"/>
      <c r="DC943" s="28"/>
      <c r="DD943" s="28"/>
      <c r="DE943" s="28"/>
      <c r="DF943" s="28"/>
      <c r="DG943" s="28"/>
      <c r="DH943" s="28"/>
      <c r="DI943" s="28"/>
      <c r="DJ943" s="28"/>
      <c r="DK943" s="28"/>
      <c r="DL943" s="28"/>
      <c r="DM943" s="28"/>
      <c r="DN943" s="28"/>
      <c r="DO943" s="28"/>
      <c r="DP943" s="28"/>
      <c r="DQ943" s="28"/>
      <c r="DR943" s="28"/>
      <c r="DS943" s="28"/>
      <c r="DT943" s="28"/>
      <c r="DU943" s="28"/>
      <c r="DV943" s="28"/>
      <c r="DW943" s="28"/>
      <c r="DX943" s="28"/>
      <c r="DY943" s="28"/>
      <c r="DZ943" s="28"/>
      <c r="EA943" s="28"/>
      <c r="EB943" s="28"/>
      <c r="EC943" s="28"/>
      <c r="ED943" s="28"/>
      <c r="EE943" s="28"/>
      <c r="EF943" s="28"/>
      <c r="EG943" s="28"/>
      <c r="EH943" s="28"/>
      <c r="EI943" s="28"/>
      <c r="EJ943" s="28"/>
      <c r="EK943" s="28"/>
      <c r="EL943" s="28"/>
      <c r="EM943" s="28"/>
      <c r="EN943" s="28"/>
      <c r="EO943" s="28"/>
      <c r="EP943" s="28"/>
      <c r="EQ943" s="28"/>
      <c r="ER943" s="28"/>
      <c r="ES943" s="28"/>
      <c r="ET943" s="28"/>
      <c r="EU943" s="28"/>
      <c r="EV943" s="28"/>
      <c r="EW943" s="28"/>
      <c r="EX943" s="28"/>
      <c r="EY943" s="28"/>
      <c r="EZ943" s="28"/>
      <c r="FA943" s="28"/>
      <c r="FB943" s="28"/>
      <c r="FC943" s="28"/>
      <c r="FD943" s="28"/>
      <c r="FE943" s="28"/>
      <c r="FF943" s="28"/>
      <c r="FG943" s="28"/>
      <c r="FH943" s="28"/>
      <c r="FI943" s="28"/>
      <c r="FJ943" s="28"/>
      <c r="FK943" s="28"/>
    </row>
    <row r="944" spans="1:167">
      <c r="A944" s="5" t="s">
        <v>316</v>
      </c>
      <c r="B944" s="5" t="s">
        <v>119</v>
      </c>
      <c r="C944" s="34">
        <v>44255</v>
      </c>
      <c r="D944" s="34">
        <v>44255</v>
      </c>
      <c r="E944" s="35">
        <v>6.1235291162227604E-2</v>
      </c>
      <c r="F944" s="35">
        <v>0.46215475743454526</v>
      </c>
      <c r="G944" s="35">
        <v>0.232802442869145</v>
      </c>
      <c r="H944" s="35">
        <v>1.2831073778607855</v>
      </c>
      <c r="I944" s="35">
        <v>0.26965202093596058</v>
      </c>
      <c r="J944" s="35">
        <v>6.5427655172413807E-2</v>
      </c>
      <c r="K944" s="35">
        <v>0</v>
      </c>
      <c r="L944" s="35">
        <v>4.258251100704857E-3</v>
      </c>
      <c r="M944" s="35">
        <v>0.31116460063201601</v>
      </c>
      <c r="N944" s="35">
        <v>0.37371284277755101</v>
      </c>
      <c r="O944" s="35">
        <v>2.9074664E-2</v>
      </c>
      <c r="P944" s="35">
        <v>0.20368114404819698</v>
      </c>
      <c r="Q944" s="35">
        <v>8.1191374297243935E-2</v>
      </c>
      <c r="R944" s="35">
        <v>0.13542074363992179</v>
      </c>
      <c r="S944" s="35">
        <v>3.5128831659307123</v>
      </c>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c r="BW944" s="28"/>
      <c r="BX944" s="28"/>
      <c r="BY944" s="28"/>
      <c r="BZ944" s="28"/>
      <c r="CA944" s="28"/>
      <c r="CB944" s="28"/>
      <c r="CC944" s="28"/>
      <c r="CD944" s="28"/>
      <c r="CE944" s="28"/>
      <c r="CF944" s="28"/>
      <c r="CG944" s="28"/>
      <c r="CH944" s="28"/>
      <c r="CI944" s="28"/>
      <c r="CJ944" s="28"/>
      <c r="CK944" s="28"/>
      <c r="CL944" s="28"/>
      <c r="CM944" s="28"/>
      <c r="CN944" s="28"/>
      <c r="CO944" s="28"/>
      <c r="CP944" s="28"/>
      <c r="CQ944" s="28"/>
      <c r="CR944" s="28"/>
      <c r="CS944" s="28"/>
      <c r="CT944" s="28"/>
      <c r="CU944" s="28"/>
      <c r="CV944" s="28"/>
      <c r="CW944" s="28"/>
      <c r="CX944" s="28"/>
      <c r="CY944" s="28"/>
      <c r="CZ944" s="28"/>
      <c r="DA944" s="28"/>
      <c r="DB944" s="28"/>
      <c r="DC944" s="28"/>
      <c r="DD944" s="28"/>
      <c r="DE944" s="28"/>
      <c r="DF944" s="28"/>
      <c r="DG944" s="28"/>
      <c r="DH944" s="28"/>
      <c r="DI944" s="28"/>
      <c r="DJ944" s="28"/>
      <c r="DK944" s="28"/>
      <c r="DL944" s="28"/>
      <c r="DM944" s="28"/>
      <c r="DN944" s="28"/>
      <c r="DO944" s="28"/>
      <c r="DP944" s="28"/>
      <c r="DQ944" s="28"/>
      <c r="DR944" s="28"/>
      <c r="DS944" s="28"/>
      <c r="DT944" s="28"/>
      <c r="DU944" s="28"/>
      <c r="DV944" s="28"/>
      <c r="DW944" s="28"/>
      <c r="DX944" s="28"/>
      <c r="DY944" s="28"/>
      <c r="DZ944" s="28"/>
      <c r="EA944" s="28"/>
      <c r="EB944" s="28"/>
      <c r="EC944" s="28"/>
      <c r="ED944" s="28"/>
      <c r="EE944" s="28"/>
      <c r="EF944" s="28"/>
      <c r="EG944" s="28"/>
      <c r="EH944" s="28"/>
      <c r="EI944" s="28"/>
      <c r="EJ944" s="28"/>
      <c r="EK944" s="28"/>
      <c r="EL944" s="28"/>
      <c r="EM944" s="28"/>
      <c r="EN944" s="28"/>
      <c r="EO944" s="28"/>
      <c r="EP944" s="28"/>
      <c r="EQ944" s="28"/>
      <c r="ER944" s="28"/>
      <c r="ES944" s="28"/>
      <c r="ET944" s="28"/>
      <c r="EU944" s="28"/>
      <c r="EV944" s="28"/>
      <c r="EW944" s="28"/>
      <c r="EX944" s="28"/>
      <c r="EY944" s="28"/>
      <c r="EZ944" s="28"/>
      <c r="FA944" s="28"/>
      <c r="FB944" s="28"/>
      <c r="FC944" s="28"/>
      <c r="FD944" s="28"/>
      <c r="FE944" s="28"/>
      <c r="FF944" s="28"/>
      <c r="FG944" s="28"/>
      <c r="FH944" s="28"/>
      <c r="FI944" s="28"/>
      <c r="FJ944" s="28"/>
      <c r="FK944" s="28"/>
    </row>
    <row r="945" spans="1:167">
      <c r="A945" s="5" t="s">
        <v>317</v>
      </c>
      <c r="B945" s="5" t="s">
        <v>120</v>
      </c>
      <c r="C945" s="34">
        <v>44256</v>
      </c>
      <c r="D945" s="34">
        <v>44286</v>
      </c>
      <c r="E945" s="35">
        <v>-3.8868359759431384E-2</v>
      </c>
      <c r="F945" s="35">
        <v>0.44363135885349558</v>
      </c>
      <c r="G945" s="35">
        <v>0.23868924862466501</v>
      </c>
      <c r="H945" s="35">
        <v>0.90511198615571653</v>
      </c>
      <c r="I945" s="35">
        <v>0.26965202093596058</v>
      </c>
      <c r="J945" s="35">
        <v>6.5427655172413807E-2</v>
      </c>
      <c r="K945" s="35">
        <v>0</v>
      </c>
      <c r="L945" s="35">
        <v>7.1981898293272239E-3</v>
      </c>
      <c r="M945" s="35">
        <v>0.31333680578623901</v>
      </c>
      <c r="N945" s="35">
        <v>0.36666734705498599</v>
      </c>
      <c r="O945" s="35">
        <v>3.0204542000000001E-2</v>
      </c>
      <c r="P945" s="35">
        <v>0.19656750736967465</v>
      </c>
      <c r="Q945" s="35">
        <v>5.9212436722804185E-2</v>
      </c>
      <c r="R945" s="35">
        <v>0.12244807777286806</v>
      </c>
      <c r="S945" s="35">
        <v>2.9792788165187192</v>
      </c>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c r="BW945" s="28"/>
      <c r="BX945" s="28"/>
      <c r="BY945" s="28"/>
      <c r="BZ945" s="28"/>
      <c r="CA945" s="28"/>
      <c r="CB945" s="28"/>
      <c r="CC945" s="28"/>
      <c r="CD945" s="28"/>
      <c r="CE945" s="28"/>
      <c r="CF945" s="28"/>
      <c r="CG945" s="28"/>
      <c r="CH945" s="28"/>
      <c r="CI945" s="28"/>
      <c r="CJ945" s="28"/>
      <c r="CK945" s="28"/>
      <c r="CL945" s="28"/>
      <c r="CM945" s="28"/>
      <c r="CN945" s="28"/>
      <c r="CO945" s="28"/>
      <c r="CP945" s="28"/>
      <c r="CQ945" s="28"/>
      <c r="CR945" s="28"/>
      <c r="CS945" s="28"/>
      <c r="CT945" s="28"/>
      <c r="CU945" s="28"/>
      <c r="CV945" s="28"/>
      <c r="CW945" s="28"/>
      <c r="CX945" s="28"/>
      <c r="CY945" s="28"/>
      <c r="CZ945" s="28"/>
      <c r="DA945" s="28"/>
      <c r="DB945" s="28"/>
      <c r="DC945" s="28"/>
      <c r="DD945" s="28"/>
      <c r="DE945" s="28"/>
      <c r="DF945" s="28"/>
      <c r="DG945" s="28"/>
      <c r="DH945" s="28"/>
      <c r="DI945" s="28"/>
      <c r="DJ945" s="28"/>
      <c r="DK945" s="28"/>
      <c r="DL945" s="28"/>
      <c r="DM945" s="28"/>
      <c r="DN945" s="28"/>
      <c r="DO945" s="28"/>
      <c r="DP945" s="28"/>
      <c r="DQ945" s="28"/>
      <c r="DR945" s="28"/>
      <c r="DS945" s="28"/>
      <c r="DT945" s="28"/>
      <c r="DU945" s="28"/>
      <c r="DV945" s="28"/>
      <c r="DW945" s="28"/>
      <c r="DX945" s="28"/>
      <c r="DY945" s="28"/>
      <c r="DZ945" s="28"/>
      <c r="EA945" s="28"/>
      <c r="EB945" s="28"/>
      <c r="EC945" s="28"/>
      <c r="ED945" s="28"/>
      <c r="EE945" s="28"/>
      <c r="EF945" s="28"/>
      <c r="EG945" s="28"/>
      <c r="EH945" s="28"/>
      <c r="EI945" s="28"/>
      <c r="EJ945" s="28"/>
      <c r="EK945" s="28"/>
      <c r="EL945" s="28"/>
      <c r="EM945" s="28"/>
      <c r="EN945" s="28"/>
      <c r="EO945" s="28"/>
      <c r="EP945" s="28"/>
      <c r="EQ945" s="28"/>
      <c r="ER945" s="28"/>
      <c r="ES945" s="28"/>
      <c r="ET945" s="28"/>
      <c r="EU945" s="28"/>
      <c r="EV945" s="28"/>
      <c r="EW945" s="28"/>
      <c r="EX945" s="28"/>
      <c r="EY945" s="28"/>
      <c r="EZ945" s="28"/>
      <c r="FA945" s="28"/>
      <c r="FB945" s="28"/>
      <c r="FC945" s="28"/>
      <c r="FD945" s="28"/>
      <c r="FE945" s="28"/>
      <c r="FF945" s="28"/>
      <c r="FG945" s="28"/>
      <c r="FH945" s="28"/>
      <c r="FI945" s="28"/>
      <c r="FJ945" s="28"/>
      <c r="FK945" s="28"/>
    </row>
    <row r="946" spans="1:167">
      <c r="A946" s="5" t="s">
        <v>317</v>
      </c>
      <c r="B946" s="5" t="s">
        <v>120</v>
      </c>
      <c r="C946" s="34">
        <v>44257</v>
      </c>
      <c r="D946" s="34">
        <v>44286</v>
      </c>
      <c r="E946" s="35">
        <v>-3.8868359759431384E-2</v>
      </c>
      <c r="F946" s="35">
        <v>0.42546619749292208</v>
      </c>
      <c r="G946" s="35">
        <v>0.23868924862466501</v>
      </c>
      <c r="H946" s="35">
        <v>1.0962188791717662</v>
      </c>
      <c r="I946" s="35">
        <v>0.20180409677419356</v>
      </c>
      <c r="J946" s="35">
        <v>4.8965225806451615E-2</v>
      </c>
      <c r="K946" s="35">
        <v>0</v>
      </c>
      <c r="L946" s="35">
        <v>7.1981898293272239E-3</v>
      </c>
      <c r="M946" s="35">
        <v>0.31333680578623901</v>
      </c>
      <c r="N946" s="35">
        <v>0.36666734705498599</v>
      </c>
      <c r="O946" s="35">
        <v>2.6675388000000001E-2</v>
      </c>
      <c r="P946" s="35">
        <v>0.19656750736967465</v>
      </c>
      <c r="Q946" s="35">
        <v>7.9059028259233499E-3</v>
      </c>
      <c r="R946" s="35">
        <v>0.12244807777286806</v>
      </c>
      <c r="S946" s="35">
        <v>3.0130745067495859</v>
      </c>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c r="BW946" s="28"/>
      <c r="BX946" s="28"/>
      <c r="BY946" s="28"/>
      <c r="BZ946" s="28"/>
      <c r="CA946" s="28"/>
      <c r="CB946" s="28"/>
      <c r="CC946" s="28"/>
      <c r="CD946" s="28"/>
      <c r="CE946" s="28"/>
      <c r="CF946" s="28"/>
      <c r="CG946" s="28"/>
      <c r="CH946" s="28"/>
      <c r="CI946" s="28"/>
      <c r="CJ946" s="28"/>
      <c r="CK946" s="28"/>
      <c r="CL946" s="28"/>
      <c r="CM946" s="28"/>
      <c r="CN946" s="28"/>
      <c r="CO946" s="28"/>
      <c r="CP946" s="28"/>
      <c r="CQ946" s="28"/>
      <c r="CR946" s="28"/>
      <c r="CS946" s="28"/>
      <c r="CT946" s="28"/>
      <c r="CU946" s="28"/>
      <c r="CV946" s="28"/>
      <c r="CW946" s="28"/>
      <c r="CX946" s="28"/>
      <c r="CY946" s="28"/>
      <c r="CZ946" s="28"/>
      <c r="DA946" s="28"/>
      <c r="DB946" s="28"/>
      <c r="DC946" s="28"/>
      <c r="DD946" s="28"/>
      <c r="DE946" s="28"/>
      <c r="DF946" s="28"/>
      <c r="DG946" s="28"/>
      <c r="DH946" s="28"/>
      <c r="DI946" s="28"/>
      <c r="DJ946" s="28"/>
      <c r="DK946" s="28"/>
      <c r="DL946" s="28"/>
      <c r="DM946" s="28"/>
      <c r="DN946" s="28"/>
      <c r="DO946" s="28"/>
      <c r="DP946" s="28"/>
      <c r="DQ946" s="28"/>
      <c r="DR946" s="28"/>
      <c r="DS946" s="28"/>
      <c r="DT946" s="28"/>
      <c r="DU946" s="28"/>
      <c r="DV946" s="28"/>
      <c r="DW946" s="28"/>
      <c r="DX946" s="28"/>
      <c r="DY946" s="28"/>
      <c r="DZ946" s="28"/>
      <c r="EA946" s="28"/>
      <c r="EB946" s="28"/>
      <c r="EC946" s="28"/>
      <c r="ED946" s="28"/>
      <c r="EE946" s="28"/>
      <c r="EF946" s="28"/>
      <c r="EG946" s="28"/>
      <c r="EH946" s="28"/>
      <c r="EI946" s="28"/>
      <c r="EJ946" s="28"/>
      <c r="EK946" s="28"/>
      <c r="EL946" s="28"/>
      <c r="EM946" s="28"/>
      <c r="EN946" s="28"/>
      <c r="EO946" s="28"/>
      <c r="EP946" s="28"/>
      <c r="EQ946" s="28"/>
      <c r="ER946" s="28"/>
      <c r="ES946" s="28"/>
      <c r="ET946" s="28"/>
      <c r="EU946" s="28"/>
      <c r="EV946" s="28"/>
      <c r="EW946" s="28"/>
      <c r="EX946" s="28"/>
      <c r="EY946" s="28"/>
      <c r="EZ946" s="28"/>
      <c r="FA946" s="28"/>
      <c r="FB946" s="28"/>
      <c r="FC946" s="28"/>
      <c r="FD946" s="28"/>
      <c r="FE946" s="28"/>
      <c r="FF946" s="28"/>
      <c r="FG946" s="28"/>
      <c r="FH946" s="28"/>
      <c r="FI946" s="28"/>
      <c r="FJ946" s="28"/>
      <c r="FK946" s="28"/>
    </row>
    <row r="947" spans="1:167">
      <c r="A947" s="5" t="s">
        <v>317</v>
      </c>
      <c r="B947" s="5" t="s">
        <v>120</v>
      </c>
      <c r="C947" s="34">
        <v>44258</v>
      </c>
      <c r="D947" s="34">
        <v>44286</v>
      </c>
      <c r="E947" s="35">
        <v>-3.8868359759431384E-2</v>
      </c>
      <c r="F947" s="35">
        <v>0.42546619749292208</v>
      </c>
      <c r="G947" s="35">
        <v>0.23868924862466501</v>
      </c>
      <c r="H947" s="35">
        <v>1.0962188791717662</v>
      </c>
      <c r="I947" s="35">
        <v>0.20180409677419356</v>
      </c>
      <c r="J947" s="35">
        <v>4.8965225806451615E-2</v>
      </c>
      <c r="K947" s="35">
        <v>0</v>
      </c>
      <c r="L947" s="35">
        <v>7.1981898293272239E-3</v>
      </c>
      <c r="M947" s="35">
        <v>0.31333680578623901</v>
      </c>
      <c r="N947" s="35">
        <v>0.36666734705498599</v>
      </c>
      <c r="O947" s="35">
        <v>4.7110466000000004E-2</v>
      </c>
      <c r="P947" s="35">
        <v>0.19656750736967465</v>
      </c>
      <c r="Q947" s="35">
        <v>9.6434136399197543E-3</v>
      </c>
      <c r="R947" s="35">
        <v>0.12244807777286806</v>
      </c>
      <c r="S947" s="35">
        <v>3.035247095563582</v>
      </c>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c r="BW947" s="28"/>
      <c r="BX947" s="28"/>
      <c r="BY947" s="28"/>
      <c r="BZ947" s="28"/>
      <c r="CA947" s="28"/>
      <c r="CB947" s="28"/>
      <c r="CC947" s="28"/>
      <c r="CD947" s="28"/>
      <c r="CE947" s="28"/>
      <c r="CF947" s="28"/>
      <c r="CG947" s="28"/>
      <c r="CH947" s="28"/>
      <c r="CI947" s="28"/>
      <c r="CJ947" s="28"/>
      <c r="CK947" s="28"/>
      <c r="CL947" s="28"/>
      <c r="CM947" s="28"/>
      <c r="CN947" s="28"/>
      <c r="CO947" s="28"/>
      <c r="CP947" s="28"/>
      <c r="CQ947" s="28"/>
      <c r="CR947" s="28"/>
      <c r="CS947" s="28"/>
      <c r="CT947" s="28"/>
      <c r="CU947" s="28"/>
      <c r="CV947" s="28"/>
      <c r="CW947" s="28"/>
      <c r="CX947" s="28"/>
      <c r="CY947" s="28"/>
      <c r="CZ947" s="28"/>
      <c r="DA947" s="28"/>
      <c r="DB947" s="28"/>
      <c r="DC947" s="28"/>
      <c r="DD947" s="28"/>
      <c r="DE947" s="28"/>
      <c r="DF947" s="28"/>
      <c r="DG947" s="28"/>
      <c r="DH947" s="28"/>
      <c r="DI947" s="28"/>
      <c r="DJ947" s="28"/>
      <c r="DK947" s="28"/>
      <c r="DL947" s="28"/>
      <c r="DM947" s="28"/>
      <c r="DN947" s="28"/>
      <c r="DO947" s="28"/>
      <c r="DP947" s="28"/>
      <c r="DQ947" s="28"/>
      <c r="DR947" s="28"/>
      <c r="DS947" s="28"/>
      <c r="DT947" s="28"/>
      <c r="DU947" s="28"/>
      <c r="DV947" s="28"/>
      <c r="DW947" s="28"/>
      <c r="DX947" s="28"/>
      <c r="DY947" s="28"/>
      <c r="DZ947" s="28"/>
      <c r="EA947" s="28"/>
      <c r="EB947" s="28"/>
      <c r="EC947" s="28"/>
      <c r="ED947" s="28"/>
      <c r="EE947" s="28"/>
      <c r="EF947" s="28"/>
      <c r="EG947" s="28"/>
      <c r="EH947" s="28"/>
      <c r="EI947" s="28"/>
      <c r="EJ947" s="28"/>
      <c r="EK947" s="28"/>
      <c r="EL947" s="28"/>
      <c r="EM947" s="28"/>
      <c r="EN947" s="28"/>
      <c r="EO947" s="28"/>
      <c r="EP947" s="28"/>
      <c r="EQ947" s="28"/>
      <c r="ER947" s="28"/>
      <c r="ES947" s="28"/>
      <c r="ET947" s="28"/>
      <c r="EU947" s="28"/>
      <c r="EV947" s="28"/>
      <c r="EW947" s="28"/>
      <c r="EX947" s="28"/>
      <c r="EY947" s="28"/>
      <c r="EZ947" s="28"/>
      <c r="FA947" s="28"/>
      <c r="FB947" s="28"/>
      <c r="FC947" s="28"/>
      <c r="FD947" s="28"/>
      <c r="FE947" s="28"/>
      <c r="FF947" s="28"/>
      <c r="FG947" s="28"/>
      <c r="FH947" s="28"/>
      <c r="FI947" s="28"/>
      <c r="FJ947" s="28"/>
      <c r="FK947" s="28"/>
    </row>
    <row r="948" spans="1:167">
      <c r="A948" s="5" t="s">
        <v>317</v>
      </c>
      <c r="B948" s="5" t="s">
        <v>120</v>
      </c>
      <c r="C948" s="34">
        <v>44259</v>
      </c>
      <c r="D948" s="34">
        <v>44286</v>
      </c>
      <c r="E948" s="35">
        <v>-3.8868359759431384E-2</v>
      </c>
      <c r="F948" s="35">
        <v>0.42546619749292208</v>
      </c>
      <c r="G948" s="35">
        <v>0.23868924862466501</v>
      </c>
      <c r="H948" s="35">
        <v>1.0962188791717662</v>
      </c>
      <c r="I948" s="35">
        <v>0.20180409677419356</v>
      </c>
      <c r="J948" s="35">
        <v>4.8965225806451615E-2</v>
      </c>
      <c r="K948" s="35">
        <v>0</v>
      </c>
      <c r="L948" s="35">
        <v>7.1981898293272239E-3</v>
      </c>
      <c r="M948" s="35">
        <v>0.31333680578623901</v>
      </c>
      <c r="N948" s="35">
        <v>0.36666734705498599</v>
      </c>
      <c r="O948" s="35">
        <v>7.3216001000000003E-2</v>
      </c>
      <c r="P948" s="35">
        <v>0.19656750736967465</v>
      </c>
      <c r="Q948" s="35">
        <v>5.1328944539116277E-3</v>
      </c>
      <c r="R948" s="35">
        <v>0.12244807777286806</v>
      </c>
      <c r="S948" s="35">
        <v>3.0568421113775739</v>
      </c>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c r="BW948" s="28"/>
      <c r="BX948" s="28"/>
      <c r="BY948" s="28"/>
      <c r="BZ948" s="28"/>
      <c r="CA948" s="28"/>
      <c r="CB948" s="28"/>
      <c r="CC948" s="28"/>
      <c r="CD948" s="28"/>
      <c r="CE948" s="28"/>
      <c r="CF948" s="28"/>
      <c r="CG948" s="28"/>
      <c r="CH948" s="28"/>
      <c r="CI948" s="28"/>
      <c r="CJ948" s="28"/>
      <c r="CK948" s="28"/>
      <c r="CL948" s="28"/>
      <c r="CM948" s="28"/>
      <c r="CN948" s="28"/>
      <c r="CO948" s="28"/>
      <c r="CP948" s="28"/>
      <c r="CQ948" s="28"/>
      <c r="CR948" s="28"/>
      <c r="CS948" s="28"/>
      <c r="CT948" s="28"/>
      <c r="CU948" s="28"/>
      <c r="CV948" s="28"/>
      <c r="CW948" s="28"/>
      <c r="CX948" s="28"/>
      <c r="CY948" s="28"/>
      <c r="CZ948" s="28"/>
      <c r="DA948" s="28"/>
      <c r="DB948" s="28"/>
      <c r="DC948" s="28"/>
      <c r="DD948" s="28"/>
      <c r="DE948" s="28"/>
      <c r="DF948" s="28"/>
      <c r="DG948" s="28"/>
      <c r="DH948" s="28"/>
      <c r="DI948" s="28"/>
      <c r="DJ948" s="28"/>
      <c r="DK948" s="28"/>
      <c r="DL948" s="28"/>
      <c r="DM948" s="28"/>
      <c r="DN948" s="28"/>
      <c r="DO948" s="28"/>
      <c r="DP948" s="28"/>
      <c r="DQ948" s="28"/>
      <c r="DR948" s="28"/>
      <c r="DS948" s="28"/>
      <c r="DT948" s="28"/>
      <c r="DU948" s="28"/>
      <c r="DV948" s="28"/>
      <c r="DW948" s="28"/>
      <c r="DX948" s="28"/>
      <c r="DY948" s="28"/>
      <c r="DZ948" s="28"/>
      <c r="EA948" s="28"/>
      <c r="EB948" s="28"/>
      <c r="EC948" s="28"/>
      <c r="ED948" s="28"/>
      <c r="EE948" s="28"/>
      <c r="EF948" s="28"/>
      <c r="EG948" s="28"/>
      <c r="EH948" s="28"/>
      <c r="EI948" s="28"/>
      <c r="EJ948" s="28"/>
      <c r="EK948" s="28"/>
      <c r="EL948" s="28"/>
      <c r="EM948" s="28"/>
      <c r="EN948" s="28"/>
      <c r="EO948" s="28"/>
      <c r="EP948" s="28"/>
      <c r="EQ948" s="28"/>
      <c r="ER948" s="28"/>
      <c r="ES948" s="28"/>
      <c r="ET948" s="28"/>
      <c r="EU948" s="28"/>
      <c r="EV948" s="28"/>
      <c r="EW948" s="28"/>
      <c r="EX948" s="28"/>
      <c r="EY948" s="28"/>
      <c r="EZ948" s="28"/>
      <c r="FA948" s="28"/>
      <c r="FB948" s="28"/>
      <c r="FC948" s="28"/>
      <c r="FD948" s="28"/>
      <c r="FE948" s="28"/>
      <c r="FF948" s="28"/>
      <c r="FG948" s="28"/>
      <c r="FH948" s="28"/>
      <c r="FI948" s="28"/>
      <c r="FJ948" s="28"/>
      <c r="FK948" s="28"/>
    </row>
    <row r="949" spans="1:167">
      <c r="A949" s="5" t="s">
        <v>317</v>
      </c>
      <c r="B949" s="5" t="s">
        <v>120</v>
      </c>
      <c r="C949" s="34">
        <v>44260</v>
      </c>
      <c r="D949" s="34">
        <v>44286</v>
      </c>
      <c r="E949" s="35">
        <v>-3.8868359759431384E-2</v>
      </c>
      <c r="F949" s="35">
        <v>0.42546619749292208</v>
      </c>
      <c r="G949" s="35">
        <v>0.23868924862466501</v>
      </c>
      <c r="H949" s="35">
        <v>1.0962188791717662</v>
      </c>
      <c r="I949" s="35">
        <v>0.20180409677419356</v>
      </c>
      <c r="J949" s="35">
        <v>4.8965225806451615E-2</v>
      </c>
      <c r="K949" s="35">
        <v>0</v>
      </c>
      <c r="L949" s="35">
        <v>7.1981898293272239E-3</v>
      </c>
      <c r="M949" s="35">
        <v>0.31333680578623901</v>
      </c>
      <c r="N949" s="35">
        <v>0.36666734705498599</v>
      </c>
      <c r="O949" s="35">
        <v>3.0013704000000002E-2</v>
      </c>
      <c r="P949" s="35">
        <v>0.19656750736967465</v>
      </c>
      <c r="Q949" s="35">
        <v>6.0277882235905645E-3</v>
      </c>
      <c r="R949" s="35">
        <v>0.12244807777286806</v>
      </c>
      <c r="S949" s="35">
        <v>3.0145347081472527</v>
      </c>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c r="BW949" s="28"/>
      <c r="BX949" s="28"/>
      <c r="BY949" s="28"/>
      <c r="BZ949" s="28"/>
      <c r="CA949" s="28"/>
      <c r="CB949" s="28"/>
      <c r="CC949" s="28"/>
      <c r="CD949" s="28"/>
      <c r="CE949" s="28"/>
      <c r="CF949" s="28"/>
      <c r="CG949" s="28"/>
      <c r="CH949" s="28"/>
      <c r="CI949" s="28"/>
      <c r="CJ949" s="28"/>
      <c r="CK949" s="28"/>
      <c r="CL949" s="28"/>
      <c r="CM949" s="28"/>
      <c r="CN949" s="28"/>
      <c r="CO949" s="28"/>
      <c r="CP949" s="28"/>
      <c r="CQ949" s="28"/>
      <c r="CR949" s="28"/>
      <c r="CS949" s="28"/>
      <c r="CT949" s="28"/>
      <c r="CU949" s="28"/>
      <c r="CV949" s="28"/>
      <c r="CW949" s="28"/>
      <c r="CX949" s="28"/>
      <c r="CY949" s="28"/>
      <c r="CZ949" s="28"/>
      <c r="DA949" s="28"/>
      <c r="DB949" s="28"/>
      <c r="DC949" s="28"/>
      <c r="DD949" s="28"/>
      <c r="DE949" s="28"/>
      <c r="DF949" s="28"/>
      <c r="DG949" s="28"/>
      <c r="DH949" s="28"/>
      <c r="DI949" s="28"/>
      <c r="DJ949" s="28"/>
      <c r="DK949" s="28"/>
      <c r="DL949" s="28"/>
      <c r="DM949" s="28"/>
      <c r="DN949" s="28"/>
      <c r="DO949" s="28"/>
      <c r="DP949" s="28"/>
      <c r="DQ949" s="28"/>
      <c r="DR949" s="28"/>
      <c r="DS949" s="28"/>
      <c r="DT949" s="28"/>
      <c r="DU949" s="28"/>
      <c r="DV949" s="28"/>
      <c r="DW949" s="28"/>
      <c r="DX949" s="28"/>
      <c r="DY949" s="28"/>
      <c r="DZ949" s="28"/>
      <c r="EA949" s="28"/>
      <c r="EB949" s="28"/>
      <c r="EC949" s="28"/>
      <c r="ED949" s="28"/>
      <c r="EE949" s="28"/>
      <c r="EF949" s="28"/>
      <c r="EG949" s="28"/>
      <c r="EH949" s="28"/>
      <c r="EI949" s="28"/>
      <c r="EJ949" s="28"/>
      <c r="EK949" s="28"/>
      <c r="EL949" s="28"/>
      <c r="EM949" s="28"/>
      <c r="EN949" s="28"/>
      <c r="EO949" s="28"/>
      <c r="EP949" s="28"/>
      <c r="EQ949" s="28"/>
      <c r="ER949" s="28"/>
      <c r="ES949" s="28"/>
      <c r="ET949" s="28"/>
      <c r="EU949" s="28"/>
      <c r="EV949" s="28"/>
      <c r="EW949" s="28"/>
      <c r="EX949" s="28"/>
      <c r="EY949" s="28"/>
      <c r="EZ949" s="28"/>
      <c r="FA949" s="28"/>
      <c r="FB949" s="28"/>
      <c r="FC949" s="28"/>
      <c r="FD949" s="28"/>
      <c r="FE949" s="28"/>
      <c r="FF949" s="28"/>
      <c r="FG949" s="28"/>
      <c r="FH949" s="28"/>
      <c r="FI949" s="28"/>
      <c r="FJ949" s="28"/>
      <c r="FK949" s="28"/>
    </row>
    <row r="950" spans="1:167">
      <c r="A950" s="5" t="s">
        <v>317</v>
      </c>
      <c r="B950" s="5" t="s">
        <v>120</v>
      </c>
      <c r="C950" s="34">
        <v>44261</v>
      </c>
      <c r="D950" s="34">
        <v>44286</v>
      </c>
      <c r="E950" s="35">
        <v>-3.8868359759431384E-2</v>
      </c>
      <c r="F950" s="35">
        <v>0.42546619749292208</v>
      </c>
      <c r="G950" s="35">
        <v>0.23868924862466501</v>
      </c>
      <c r="H950" s="35">
        <v>1.0962188791717662</v>
      </c>
      <c r="I950" s="35">
        <v>0.20180409677419356</v>
      </c>
      <c r="J950" s="35">
        <v>4.8965225806451615E-2</v>
      </c>
      <c r="K950" s="35">
        <v>0</v>
      </c>
      <c r="L950" s="35">
        <v>7.1981898293272239E-3</v>
      </c>
      <c r="M950" s="35">
        <v>0.31333680578623901</v>
      </c>
      <c r="N950" s="35">
        <v>0.36666734705498599</v>
      </c>
      <c r="O950" s="35">
        <v>1.9244807999999999E-2</v>
      </c>
      <c r="P950" s="35">
        <v>0.19656750736967465</v>
      </c>
      <c r="Q950" s="35">
        <v>7.0826926880194086E-3</v>
      </c>
      <c r="R950" s="35">
        <v>0.12244807777286806</v>
      </c>
      <c r="S950" s="35">
        <v>3.0048207166116816</v>
      </c>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c r="BW950" s="28"/>
      <c r="BX950" s="28"/>
      <c r="BY950" s="28"/>
      <c r="BZ950" s="28"/>
      <c r="CA950" s="28"/>
      <c r="CB950" s="28"/>
      <c r="CC950" s="28"/>
      <c r="CD950" s="28"/>
      <c r="CE950" s="28"/>
      <c r="CF950" s="28"/>
      <c r="CG950" s="28"/>
      <c r="CH950" s="28"/>
      <c r="CI950" s="28"/>
      <c r="CJ950" s="28"/>
      <c r="CK950" s="28"/>
      <c r="CL950" s="28"/>
      <c r="CM950" s="28"/>
      <c r="CN950" s="28"/>
      <c r="CO950" s="28"/>
      <c r="CP950" s="28"/>
      <c r="CQ950" s="28"/>
      <c r="CR950" s="28"/>
      <c r="CS950" s="28"/>
      <c r="CT950" s="28"/>
      <c r="CU950" s="28"/>
      <c r="CV950" s="28"/>
      <c r="CW950" s="28"/>
      <c r="CX950" s="28"/>
      <c r="CY950" s="28"/>
      <c r="CZ950" s="28"/>
      <c r="DA950" s="28"/>
      <c r="DB950" s="28"/>
      <c r="DC950" s="28"/>
      <c r="DD950" s="28"/>
      <c r="DE950" s="28"/>
      <c r="DF950" s="28"/>
      <c r="DG950" s="28"/>
      <c r="DH950" s="28"/>
      <c r="DI950" s="28"/>
      <c r="DJ950" s="28"/>
      <c r="DK950" s="28"/>
      <c r="DL950" s="28"/>
      <c r="DM950" s="28"/>
      <c r="DN950" s="28"/>
      <c r="DO950" s="28"/>
      <c r="DP950" s="28"/>
      <c r="DQ950" s="28"/>
      <c r="DR950" s="28"/>
      <c r="DS950" s="28"/>
      <c r="DT950" s="28"/>
      <c r="DU950" s="28"/>
      <c r="DV950" s="28"/>
      <c r="DW950" s="28"/>
      <c r="DX950" s="28"/>
      <c r="DY950" s="28"/>
      <c r="DZ950" s="28"/>
      <c r="EA950" s="28"/>
      <c r="EB950" s="28"/>
      <c r="EC950" s="28"/>
      <c r="ED950" s="28"/>
      <c r="EE950" s="28"/>
      <c r="EF950" s="28"/>
      <c r="EG950" s="28"/>
      <c r="EH950" s="28"/>
      <c r="EI950" s="28"/>
      <c r="EJ950" s="28"/>
      <c r="EK950" s="28"/>
      <c r="EL950" s="28"/>
      <c r="EM950" s="28"/>
      <c r="EN950" s="28"/>
      <c r="EO950" s="28"/>
      <c r="EP950" s="28"/>
      <c r="EQ950" s="28"/>
      <c r="ER950" s="28"/>
      <c r="ES950" s="28"/>
      <c r="ET950" s="28"/>
      <c r="EU950" s="28"/>
      <c r="EV950" s="28"/>
      <c r="EW950" s="28"/>
      <c r="EX950" s="28"/>
      <c r="EY950" s="28"/>
      <c r="EZ950" s="28"/>
      <c r="FA950" s="28"/>
      <c r="FB950" s="28"/>
      <c r="FC950" s="28"/>
      <c r="FD950" s="28"/>
      <c r="FE950" s="28"/>
      <c r="FF950" s="28"/>
      <c r="FG950" s="28"/>
      <c r="FH950" s="28"/>
      <c r="FI950" s="28"/>
      <c r="FJ950" s="28"/>
      <c r="FK950" s="28"/>
    </row>
    <row r="951" spans="1:167">
      <c r="A951" s="5" t="s">
        <v>317</v>
      </c>
      <c r="B951" s="5" t="s">
        <v>120</v>
      </c>
      <c r="C951" s="34">
        <v>44262</v>
      </c>
      <c r="D951" s="34">
        <v>44286</v>
      </c>
      <c r="E951" s="35">
        <v>-3.8868359759431384E-2</v>
      </c>
      <c r="F951" s="35">
        <v>0.42546619749292208</v>
      </c>
      <c r="G951" s="35">
        <v>0.23868924862466501</v>
      </c>
      <c r="H951" s="35">
        <v>1.0962188791717662</v>
      </c>
      <c r="I951" s="35">
        <v>0.20180409677419356</v>
      </c>
      <c r="J951" s="35">
        <v>4.8965225806451615E-2</v>
      </c>
      <c r="K951" s="35">
        <v>0</v>
      </c>
      <c r="L951" s="35">
        <v>7.1981898293272239E-3</v>
      </c>
      <c r="M951" s="35">
        <v>0.31333680578623901</v>
      </c>
      <c r="N951" s="35">
        <v>0.36666734705498599</v>
      </c>
      <c r="O951" s="35">
        <v>2.4140344000000001E-2</v>
      </c>
      <c r="P951" s="35">
        <v>0.19656750736967465</v>
      </c>
      <c r="Q951" s="35">
        <v>3.9335968722131898E-3</v>
      </c>
      <c r="R951" s="35">
        <v>0.12244807777286806</v>
      </c>
      <c r="S951" s="35">
        <v>3.0065671567958758</v>
      </c>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c r="BW951" s="28"/>
      <c r="BX951" s="28"/>
      <c r="BY951" s="28"/>
      <c r="BZ951" s="28"/>
      <c r="CA951" s="28"/>
      <c r="CB951" s="28"/>
      <c r="CC951" s="28"/>
      <c r="CD951" s="28"/>
      <c r="CE951" s="28"/>
      <c r="CF951" s="28"/>
      <c r="CG951" s="28"/>
      <c r="CH951" s="28"/>
      <c r="CI951" s="28"/>
      <c r="CJ951" s="28"/>
      <c r="CK951" s="28"/>
      <c r="CL951" s="28"/>
      <c r="CM951" s="28"/>
      <c r="CN951" s="28"/>
      <c r="CO951" s="28"/>
      <c r="CP951" s="28"/>
      <c r="CQ951" s="28"/>
      <c r="CR951" s="28"/>
      <c r="CS951" s="28"/>
      <c r="CT951" s="28"/>
      <c r="CU951" s="28"/>
      <c r="CV951" s="28"/>
      <c r="CW951" s="28"/>
      <c r="CX951" s="28"/>
      <c r="CY951" s="28"/>
      <c r="CZ951" s="28"/>
      <c r="DA951" s="28"/>
      <c r="DB951" s="28"/>
      <c r="DC951" s="28"/>
      <c r="DD951" s="28"/>
      <c r="DE951" s="28"/>
      <c r="DF951" s="28"/>
      <c r="DG951" s="28"/>
      <c r="DH951" s="28"/>
      <c r="DI951" s="28"/>
      <c r="DJ951" s="28"/>
      <c r="DK951" s="28"/>
      <c r="DL951" s="28"/>
      <c r="DM951" s="28"/>
      <c r="DN951" s="28"/>
      <c r="DO951" s="28"/>
      <c r="DP951" s="28"/>
      <c r="DQ951" s="28"/>
      <c r="DR951" s="28"/>
      <c r="DS951" s="28"/>
      <c r="DT951" s="28"/>
      <c r="DU951" s="28"/>
      <c r="DV951" s="28"/>
      <c r="DW951" s="28"/>
      <c r="DX951" s="28"/>
      <c r="DY951" s="28"/>
      <c r="DZ951" s="28"/>
      <c r="EA951" s="28"/>
      <c r="EB951" s="28"/>
      <c r="EC951" s="28"/>
      <c r="ED951" s="28"/>
      <c r="EE951" s="28"/>
      <c r="EF951" s="28"/>
      <c r="EG951" s="28"/>
      <c r="EH951" s="28"/>
      <c r="EI951" s="28"/>
      <c r="EJ951" s="28"/>
      <c r="EK951" s="28"/>
      <c r="EL951" s="28"/>
      <c r="EM951" s="28"/>
      <c r="EN951" s="28"/>
      <c r="EO951" s="28"/>
      <c r="EP951" s="28"/>
      <c r="EQ951" s="28"/>
      <c r="ER951" s="28"/>
      <c r="ES951" s="28"/>
      <c r="ET951" s="28"/>
      <c r="EU951" s="28"/>
      <c r="EV951" s="28"/>
      <c r="EW951" s="28"/>
      <c r="EX951" s="28"/>
      <c r="EY951" s="28"/>
      <c r="EZ951" s="28"/>
      <c r="FA951" s="28"/>
      <c r="FB951" s="28"/>
      <c r="FC951" s="28"/>
      <c r="FD951" s="28"/>
      <c r="FE951" s="28"/>
      <c r="FF951" s="28"/>
      <c r="FG951" s="28"/>
      <c r="FH951" s="28"/>
      <c r="FI951" s="28"/>
      <c r="FJ951" s="28"/>
      <c r="FK951" s="28"/>
    </row>
    <row r="952" spans="1:167">
      <c r="A952" s="5" t="s">
        <v>318</v>
      </c>
      <c r="B952" s="5" t="s">
        <v>120</v>
      </c>
      <c r="C952" s="34">
        <v>44263</v>
      </c>
      <c r="D952" s="34">
        <v>44286</v>
      </c>
      <c r="E952" s="35">
        <v>-3.8868359759431384E-2</v>
      </c>
      <c r="F952" s="35">
        <v>0.42546619749292208</v>
      </c>
      <c r="G952" s="35">
        <v>0.23868924862466501</v>
      </c>
      <c r="H952" s="35">
        <v>1.0962188791717662</v>
      </c>
      <c r="I952" s="35">
        <v>0.20180409677419356</v>
      </c>
      <c r="J952" s="35">
        <v>4.8965225806451615E-2</v>
      </c>
      <c r="K952" s="35">
        <v>0</v>
      </c>
      <c r="L952" s="35">
        <v>7.1981898293272239E-3</v>
      </c>
      <c r="M952" s="35">
        <v>0.31333680578623901</v>
      </c>
      <c r="N952" s="35">
        <v>0.36666734705498599</v>
      </c>
      <c r="O952" s="35">
        <v>2.4207156000000004E-2</v>
      </c>
      <c r="P952" s="35">
        <v>0.19656750736967465</v>
      </c>
      <c r="Q952" s="35">
        <v>5.5283556619611365E-3</v>
      </c>
      <c r="R952" s="35">
        <v>0.12244807777286806</v>
      </c>
      <c r="S952" s="35">
        <v>3.0082287275856237</v>
      </c>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c r="BW952" s="28"/>
      <c r="BX952" s="28"/>
      <c r="BY952" s="28"/>
      <c r="BZ952" s="28"/>
      <c r="CA952" s="28"/>
      <c r="CB952" s="28"/>
      <c r="CC952" s="28"/>
      <c r="CD952" s="28"/>
      <c r="CE952" s="28"/>
      <c r="CF952" s="28"/>
      <c r="CG952" s="28"/>
      <c r="CH952" s="28"/>
      <c r="CI952" s="28"/>
      <c r="CJ952" s="28"/>
      <c r="CK952" s="28"/>
      <c r="CL952" s="28"/>
      <c r="CM952" s="28"/>
      <c r="CN952" s="28"/>
      <c r="CO952" s="28"/>
      <c r="CP952" s="28"/>
      <c r="CQ952" s="28"/>
      <c r="CR952" s="28"/>
      <c r="CS952" s="28"/>
      <c r="CT952" s="28"/>
      <c r="CU952" s="28"/>
      <c r="CV952" s="28"/>
      <c r="CW952" s="28"/>
      <c r="CX952" s="28"/>
      <c r="CY952" s="28"/>
      <c r="CZ952" s="28"/>
      <c r="DA952" s="28"/>
      <c r="DB952" s="28"/>
      <c r="DC952" s="28"/>
      <c r="DD952" s="28"/>
      <c r="DE952" s="28"/>
      <c r="DF952" s="28"/>
      <c r="DG952" s="28"/>
      <c r="DH952" s="28"/>
      <c r="DI952" s="28"/>
      <c r="DJ952" s="28"/>
      <c r="DK952" s="28"/>
      <c r="DL952" s="28"/>
      <c r="DM952" s="28"/>
      <c r="DN952" s="28"/>
      <c r="DO952" s="28"/>
      <c r="DP952" s="28"/>
      <c r="DQ952" s="28"/>
      <c r="DR952" s="28"/>
      <c r="DS952" s="28"/>
      <c r="DT952" s="28"/>
      <c r="DU952" s="28"/>
      <c r="DV952" s="28"/>
      <c r="DW952" s="28"/>
      <c r="DX952" s="28"/>
      <c r="DY952" s="28"/>
      <c r="DZ952" s="28"/>
      <c r="EA952" s="28"/>
      <c r="EB952" s="28"/>
      <c r="EC952" s="28"/>
      <c r="ED952" s="28"/>
      <c r="EE952" s="28"/>
      <c r="EF952" s="28"/>
      <c r="EG952" s="28"/>
      <c r="EH952" s="28"/>
      <c r="EI952" s="28"/>
      <c r="EJ952" s="28"/>
      <c r="EK952" s="28"/>
      <c r="EL952" s="28"/>
      <c r="EM952" s="28"/>
      <c r="EN952" s="28"/>
      <c r="EO952" s="28"/>
      <c r="EP952" s="28"/>
      <c r="EQ952" s="28"/>
      <c r="ER952" s="28"/>
      <c r="ES952" s="28"/>
      <c r="ET952" s="28"/>
      <c r="EU952" s="28"/>
      <c r="EV952" s="28"/>
      <c r="EW952" s="28"/>
      <c r="EX952" s="28"/>
      <c r="EY952" s="28"/>
      <c r="EZ952" s="28"/>
      <c r="FA952" s="28"/>
      <c r="FB952" s="28"/>
      <c r="FC952" s="28"/>
      <c r="FD952" s="28"/>
      <c r="FE952" s="28"/>
      <c r="FF952" s="28"/>
      <c r="FG952" s="28"/>
      <c r="FH952" s="28"/>
      <c r="FI952" s="28"/>
      <c r="FJ952" s="28"/>
      <c r="FK952" s="28"/>
    </row>
    <row r="953" spans="1:167">
      <c r="A953" s="5" t="s">
        <v>318</v>
      </c>
      <c r="B953" s="5" t="s">
        <v>120</v>
      </c>
      <c r="C953" s="34">
        <v>44264</v>
      </c>
      <c r="D953" s="34">
        <v>44286</v>
      </c>
      <c r="E953" s="35">
        <v>-3.8868359759431384E-2</v>
      </c>
      <c r="F953" s="35">
        <v>0.42546619749292208</v>
      </c>
      <c r="G953" s="35">
        <v>0.23868924862466501</v>
      </c>
      <c r="H953" s="35">
        <v>1.0962188791717662</v>
      </c>
      <c r="I953" s="35">
        <v>0.20180409677419356</v>
      </c>
      <c r="J953" s="35">
        <v>4.8965225806451615E-2</v>
      </c>
      <c r="K953" s="35">
        <v>0</v>
      </c>
      <c r="L953" s="35">
        <v>7.1981898293272239E-3</v>
      </c>
      <c r="M953" s="35">
        <v>0.31333680578623901</v>
      </c>
      <c r="N953" s="35">
        <v>0.36666734705498599</v>
      </c>
      <c r="O953" s="35">
        <v>2.7108144000000001E-2</v>
      </c>
      <c r="P953" s="35">
        <v>0.19656750736967465</v>
      </c>
      <c r="Q953" s="35">
        <v>6.6774684730564315E-3</v>
      </c>
      <c r="R953" s="35">
        <v>0.12244807777286806</v>
      </c>
      <c r="S953" s="35">
        <v>3.012278828396719</v>
      </c>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c r="BW953" s="28"/>
      <c r="BX953" s="28"/>
      <c r="BY953" s="28"/>
      <c r="BZ953" s="28"/>
      <c r="CA953" s="28"/>
      <c r="CB953" s="28"/>
      <c r="CC953" s="28"/>
      <c r="CD953" s="28"/>
      <c r="CE953" s="28"/>
      <c r="CF953" s="28"/>
      <c r="CG953" s="28"/>
      <c r="CH953" s="28"/>
      <c r="CI953" s="28"/>
      <c r="CJ953" s="28"/>
      <c r="CK953" s="28"/>
      <c r="CL953" s="28"/>
      <c r="CM953" s="28"/>
      <c r="CN953" s="28"/>
      <c r="CO953" s="28"/>
      <c r="CP953" s="28"/>
      <c r="CQ953" s="28"/>
      <c r="CR953" s="28"/>
      <c r="CS953" s="28"/>
      <c r="CT953" s="28"/>
      <c r="CU953" s="28"/>
      <c r="CV953" s="28"/>
      <c r="CW953" s="28"/>
      <c r="CX953" s="28"/>
      <c r="CY953" s="28"/>
      <c r="CZ953" s="28"/>
      <c r="DA953" s="28"/>
      <c r="DB953" s="28"/>
      <c r="DC953" s="28"/>
      <c r="DD953" s="28"/>
      <c r="DE953" s="28"/>
      <c r="DF953" s="28"/>
      <c r="DG953" s="28"/>
      <c r="DH953" s="28"/>
      <c r="DI953" s="28"/>
      <c r="DJ953" s="28"/>
      <c r="DK953" s="28"/>
      <c r="DL953" s="28"/>
      <c r="DM953" s="28"/>
      <c r="DN953" s="28"/>
      <c r="DO953" s="28"/>
      <c r="DP953" s="28"/>
      <c r="DQ953" s="28"/>
      <c r="DR953" s="28"/>
      <c r="DS953" s="28"/>
      <c r="DT953" s="28"/>
      <c r="DU953" s="28"/>
      <c r="DV953" s="28"/>
      <c r="DW953" s="28"/>
      <c r="DX953" s="28"/>
      <c r="DY953" s="28"/>
      <c r="DZ953" s="28"/>
      <c r="EA953" s="28"/>
      <c r="EB953" s="28"/>
      <c r="EC953" s="28"/>
      <c r="ED953" s="28"/>
      <c r="EE953" s="28"/>
      <c r="EF953" s="28"/>
      <c r="EG953" s="28"/>
      <c r="EH953" s="28"/>
      <c r="EI953" s="28"/>
      <c r="EJ953" s="28"/>
      <c r="EK953" s="28"/>
      <c r="EL953" s="28"/>
      <c r="EM953" s="28"/>
      <c r="EN953" s="28"/>
      <c r="EO953" s="28"/>
      <c r="EP953" s="28"/>
      <c r="EQ953" s="28"/>
      <c r="ER953" s="28"/>
      <c r="ES953" s="28"/>
      <c r="ET953" s="28"/>
      <c r="EU953" s="28"/>
      <c r="EV953" s="28"/>
      <c r="EW953" s="28"/>
      <c r="EX953" s="28"/>
      <c r="EY953" s="28"/>
      <c r="EZ953" s="28"/>
      <c r="FA953" s="28"/>
      <c r="FB953" s="28"/>
      <c r="FC953" s="28"/>
      <c r="FD953" s="28"/>
      <c r="FE953" s="28"/>
      <c r="FF953" s="28"/>
      <c r="FG953" s="28"/>
      <c r="FH953" s="28"/>
      <c r="FI953" s="28"/>
      <c r="FJ953" s="28"/>
      <c r="FK953" s="28"/>
    </row>
    <row r="954" spans="1:167">
      <c r="A954" s="5" t="s">
        <v>318</v>
      </c>
      <c r="B954" s="5" t="s">
        <v>120</v>
      </c>
      <c r="C954" s="34">
        <v>44265</v>
      </c>
      <c r="D954" s="34">
        <v>44286</v>
      </c>
      <c r="E954" s="35">
        <v>-3.8868359759431384E-2</v>
      </c>
      <c r="F954" s="35">
        <v>0.42546619749292208</v>
      </c>
      <c r="G954" s="35">
        <v>0.23868924862466501</v>
      </c>
      <c r="H954" s="35">
        <v>1.0962188791717662</v>
      </c>
      <c r="I954" s="35">
        <v>0.20180409677419356</v>
      </c>
      <c r="J954" s="35">
        <v>4.8965225806451615E-2</v>
      </c>
      <c r="K954" s="35">
        <v>0</v>
      </c>
      <c r="L954" s="35">
        <v>7.1981898293272239E-3</v>
      </c>
      <c r="M954" s="35">
        <v>0.31333680578623901</v>
      </c>
      <c r="N954" s="35">
        <v>0.36666734705498599</v>
      </c>
      <c r="O954" s="35">
        <v>2.5599663000000002E-2</v>
      </c>
      <c r="P954" s="35">
        <v>0.19656750736967465</v>
      </c>
      <c r="Q954" s="35">
        <v>8.2662697041615951E-3</v>
      </c>
      <c r="R954" s="35">
        <v>0.12244807777286806</v>
      </c>
      <c r="S954" s="35">
        <v>3.0123591486278238</v>
      </c>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c r="BW954" s="28"/>
      <c r="BX954" s="28"/>
      <c r="BY954" s="28"/>
      <c r="BZ954" s="28"/>
      <c r="CA954" s="28"/>
      <c r="CB954" s="28"/>
      <c r="CC954" s="28"/>
      <c r="CD954" s="28"/>
      <c r="CE954" s="28"/>
      <c r="CF954" s="28"/>
      <c r="CG954" s="28"/>
      <c r="CH954" s="28"/>
      <c r="CI954" s="28"/>
      <c r="CJ954" s="28"/>
      <c r="CK954" s="28"/>
      <c r="CL954" s="28"/>
      <c r="CM954" s="28"/>
      <c r="CN954" s="28"/>
      <c r="CO954" s="28"/>
      <c r="CP954" s="28"/>
      <c r="CQ954" s="28"/>
      <c r="CR954" s="28"/>
      <c r="CS954" s="28"/>
      <c r="CT954" s="28"/>
      <c r="CU954" s="28"/>
      <c r="CV954" s="28"/>
      <c r="CW954" s="28"/>
      <c r="CX954" s="28"/>
      <c r="CY954" s="28"/>
      <c r="CZ954" s="28"/>
      <c r="DA954" s="28"/>
      <c r="DB954" s="28"/>
      <c r="DC954" s="28"/>
      <c r="DD954" s="28"/>
      <c r="DE954" s="28"/>
      <c r="DF954" s="28"/>
      <c r="DG954" s="28"/>
      <c r="DH954" s="28"/>
      <c r="DI954" s="28"/>
      <c r="DJ954" s="28"/>
      <c r="DK954" s="28"/>
      <c r="DL954" s="28"/>
      <c r="DM954" s="28"/>
      <c r="DN954" s="28"/>
      <c r="DO954" s="28"/>
      <c r="DP954" s="28"/>
      <c r="DQ954" s="28"/>
      <c r="DR954" s="28"/>
      <c r="DS954" s="28"/>
      <c r="DT954" s="28"/>
      <c r="DU954" s="28"/>
      <c r="DV954" s="28"/>
      <c r="DW954" s="28"/>
      <c r="DX954" s="28"/>
      <c r="DY954" s="28"/>
      <c r="DZ954" s="28"/>
      <c r="EA954" s="28"/>
      <c r="EB954" s="28"/>
      <c r="EC954" s="28"/>
      <c r="ED954" s="28"/>
      <c r="EE954" s="28"/>
      <c r="EF954" s="28"/>
      <c r="EG954" s="28"/>
      <c r="EH954" s="28"/>
      <c r="EI954" s="28"/>
      <c r="EJ954" s="28"/>
      <c r="EK954" s="28"/>
      <c r="EL954" s="28"/>
      <c r="EM954" s="28"/>
      <c r="EN954" s="28"/>
      <c r="EO954" s="28"/>
      <c r="EP954" s="28"/>
      <c r="EQ954" s="28"/>
      <c r="ER954" s="28"/>
      <c r="ES954" s="28"/>
      <c r="ET954" s="28"/>
      <c r="EU954" s="28"/>
      <c r="EV954" s="28"/>
      <c r="EW954" s="28"/>
      <c r="EX954" s="28"/>
      <c r="EY954" s="28"/>
      <c r="EZ954" s="28"/>
      <c r="FA954" s="28"/>
      <c r="FB954" s="28"/>
      <c r="FC954" s="28"/>
      <c r="FD954" s="28"/>
      <c r="FE954" s="28"/>
      <c r="FF954" s="28"/>
      <c r="FG954" s="28"/>
      <c r="FH954" s="28"/>
      <c r="FI954" s="28"/>
      <c r="FJ954" s="28"/>
      <c r="FK954" s="28"/>
    </row>
    <row r="955" spans="1:167">
      <c r="A955" s="5" t="s">
        <v>318</v>
      </c>
      <c r="B955" s="5" t="s">
        <v>120</v>
      </c>
      <c r="C955" s="34">
        <v>44266</v>
      </c>
      <c r="D955" s="34">
        <v>44286</v>
      </c>
      <c r="E955" s="35">
        <v>-3.8868359759431384E-2</v>
      </c>
      <c r="F955" s="35">
        <v>0.42546619749292208</v>
      </c>
      <c r="G955" s="35">
        <v>0.23868924862466501</v>
      </c>
      <c r="H955" s="35">
        <v>1.0962188791717662</v>
      </c>
      <c r="I955" s="35">
        <v>0.20180409677419356</v>
      </c>
      <c r="J955" s="35">
        <v>4.8965225806451615E-2</v>
      </c>
      <c r="K955" s="35">
        <v>0</v>
      </c>
      <c r="L955" s="35">
        <v>7.1981898293272239E-3</v>
      </c>
      <c r="M955" s="35">
        <v>0.31333680578623901</v>
      </c>
      <c r="N955" s="35">
        <v>0.36666734705498599</v>
      </c>
      <c r="O955" s="35">
        <v>0.109278242</v>
      </c>
      <c r="P955" s="35">
        <v>0.19656750736967465</v>
      </c>
      <c r="Q955" s="35">
        <v>6.6629349314727346E-3</v>
      </c>
      <c r="R955" s="35">
        <v>0.12244807777286806</v>
      </c>
      <c r="S955" s="35">
        <v>3.0944343928551348</v>
      </c>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c r="BW955" s="28"/>
      <c r="BX955" s="28"/>
      <c r="BY955" s="28"/>
      <c r="BZ955" s="28"/>
      <c r="CA955" s="28"/>
      <c r="CB955" s="28"/>
      <c r="CC955" s="28"/>
      <c r="CD955" s="28"/>
      <c r="CE955" s="28"/>
      <c r="CF955" s="28"/>
      <c r="CG955" s="28"/>
      <c r="CH955" s="28"/>
      <c r="CI955" s="28"/>
      <c r="CJ955" s="28"/>
      <c r="CK955" s="28"/>
      <c r="CL955" s="28"/>
      <c r="CM955" s="28"/>
      <c r="CN955" s="28"/>
      <c r="CO955" s="28"/>
      <c r="CP955" s="28"/>
      <c r="CQ955" s="28"/>
      <c r="CR955" s="28"/>
      <c r="CS955" s="28"/>
      <c r="CT955" s="28"/>
      <c r="CU955" s="28"/>
      <c r="CV955" s="28"/>
      <c r="CW955" s="28"/>
      <c r="CX955" s="28"/>
      <c r="CY955" s="28"/>
      <c r="CZ955" s="28"/>
      <c r="DA955" s="28"/>
      <c r="DB955" s="28"/>
      <c r="DC955" s="28"/>
      <c r="DD955" s="28"/>
      <c r="DE955" s="28"/>
      <c r="DF955" s="28"/>
      <c r="DG955" s="28"/>
      <c r="DH955" s="28"/>
      <c r="DI955" s="28"/>
      <c r="DJ955" s="28"/>
      <c r="DK955" s="28"/>
      <c r="DL955" s="28"/>
      <c r="DM955" s="28"/>
      <c r="DN955" s="28"/>
      <c r="DO955" s="28"/>
      <c r="DP955" s="28"/>
      <c r="DQ955" s="28"/>
      <c r="DR955" s="28"/>
      <c r="DS955" s="28"/>
      <c r="DT955" s="28"/>
      <c r="DU955" s="28"/>
      <c r="DV955" s="28"/>
      <c r="DW955" s="28"/>
      <c r="DX955" s="28"/>
      <c r="DY955" s="28"/>
      <c r="DZ955" s="28"/>
      <c r="EA955" s="28"/>
      <c r="EB955" s="28"/>
      <c r="EC955" s="28"/>
      <c r="ED955" s="28"/>
      <c r="EE955" s="28"/>
      <c r="EF955" s="28"/>
      <c r="EG955" s="28"/>
      <c r="EH955" s="28"/>
      <c r="EI955" s="28"/>
      <c r="EJ955" s="28"/>
      <c r="EK955" s="28"/>
      <c r="EL955" s="28"/>
      <c r="EM955" s="28"/>
      <c r="EN955" s="28"/>
      <c r="EO955" s="28"/>
      <c r="EP955" s="28"/>
      <c r="EQ955" s="28"/>
      <c r="ER955" s="28"/>
      <c r="ES955" s="28"/>
      <c r="ET955" s="28"/>
      <c r="EU955" s="28"/>
      <c r="EV955" s="28"/>
      <c r="EW955" s="28"/>
      <c r="EX955" s="28"/>
      <c r="EY955" s="28"/>
      <c r="EZ955" s="28"/>
      <c r="FA955" s="28"/>
      <c r="FB955" s="28"/>
      <c r="FC955" s="28"/>
      <c r="FD955" s="28"/>
      <c r="FE955" s="28"/>
      <c r="FF955" s="28"/>
      <c r="FG955" s="28"/>
      <c r="FH955" s="28"/>
      <c r="FI955" s="28"/>
      <c r="FJ955" s="28"/>
      <c r="FK955" s="28"/>
    </row>
    <row r="956" spans="1:167">
      <c r="A956" s="5" t="s">
        <v>318</v>
      </c>
      <c r="B956" s="5" t="s">
        <v>120</v>
      </c>
      <c r="C956" s="34">
        <v>44267</v>
      </c>
      <c r="D956" s="34">
        <v>44286</v>
      </c>
      <c r="E956" s="35">
        <v>-3.8868359759431384E-2</v>
      </c>
      <c r="F956" s="35">
        <v>0.42546619749292208</v>
      </c>
      <c r="G956" s="35">
        <v>0.23868924862466501</v>
      </c>
      <c r="H956" s="35">
        <v>1.0962188791717662</v>
      </c>
      <c r="I956" s="35">
        <v>0.20180409677419356</v>
      </c>
      <c r="J956" s="35">
        <v>4.8965225806451615E-2</v>
      </c>
      <c r="K956" s="35">
        <v>0</v>
      </c>
      <c r="L956" s="35">
        <v>7.1981898293272239E-3</v>
      </c>
      <c r="M956" s="35">
        <v>0.31333680578623901</v>
      </c>
      <c r="N956" s="35">
        <v>0.36666734705498599</v>
      </c>
      <c r="O956" s="35">
        <v>5.2105079999999998E-2</v>
      </c>
      <c r="P956" s="35">
        <v>0.19656750736967465</v>
      </c>
      <c r="Q956" s="35">
        <v>3.9429158275747908E-3</v>
      </c>
      <c r="R956" s="35">
        <v>0.12244807777286806</v>
      </c>
      <c r="S956" s="35">
        <v>3.0345412117512374</v>
      </c>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c r="BW956" s="28"/>
      <c r="BX956" s="28"/>
      <c r="BY956" s="28"/>
      <c r="BZ956" s="28"/>
      <c r="CA956" s="28"/>
      <c r="CB956" s="28"/>
      <c r="CC956" s="28"/>
      <c r="CD956" s="28"/>
      <c r="CE956" s="28"/>
      <c r="CF956" s="28"/>
      <c r="CG956" s="28"/>
      <c r="CH956" s="28"/>
      <c r="CI956" s="28"/>
      <c r="CJ956" s="28"/>
      <c r="CK956" s="28"/>
      <c r="CL956" s="28"/>
      <c r="CM956" s="28"/>
      <c r="CN956" s="28"/>
      <c r="CO956" s="28"/>
      <c r="CP956" s="28"/>
      <c r="CQ956" s="28"/>
      <c r="CR956" s="28"/>
      <c r="CS956" s="28"/>
      <c r="CT956" s="28"/>
      <c r="CU956" s="28"/>
      <c r="CV956" s="28"/>
      <c r="CW956" s="28"/>
      <c r="CX956" s="28"/>
      <c r="CY956" s="28"/>
      <c r="CZ956" s="28"/>
      <c r="DA956" s="28"/>
      <c r="DB956" s="28"/>
      <c r="DC956" s="28"/>
      <c r="DD956" s="28"/>
      <c r="DE956" s="28"/>
      <c r="DF956" s="28"/>
      <c r="DG956" s="28"/>
      <c r="DH956" s="28"/>
      <c r="DI956" s="28"/>
      <c r="DJ956" s="28"/>
      <c r="DK956" s="28"/>
      <c r="DL956" s="28"/>
      <c r="DM956" s="28"/>
      <c r="DN956" s="28"/>
      <c r="DO956" s="28"/>
      <c r="DP956" s="28"/>
      <c r="DQ956" s="28"/>
      <c r="DR956" s="28"/>
      <c r="DS956" s="28"/>
      <c r="DT956" s="28"/>
      <c r="DU956" s="28"/>
      <c r="DV956" s="28"/>
      <c r="DW956" s="28"/>
      <c r="DX956" s="28"/>
      <c r="DY956" s="28"/>
      <c r="DZ956" s="28"/>
      <c r="EA956" s="28"/>
      <c r="EB956" s="28"/>
      <c r="EC956" s="28"/>
      <c r="ED956" s="28"/>
      <c r="EE956" s="28"/>
      <c r="EF956" s="28"/>
      <c r="EG956" s="28"/>
      <c r="EH956" s="28"/>
      <c r="EI956" s="28"/>
      <c r="EJ956" s="28"/>
      <c r="EK956" s="28"/>
      <c r="EL956" s="28"/>
      <c r="EM956" s="28"/>
      <c r="EN956" s="28"/>
      <c r="EO956" s="28"/>
      <c r="EP956" s="28"/>
      <c r="EQ956" s="28"/>
      <c r="ER956" s="28"/>
      <c r="ES956" s="28"/>
      <c r="ET956" s="28"/>
      <c r="EU956" s="28"/>
      <c r="EV956" s="28"/>
      <c r="EW956" s="28"/>
      <c r="EX956" s="28"/>
      <c r="EY956" s="28"/>
      <c r="EZ956" s="28"/>
      <c r="FA956" s="28"/>
      <c r="FB956" s="28"/>
      <c r="FC956" s="28"/>
      <c r="FD956" s="28"/>
      <c r="FE956" s="28"/>
      <c r="FF956" s="28"/>
      <c r="FG956" s="28"/>
      <c r="FH956" s="28"/>
      <c r="FI956" s="28"/>
      <c r="FJ956" s="28"/>
      <c r="FK956" s="28"/>
    </row>
    <row r="957" spans="1:167">
      <c r="A957" s="5" t="s">
        <v>318</v>
      </c>
      <c r="B957" s="5" t="s">
        <v>120</v>
      </c>
      <c r="C957" s="34">
        <v>44268</v>
      </c>
      <c r="D957" s="34">
        <v>44286</v>
      </c>
      <c r="E957" s="35">
        <v>-3.8868359759431384E-2</v>
      </c>
      <c r="F957" s="35">
        <v>0.42546619749292208</v>
      </c>
      <c r="G957" s="35">
        <v>0.23868924862466501</v>
      </c>
      <c r="H957" s="35">
        <v>1.0962188791717662</v>
      </c>
      <c r="I957" s="35">
        <v>0.20180409677419356</v>
      </c>
      <c r="J957" s="35">
        <v>4.8965225806451615E-2</v>
      </c>
      <c r="K957" s="35">
        <v>0</v>
      </c>
      <c r="L957" s="35">
        <v>7.1981898293272239E-3</v>
      </c>
      <c r="M957" s="35">
        <v>0.31333680578623901</v>
      </c>
      <c r="N957" s="35">
        <v>0.36666734705498599</v>
      </c>
      <c r="O957" s="35">
        <v>2.3931513000000001E-2</v>
      </c>
      <c r="P957" s="35">
        <v>0.19656750736967465</v>
      </c>
      <c r="Q957" s="35">
        <v>5.6015450142266384E-3</v>
      </c>
      <c r="R957" s="35">
        <v>0.12244807777286806</v>
      </c>
      <c r="S957" s="35">
        <v>3.0080262739378889</v>
      </c>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c r="BW957" s="28"/>
      <c r="BX957" s="28"/>
      <c r="BY957" s="28"/>
      <c r="BZ957" s="28"/>
      <c r="CA957" s="28"/>
      <c r="CB957" s="28"/>
      <c r="CC957" s="28"/>
      <c r="CD957" s="28"/>
      <c r="CE957" s="28"/>
      <c r="CF957" s="28"/>
      <c r="CG957" s="28"/>
      <c r="CH957" s="28"/>
      <c r="CI957" s="28"/>
      <c r="CJ957" s="28"/>
      <c r="CK957" s="28"/>
      <c r="CL957" s="28"/>
      <c r="CM957" s="28"/>
      <c r="CN957" s="28"/>
      <c r="CO957" s="28"/>
      <c r="CP957" s="28"/>
      <c r="CQ957" s="28"/>
      <c r="CR957" s="28"/>
      <c r="CS957" s="28"/>
      <c r="CT957" s="28"/>
      <c r="CU957" s="28"/>
      <c r="CV957" s="28"/>
      <c r="CW957" s="28"/>
      <c r="CX957" s="28"/>
      <c r="CY957" s="28"/>
      <c r="CZ957" s="28"/>
      <c r="DA957" s="28"/>
      <c r="DB957" s="28"/>
      <c r="DC957" s="28"/>
      <c r="DD957" s="28"/>
      <c r="DE957" s="28"/>
      <c r="DF957" s="28"/>
      <c r="DG957" s="28"/>
      <c r="DH957" s="28"/>
      <c r="DI957" s="28"/>
      <c r="DJ957" s="28"/>
      <c r="DK957" s="28"/>
      <c r="DL957" s="28"/>
      <c r="DM957" s="28"/>
      <c r="DN957" s="28"/>
      <c r="DO957" s="28"/>
      <c r="DP957" s="28"/>
      <c r="DQ957" s="28"/>
      <c r="DR957" s="28"/>
      <c r="DS957" s="28"/>
      <c r="DT957" s="28"/>
      <c r="DU957" s="28"/>
      <c r="DV957" s="28"/>
      <c r="DW957" s="28"/>
      <c r="DX957" s="28"/>
      <c r="DY957" s="28"/>
      <c r="DZ957" s="28"/>
      <c r="EA957" s="28"/>
      <c r="EB957" s="28"/>
      <c r="EC957" s="28"/>
      <c r="ED957" s="28"/>
      <c r="EE957" s="28"/>
      <c r="EF957" s="28"/>
      <c r="EG957" s="28"/>
      <c r="EH957" s="28"/>
      <c r="EI957" s="28"/>
      <c r="EJ957" s="28"/>
      <c r="EK957" s="28"/>
      <c r="EL957" s="28"/>
      <c r="EM957" s="28"/>
      <c r="EN957" s="28"/>
      <c r="EO957" s="28"/>
      <c r="EP957" s="28"/>
      <c r="EQ957" s="28"/>
      <c r="ER957" s="28"/>
      <c r="ES957" s="28"/>
      <c r="ET957" s="28"/>
      <c r="EU957" s="28"/>
      <c r="EV957" s="28"/>
      <c r="EW957" s="28"/>
      <c r="EX957" s="28"/>
      <c r="EY957" s="28"/>
      <c r="EZ957" s="28"/>
      <c r="FA957" s="28"/>
      <c r="FB957" s="28"/>
      <c r="FC957" s="28"/>
      <c r="FD957" s="28"/>
      <c r="FE957" s="28"/>
      <c r="FF957" s="28"/>
      <c r="FG957" s="28"/>
      <c r="FH957" s="28"/>
      <c r="FI957" s="28"/>
      <c r="FJ957" s="28"/>
      <c r="FK957" s="28"/>
    </row>
    <row r="958" spans="1:167">
      <c r="A958" s="5" t="s">
        <v>318</v>
      </c>
      <c r="B958" s="5" t="s">
        <v>120</v>
      </c>
      <c r="C958" s="34">
        <v>44269</v>
      </c>
      <c r="D958" s="34">
        <v>44286</v>
      </c>
      <c r="E958" s="35">
        <v>-3.8868359759431384E-2</v>
      </c>
      <c r="F958" s="35">
        <v>0.42546619749292208</v>
      </c>
      <c r="G958" s="35">
        <v>0.23868924862466501</v>
      </c>
      <c r="H958" s="35">
        <v>1.0962188791717662</v>
      </c>
      <c r="I958" s="35">
        <v>0.20180409677419356</v>
      </c>
      <c r="J958" s="35">
        <v>4.8965225806451615E-2</v>
      </c>
      <c r="K958" s="35">
        <v>0</v>
      </c>
      <c r="L958" s="35">
        <v>7.1981898293272239E-3</v>
      </c>
      <c r="M958" s="35">
        <v>0.31333680578623901</v>
      </c>
      <c r="N958" s="35">
        <v>0.36666734705498599</v>
      </c>
      <c r="O958" s="35">
        <v>1.8309554999999998E-2</v>
      </c>
      <c r="P958" s="35">
        <v>0.19656750736967465</v>
      </c>
      <c r="Q958" s="35">
        <v>7.5232195230407715E-3</v>
      </c>
      <c r="R958" s="35">
        <v>0.12244807777286806</v>
      </c>
      <c r="S958" s="35">
        <v>3.004325990446703</v>
      </c>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c r="BW958" s="28"/>
      <c r="BX958" s="28"/>
      <c r="BY958" s="28"/>
      <c r="BZ958" s="28"/>
      <c r="CA958" s="28"/>
      <c r="CB958" s="28"/>
      <c r="CC958" s="28"/>
      <c r="CD958" s="28"/>
      <c r="CE958" s="28"/>
      <c r="CF958" s="28"/>
      <c r="CG958" s="28"/>
      <c r="CH958" s="28"/>
      <c r="CI958" s="28"/>
      <c r="CJ958" s="28"/>
      <c r="CK958" s="28"/>
      <c r="CL958" s="28"/>
      <c r="CM958" s="28"/>
      <c r="CN958" s="28"/>
      <c r="CO958" s="28"/>
      <c r="CP958" s="28"/>
      <c r="CQ958" s="28"/>
      <c r="CR958" s="28"/>
      <c r="CS958" s="28"/>
      <c r="CT958" s="28"/>
      <c r="CU958" s="28"/>
      <c r="CV958" s="28"/>
      <c r="CW958" s="28"/>
      <c r="CX958" s="28"/>
      <c r="CY958" s="28"/>
      <c r="CZ958" s="28"/>
      <c r="DA958" s="28"/>
      <c r="DB958" s="28"/>
      <c r="DC958" s="28"/>
      <c r="DD958" s="28"/>
      <c r="DE958" s="28"/>
      <c r="DF958" s="28"/>
      <c r="DG958" s="28"/>
      <c r="DH958" s="28"/>
      <c r="DI958" s="28"/>
      <c r="DJ958" s="28"/>
      <c r="DK958" s="28"/>
      <c r="DL958" s="28"/>
      <c r="DM958" s="28"/>
      <c r="DN958" s="28"/>
      <c r="DO958" s="28"/>
      <c r="DP958" s="28"/>
      <c r="DQ958" s="28"/>
      <c r="DR958" s="28"/>
      <c r="DS958" s="28"/>
      <c r="DT958" s="28"/>
      <c r="DU958" s="28"/>
      <c r="DV958" s="28"/>
      <c r="DW958" s="28"/>
      <c r="DX958" s="28"/>
      <c r="DY958" s="28"/>
      <c r="DZ958" s="28"/>
      <c r="EA958" s="28"/>
      <c r="EB958" s="28"/>
      <c r="EC958" s="28"/>
      <c r="ED958" s="28"/>
      <c r="EE958" s="28"/>
      <c r="EF958" s="28"/>
      <c r="EG958" s="28"/>
      <c r="EH958" s="28"/>
      <c r="EI958" s="28"/>
      <c r="EJ958" s="28"/>
      <c r="EK958" s="28"/>
      <c r="EL958" s="28"/>
      <c r="EM958" s="28"/>
      <c r="EN958" s="28"/>
      <c r="EO958" s="28"/>
      <c r="EP958" s="28"/>
      <c r="EQ958" s="28"/>
      <c r="ER958" s="28"/>
      <c r="ES958" s="28"/>
      <c r="ET958" s="28"/>
      <c r="EU958" s="28"/>
      <c r="EV958" s="28"/>
      <c r="EW958" s="28"/>
      <c r="EX958" s="28"/>
      <c r="EY958" s="28"/>
      <c r="EZ958" s="28"/>
      <c r="FA958" s="28"/>
      <c r="FB958" s="28"/>
      <c r="FC958" s="28"/>
      <c r="FD958" s="28"/>
      <c r="FE958" s="28"/>
      <c r="FF958" s="28"/>
      <c r="FG958" s="28"/>
      <c r="FH958" s="28"/>
      <c r="FI958" s="28"/>
      <c r="FJ958" s="28"/>
      <c r="FK958" s="28"/>
    </row>
    <row r="959" spans="1:167">
      <c r="A959" s="5" t="s">
        <v>319</v>
      </c>
      <c r="B959" s="5" t="s">
        <v>120</v>
      </c>
      <c r="C959" s="34">
        <v>44270</v>
      </c>
      <c r="D959" s="34">
        <v>44286</v>
      </c>
      <c r="E959" s="35">
        <v>-3.8868359759431384E-2</v>
      </c>
      <c r="F959" s="35">
        <v>0.42546619749292208</v>
      </c>
      <c r="G959" s="35">
        <v>0.23868924862466501</v>
      </c>
      <c r="H959" s="35">
        <v>1.0962188791717662</v>
      </c>
      <c r="I959" s="35">
        <v>0.20180409677419356</v>
      </c>
      <c r="J959" s="35">
        <v>4.8965225806451615E-2</v>
      </c>
      <c r="K959" s="35">
        <v>0</v>
      </c>
      <c r="L959" s="35">
        <v>7.1981898293272239E-3</v>
      </c>
      <c r="M959" s="35">
        <v>0.31333680578623901</v>
      </c>
      <c r="N959" s="35">
        <v>0.36666734705498599</v>
      </c>
      <c r="O959" s="35">
        <v>1.4473260000000002E-2</v>
      </c>
      <c r="P959" s="35">
        <v>0.19656750736967465</v>
      </c>
      <c r="Q959" s="35">
        <v>7.3275735782975344E-3</v>
      </c>
      <c r="R959" s="35">
        <v>0.12244807777286806</v>
      </c>
      <c r="S959" s="35">
        <v>3.0002940495019597</v>
      </c>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c r="BW959" s="28"/>
      <c r="BX959" s="28"/>
      <c r="BY959" s="28"/>
      <c r="BZ959" s="28"/>
      <c r="CA959" s="28"/>
      <c r="CB959" s="28"/>
      <c r="CC959" s="28"/>
      <c r="CD959" s="28"/>
      <c r="CE959" s="28"/>
      <c r="CF959" s="28"/>
      <c r="CG959" s="28"/>
      <c r="CH959" s="28"/>
      <c r="CI959" s="28"/>
      <c r="CJ959" s="28"/>
      <c r="CK959" s="28"/>
      <c r="CL959" s="28"/>
      <c r="CM959" s="28"/>
      <c r="CN959" s="28"/>
      <c r="CO959" s="28"/>
      <c r="CP959" s="28"/>
      <c r="CQ959" s="28"/>
      <c r="CR959" s="28"/>
      <c r="CS959" s="28"/>
      <c r="CT959" s="28"/>
      <c r="CU959" s="28"/>
      <c r="CV959" s="28"/>
      <c r="CW959" s="28"/>
      <c r="CX959" s="28"/>
      <c r="CY959" s="28"/>
      <c r="CZ959" s="28"/>
      <c r="DA959" s="28"/>
      <c r="DB959" s="28"/>
      <c r="DC959" s="28"/>
      <c r="DD959" s="28"/>
      <c r="DE959" s="28"/>
      <c r="DF959" s="28"/>
      <c r="DG959" s="28"/>
      <c r="DH959" s="28"/>
      <c r="DI959" s="28"/>
      <c r="DJ959" s="28"/>
      <c r="DK959" s="28"/>
      <c r="DL959" s="28"/>
      <c r="DM959" s="28"/>
      <c r="DN959" s="28"/>
      <c r="DO959" s="28"/>
      <c r="DP959" s="28"/>
      <c r="DQ959" s="28"/>
      <c r="DR959" s="28"/>
      <c r="DS959" s="28"/>
      <c r="DT959" s="28"/>
      <c r="DU959" s="28"/>
      <c r="DV959" s="28"/>
      <c r="DW959" s="28"/>
      <c r="DX959" s="28"/>
      <c r="DY959" s="28"/>
      <c r="DZ959" s="28"/>
      <c r="EA959" s="28"/>
      <c r="EB959" s="28"/>
      <c r="EC959" s="28"/>
      <c r="ED959" s="28"/>
      <c r="EE959" s="28"/>
      <c r="EF959" s="28"/>
      <c r="EG959" s="28"/>
      <c r="EH959" s="28"/>
      <c r="EI959" s="28"/>
      <c r="EJ959" s="28"/>
      <c r="EK959" s="28"/>
      <c r="EL959" s="28"/>
      <c r="EM959" s="28"/>
      <c r="EN959" s="28"/>
      <c r="EO959" s="28"/>
      <c r="EP959" s="28"/>
      <c r="EQ959" s="28"/>
      <c r="ER959" s="28"/>
      <c r="ES959" s="28"/>
      <c r="ET959" s="28"/>
      <c r="EU959" s="28"/>
      <c r="EV959" s="28"/>
      <c r="EW959" s="28"/>
      <c r="EX959" s="28"/>
      <c r="EY959" s="28"/>
      <c r="EZ959" s="28"/>
      <c r="FA959" s="28"/>
      <c r="FB959" s="28"/>
      <c r="FC959" s="28"/>
      <c r="FD959" s="28"/>
      <c r="FE959" s="28"/>
      <c r="FF959" s="28"/>
      <c r="FG959" s="28"/>
      <c r="FH959" s="28"/>
      <c r="FI959" s="28"/>
      <c r="FJ959" s="28"/>
      <c r="FK959" s="28"/>
    </row>
    <row r="960" spans="1:167">
      <c r="A960" s="5" t="s">
        <v>319</v>
      </c>
      <c r="B960" s="5" t="s">
        <v>120</v>
      </c>
      <c r="C960" s="34">
        <v>44271</v>
      </c>
      <c r="D960" s="34">
        <v>44286</v>
      </c>
      <c r="E960" s="35">
        <v>-3.8868359759431384E-2</v>
      </c>
      <c r="F960" s="35">
        <v>0.42546619749292208</v>
      </c>
      <c r="G960" s="35">
        <v>0.23868924862466501</v>
      </c>
      <c r="H960" s="35">
        <v>1.0962188791717662</v>
      </c>
      <c r="I960" s="35">
        <v>0.20180409677419356</v>
      </c>
      <c r="J960" s="35">
        <v>4.8965225806451615E-2</v>
      </c>
      <c r="K960" s="35">
        <v>0</v>
      </c>
      <c r="L960" s="35">
        <v>7.1981898293272239E-3</v>
      </c>
      <c r="M960" s="35">
        <v>0.31333680578623901</v>
      </c>
      <c r="N960" s="35">
        <v>0.36666734705498599</v>
      </c>
      <c r="O960" s="35">
        <v>1.6489881000000001E-2</v>
      </c>
      <c r="P960" s="35">
        <v>0.19656750736967465</v>
      </c>
      <c r="Q960" s="35">
        <v>7.2911229828967724E-3</v>
      </c>
      <c r="R960" s="35">
        <v>0.12244807777286806</v>
      </c>
      <c r="S960" s="35">
        <v>3.0022742199065591</v>
      </c>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8"/>
      <c r="DG960" s="28"/>
      <c r="DH960" s="28"/>
      <c r="DI960" s="28"/>
      <c r="DJ960" s="28"/>
      <c r="DK960" s="28"/>
      <c r="DL960" s="28"/>
      <c r="DM960" s="28"/>
      <c r="DN960" s="28"/>
      <c r="DO960" s="28"/>
      <c r="DP960" s="28"/>
      <c r="DQ960" s="28"/>
      <c r="DR960" s="28"/>
      <c r="DS960" s="28"/>
      <c r="DT960" s="28"/>
      <c r="DU960" s="28"/>
      <c r="DV960" s="28"/>
      <c r="DW960" s="28"/>
      <c r="DX960" s="28"/>
      <c r="DY960" s="28"/>
      <c r="DZ960" s="28"/>
      <c r="EA960" s="28"/>
      <c r="EB960" s="28"/>
      <c r="EC960" s="28"/>
      <c r="ED960" s="28"/>
      <c r="EE960" s="28"/>
      <c r="EF960" s="28"/>
      <c r="EG960" s="28"/>
      <c r="EH960" s="28"/>
      <c r="EI960" s="28"/>
      <c r="EJ960" s="28"/>
      <c r="EK960" s="28"/>
      <c r="EL960" s="28"/>
      <c r="EM960" s="28"/>
      <c r="EN960" s="28"/>
      <c r="EO960" s="28"/>
      <c r="EP960" s="28"/>
      <c r="EQ960" s="28"/>
      <c r="ER960" s="28"/>
      <c r="ES960" s="28"/>
      <c r="ET960" s="28"/>
      <c r="EU960" s="28"/>
      <c r="EV960" s="28"/>
      <c r="EW960" s="28"/>
      <c r="EX960" s="28"/>
      <c r="EY960" s="28"/>
      <c r="EZ960" s="28"/>
      <c r="FA960" s="28"/>
      <c r="FB960" s="28"/>
      <c r="FC960" s="28"/>
      <c r="FD960" s="28"/>
      <c r="FE960" s="28"/>
      <c r="FF960" s="28"/>
      <c r="FG960" s="28"/>
      <c r="FH960" s="28"/>
      <c r="FI960" s="28"/>
      <c r="FJ960" s="28"/>
      <c r="FK960" s="28"/>
    </row>
    <row r="961" spans="1:167">
      <c r="A961" s="5" t="s">
        <v>319</v>
      </c>
      <c r="B961" s="5" t="s">
        <v>120</v>
      </c>
      <c r="C961" s="34">
        <v>44272</v>
      </c>
      <c r="D961" s="34">
        <v>44286</v>
      </c>
      <c r="E961" s="35">
        <v>-3.8868359759431384E-2</v>
      </c>
      <c r="F961" s="35">
        <v>0.42546619749292208</v>
      </c>
      <c r="G961" s="35">
        <v>0.23868924862466501</v>
      </c>
      <c r="H961" s="35">
        <v>1.0962188791717662</v>
      </c>
      <c r="I961" s="35">
        <v>0.20180409677419356</v>
      </c>
      <c r="J961" s="35">
        <v>4.8965225806451615E-2</v>
      </c>
      <c r="K961" s="35">
        <v>0</v>
      </c>
      <c r="L961" s="35">
        <v>7.1981898293272239E-3</v>
      </c>
      <c r="M961" s="35">
        <v>0.31333680578623901</v>
      </c>
      <c r="N961" s="35">
        <v>0.36666734705498599</v>
      </c>
      <c r="O961" s="35">
        <v>1.8242945999999999E-2</v>
      </c>
      <c r="P961" s="35">
        <v>0.19656750736967465</v>
      </c>
      <c r="Q961" s="35">
        <v>9.0741052017857312E-3</v>
      </c>
      <c r="R961" s="35">
        <v>0.12244807777286806</v>
      </c>
      <c r="S961" s="35">
        <v>3.0058102671254479</v>
      </c>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8"/>
      <c r="DG961" s="28"/>
      <c r="DH961" s="28"/>
      <c r="DI961" s="28"/>
      <c r="DJ961" s="28"/>
      <c r="DK961" s="28"/>
      <c r="DL961" s="28"/>
      <c r="DM961" s="28"/>
      <c r="DN961" s="28"/>
      <c r="DO961" s="28"/>
      <c r="DP961" s="28"/>
      <c r="DQ961" s="28"/>
      <c r="DR961" s="28"/>
      <c r="DS961" s="28"/>
      <c r="DT961" s="28"/>
      <c r="DU961" s="28"/>
      <c r="DV961" s="28"/>
      <c r="DW961" s="28"/>
      <c r="DX961" s="28"/>
      <c r="DY961" s="28"/>
      <c r="DZ961" s="28"/>
      <c r="EA961" s="28"/>
      <c r="EB961" s="28"/>
      <c r="EC961" s="28"/>
      <c r="ED961" s="28"/>
      <c r="EE961" s="28"/>
      <c r="EF961" s="28"/>
      <c r="EG961" s="28"/>
      <c r="EH961" s="28"/>
      <c r="EI961" s="28"/>
      <c r="EJ961" s="28"/>
      <c r="EK961" s="28"/>
      <c r="EL961" s="28"/>
      <c r="EM961" s="28"/>
      <c r="EN961" s="28"/>
      <c r="EO961" s="28"/>
      <c r="EP961" s="28"/>
      <c r="EQ961" s="28"/>
      <c r="ER961" s="28"/>
      <c r="ES961" s="28"/>
      <c r="ET961" s="28"/>
      <c r="EU961" s="28"/>
      <c r="EV961" s="28"/>
      <c r="EW961" s="28"/>
      <c r="EX961" s="28"/>
      <c r="EY961" s="28"/>
      <c r="EZ961" s="28"/>
      <c r="FA961" s="28"/>
      <c r="FB961" s="28"/>
      <c r="FC961" s="28"/>
      <c r="FD961" s="28"/>
      <c r="FE961" s="28"/>
      <c r="FF961" s="28"/>
      <c r="FG961" s="28"/>
      <c r="FH961" s="28"/>
      <c r="FI961" s="28"/>
      <c r="FJ961" s="28"/>
      <c r="FK961" s="28"/>
    </row>
    <row r="962" spans="1:167">
      <c r="A962" s="5" t="s">
        <v>319</v>
      </c>
      <c r="B962" s="5" t="s">
        <v>120</v>
      </c>
      <c r="C962" s="34">
        <v>44273</v>
      </c>
      <c r="D962" s="34">
        <v>44286</v>
      </c>
      <c r="E962" s="35">
        <v>-3.8868359759431384E-2</v>
      </c>
      <c r="F962" s="35">
        <v>0.42546619749292208</v>
      </c>
      <c r="G962" s="35">
        <v>0.23868924862466501</v>
      </c>
      <c r="H962" s="35">
        <v>1.0962188791717662</v>
      </c>
      <c r="I962" s="35">
        <v>0.20180409677419356</v>
      </c>
      <c r="J962" s="35">
        <v>4.8965225806451615E-2</v>
      </c>
      <c r="K962" s="35">
        <v>0</v>
      </c>
      <c r="L962" s="35">
        <v>7.1981898293272239E-3</v>
      </c>
      <c r="M962" s="35">
        <v>0.31333680578623901</v>
      </c>
      <c r="N962" s="35">
        <v>0.36666734705498599</v>
      </c>
      <c r="O962" s="35">
        <v>0.11420493800000001</v>
      </c>
      <c r="P962" s="35">
        <v>0.19656750736967465</v>
      </c>
      <c r="Q962" s="35">
        <v>9.1629293489681966E-3</v>
      </c>
      <c r="R962" s="35">
        <v>0.12244807777286806</v>
      </c>
      <c r="S962" s="35">
        <v>3.1018610832726305</v>
      </c>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8"/>
      <c r="DG962" s="28"/>
      <c r="DH962" s="28"/>
      <c r="DI962" s="28"/>
      <c r="DJ962" s="28"/>
      <c r="DK962" s="28"/>
      <c r="DL962" s="28"/>
      <c r="DM962" s="28"/>
      <c r="DN962" s="28"/>
      <c r="DO962" s="28"/>
      <c r="DP962" s="28"/>
      <c r="DQ962" s="28"/>
      <c r="DR962" s="28"/>
      <c r="DS962" s="28"/>
      <c r="DT962" s="28"/>
      <c r="DU962" s="28"/>
      <c r="DV962" s="28"/>
      <c r="DW962" s="28"/>
      <c r="DX962" s="28"/>
      <c r="DY962" s="28"/>
      <c r="DZ962" s="28"/>
      <c r="EA962" s="28"/>
      <c r="EB962" s="28"/>
      <c r="EC962" s="28"/>
      <c r="ED962" s="28"/>
      <c r="EE962" s="28"/>
      <c r="EF962" s="28"/>
      <c r="EG962" s="28"/>
      <c r="EH962" s="28"/>
      <c r="EI962" s="28"/>
      <c r="EJ962" s="28"/>
      <c r="EK962" s="28"/>
      <c r="EL962" s="28"/>
      <c r="EM962" s="28"/>
      <c r="EN962" s="28"/>
      <c r="EO962" s="28"/>
      <c r="EP962" s="28"/>
      <c r="EQ962" s="28"/>
      <c r="ER962" s="28"/>
      <c r="ES962" s="28"/>
      <c r="ET962" s="28"/>
      <c r="EU962" s="28"/>
      <c r="EV962" s="28"/>
      <c r="EW962" s="28"/>
      <c r="EX962" s="28"/>
      <c r="EY962" s="28"/>
      <c r="EZ962" s="28"/>
      <c r="FA962" s="28"/>
      <c r="FB962" s="28"/>
      <c r="FC962" s="28"/>
      <c r="FD962" s="28"/>
      <c r="FE962" s="28"/>
      <c r="FF962" s="28"/>
      <c r="FG962" s="28"/>
      <c r="FH962" s="28"/>
      <c r="FI962" s="28"/>
      <c r="FJ962" s="28"/>
      <c r="FK962" s="28"/>
    </row>
    <row r="963" spans="1:167">
      <c r="A963" s="5" t="s">
        <v>319</v>
      </c>
      <c r="B963" s="5" t="s">
        <v>120</v>
      </c>
      <c r="C963" s="34">
        <v>44274</v>
      </c>
      <c r="D963" s="34">
        <v>44286</v>
      </c>
      <c r="E963" s="35">
        <v>-3.8868359759431384E-2</v>
      </c>
      <c r="F963" s="35">
        <v>0.42546619749292208</v>
      </c>
      <c r="G963" s="35">
        <v>0.23868924862466501</v>
      </c>
      <c r="H963" s="35">
        <v>1.0962188791717662</v>
      </c>
      <c r="I963" s="35">
        <v>0.20180409677419356</v>
      </c>
      <c r="J963" s="35">
        <v>4.8965225806451615E-2</v>
      </c>
      <c r="K963" s="35">
        <v>0</v>
      </c>
      <c r="L963" s="35">
        <v>7.1981898293272239E-3</v>
      </c>
      <c r="M963" s="35">
        <v>0.31333680578623901</v>
      </c>
      <c r="N963" s="35">
        <v>0.36666734705498599</v>
      </c>
      <c r="O963" s="35">
        <v>3.7522863000000004E-2</v>
      </c>
      <c r="P963" s="35">
        <v>0.19656750736967465</v>
      </c>
      <c r="Q963" s="35">
        <v>8.584796930026662E-3</v>
      </c>
      <c r="R963" s="35">
        <v>0.12244807777286806</v>
      </c>
      <c r="S963" s="35">
        <v>3.0246008758536891</v>
      </c>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c r="BW963" s="28"/>
      <c r="BX963" s="28"/>
      <c r="BY963" s="28"/>
      <c r="BZ963" s="28"/>
      <c r="CA963" s="28"/>
      <c r="CB963" s="28"/>
      <c r="CC963" s="28"/>
      <c r="CD963" s="28"/>
      <c r="CE963" s="28"/>
      <c r="CF963" s="28"/>
      <c r="CG963" s="28"/>
      <c r="CH963" s="28"/>
      <c r="CI963" s="28"/>
      <c r="CJ963" s="28"/>
      <c r="CK963" s="28"/>
      <c r="CL963" s="28"/>
      <c r="CM963" s="28"/>
      <c r="CN963" s="28"/>
      <c r="CO963" s="28"/>
      <c r="CP963" s="28"/>
      <c r="CQ963" s="28"/>
      <c r="CR963" s="28"/>
      <c r="CS963" s="28"/>
      <c r="CT963" s="28"/>
      <c r="CU963" s="28"/>
      <c r="CV963" s="28"/>
      <c r="CW963" s="28"/>
      <c r="CX963" s="28"/>
      <c r="CY963" s="28"/>
      <c r="CZ963" s="28"/>
      <c r="DA963" s="28"/>
      <c r="DB963" s="28"/>
      <c r="DC963" s="28"/>
      <c r="DD963" s="28"/>
      <c r="DE963" s="28"/>
      <c r="DF963" s="28"/>
      <c r="DG963" s="28"/>
      <c r="DH963" s="28"/>
      <c r="DI963" s="28"/>
      <c r="DJ963" s="28"/>
      <c r="DK963" s="28"/>
      <c r="DL963" s="28"/>
      <c r="DM963" s="28"/>
      <c r="DN963" s="28"/>
      <c r="DO963" s="28"/>
      <c r="DP963" s="28"/>
      <c r="DQ963" s="28"/>
      <c r="DR963" s="28"/>
      <c r="DS963" s="28"/>
      <c r="DT963" s="28"/>
      <c r="DU963" s="28"/>
      <c r="DV963" s="28"/>
      <c r="DW963" s="28"/>
      <c r="DX963" s="28"/>
      <c r="DY963" s="28"/>
      <c r="DZ963" s="28"/>
      <c r="EA963" s="28"/>
      <c r="EB963" s="28"/>
      <c r="EC963" s="28"/>
      <c r="ED963" s="28"/>
      <c r="EE963" s="28"/>
      <c r="EF963" s="28"/>
      <c r="EG963" s="28"/>
      <c r="EH963" s="28"/>
      <c r="EI963" s="28"/>
      <c r="EJ963" s="28"/>
      <c r="EK963" s="28"/>
      <c r="EL963" s="28"/>
      <c r="EM963" s="28"/>
      <c r="EN963" s="28"/>
      <c r="EO963" s="28"/>
      <c r="EP963" s="28"/>
      <c r="EQ963" s="28"/>
      <c r="ER963" s="28"/>
      <c r="ES963" s="28"/>
      <c r="ET963" s="28"/>
      <c r="EU963" s="28"/>
      <c r="EV963" s="28"/>
      <c r="EW963" s="28"/>
      <c r="EX963" s="28"/>
      <c r="EY963" s="28"/>
      <c r="EZ963" s="28"/>
      <c r="FA963" s="28"/>
      <c r="FB963" s="28"/>
      <c r="FC963" s="28"/>
      <c r="FD963" s="28"/>
      <c r="FE963" s="28"/>
      <c r="FF963" s="28"/>
      <c r="FG963" s="28"/>
      <c r="FH963" s="28"/>
      <c r="FI963" s="28"/>
      <c r="FJ963" s="28"/>
      <c r="FK963" s="28"/>
    </row>
    <row r="964" spans="1:167">
      <c r="A964" s="5" t="s">
        <v>319</v>
      </c>
      <c r="B964" s="5" t="s">
        <v>120</v>
      </c>
      <c r="C964" s="34">
        <v>44275</v>
      </c>
      <c r="D964" s="34">
        <v>44286</v>
      </c>
      <c r="E964" s="35">
        <v>-3.8868359759431384E-2</v>
      </c>
      <c r="F964" s="35">
        <v>0.42546619749292208</v>
      </c>
      <c r="G964" s="35">
        <v>0.23868924862466501</v>
      </c>
      <c r="H964" s="35">
        <v>1.0962188791717662</v>
      </c>
      <c r="I964" s="35">
        <v>0.20180409677419356</v>
      </c>
      <c r="J964" s="35">
        <v>4.8965225806451615E-2</v>
      </c>
      <c r="K964" s="35">
        <v>0</v>
      </c>
      <c r="L964" s="35">
        <v>7.1981898293272239E-3</v>
      </c>
      <c r="M964" s="35">
        <v>0.31333680578623901</v>
      </c>
      <c r="N964" s="35">
        <v>0.36666734705498599</v>
      </c>
      <c r="O964" s="35">
        <v>2.3931513000000001E-2</v>
      </c>
      <c r="P964" s="35">
        <v>0.19656750736967465</v>
      </c>
      <c r="Q964" s="35">
        <v>9.1222142710887816E-3</v>
      </c>
      <c r="R964" s="35">
        <v>0.12244807777286806</v>
      </c>
      <c r="S964" s="35">
        <v>3.0115469431947512</v>
      </c>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c r="BW964" s="28"/>
      <c r="BX964" s="28"/>
      <c r="BY964" s="28"/>
      <c r="BZ964" s="28"/>
      <c r="CA964" s="28"/>
      <c r="CB964" s="28"/>
      <c r="CC964" s="28"/>
      <c r="CD964" s="28"/>
      <c r="CE964" s="28"/>
      <c r="CF964" s="28"/>
      <c r="CG964" s="28"/>
      <c r="CH964" s="28"/>
      <c r="CI964" s="28"/>
      <c r="CJ964" s="28"/>
      <c r="CK964" s="28"/>
      <c r="CL964" s="28"/>
      <c r="CM964" s="28"/>
      <c r="CN964" s="28"/>
      <c r="CO964" s="28"/>
      <c r="CP964" s="28"/>
      <c r="CQ964" s="28"/>
      <c r="CR964" s="28"/>
      <c r="CS964" s="28"/>
      <c r="CT964" s="28"/>
      <c r="CU964" s="28"/>
      <c r="CV964" s="28"/>
      <c r="CW964" s="28"/>
      <c r="CX964" s="28"/>
      <c r="CY964" s="28"/>
      <c r="CZ964" s="28"/>
      <c r="DA964" s="28"/>
      <c r="DB964" s="28"/>
      <c r="DC964" s="28"/>
      <c r="DD964" s="28"/>
      <c r="DE964" s="28"/>
      <c r="DF964" s="28"/>
      <c r="DG964" s="28"/>
      <c r="DH964" s="28"/>
      <c r="DI964" s="28"/>
      <c r="DJ964" s="28"/>
      <c r="DK964" s="28"/>
      <c r="DL964" s="28"/>
      <c r="DM964" s="28"/>
      <c r="DN964" s="28"/>
      <c r="DO964" s="28"/>
      <c r="DP964" s="28"/>
      <c r="DQ964" s="28"/>
      <c r="DR964" s="28"/>
      <c r="DS964" s="28"/>
      <c r="DT964" s="28"/>
      <c r="DU964" s="28"/>
      <c r="DV964" s="28"/>
      <c r="DW964" s="28"/>
      <c r="DX964" s="28"/>
      <c r="DY964" s="28"/>
      <c r="DZ964" s="28"/>
      <c r="EA964" s="28"/>
      <c r="EB964" s="28"/>
      <c r="EC964" s="28"/>
      <c r="ED964" s="28"/>
      <c r="EE964" s="28"/>
      <c r="EF964" s="28"/>
      <c r="EG964" s="28"/>
      <c r="EH964" s="28"/>
      <c r="EI964" s="28"/>
      <c r="EJ964" s="28"/>
      <c r="EK964" s="28"/>
      <c r="EL964" s="28"/>
      <c r="EM964" s="28"/>
      <c r="EN964" s="28"/>
      <c r="EO964" s="28"/>
      <c r="EP964" s="28"/>
      <c r="EQ964" s="28"/>
      <c r="ER964" s="28"/>
      <c r="ES964" s="28"/>
      <c r="ET964" s="28"/>
      <c r="EU964" s="28"/>
      <c r="EV964" s="28"/>
      <c r="EW964" s="28"/>
      <c r="EX964" s="28"/>
      <c r="EY964" s="28"/>
      <c r="EZ964" s="28"/>
      <c r="FA964" s="28"/>
      <c r="FB964" s="28"/>
      <c r="FC964" s="28"/>
      <c r="FD964" s="28"/>
      <c r="FE964" s="28"/>
      <c r="FF964" s="28"/>
      <c r="FG964" s="28"/>
      <c r="FH964" s="28"/>
      <c r="FI964" s="28"/>
      <c r="FJ964" s="28"/>
      <c r="FK964" s="28"/>
    </row>
    <row r="965" spans="1:167">
      <c r="A965" s="5" t="s">
        <v>319</v>
      </c>
      <c r="B965" s="5" t="s">
        <v>120</v>
      </c>
      <c r="C965" s="34">
        <v>44276</v>
      </c>
      <c r="D965" s="34">
        <v>44286</v>
      </c>
      <c r="E965" s="35">
        <v>-3.8868359759431384E-2</v>
      </c>
      <c r="F965" s="35">
        <v>0.42546619749292208</v>
      </c>
      <c r="G965" s="35">
        <v>0.23868924862466501</v>
      </c>
      <c r="H965" s="35">
        <v>1.0962188791717662</v>
      </c>
      <c r="I965" s="35">
        <v>0.20180409677419356</v>
      </c>
      <c r="J965" s="35">
        <v>4.8965225806451615E-2</v>
      </c>
      <c r="K965" s="35">
        <v>0</v>
      </c>
      <c r="L965" s="35">
        <v>7.1981898293272239E-3</v>
      </c>
      <c r="M965" s="35">
        <v>0.31333680578623901</v>
      </c>
      <c r="N965" s="35">
        <v>0.36666734705498599</v>
      </c>
      <c r="O965" s="35">
        <v>1.8309554999999998E-2</v>
      </c>
      <c r="P965" s="35">
        <v>0.19656750736967465</v>
      </c>
      <c r="Q965" s="35">
        <v>7.9494953770207176E-3</v>
      </c>
      <c r="R965" s="35">
        <v>0.12244807777286806</v>
      </c>
      <c r="S965" s="35">
        <v>3.0047522663006832</v>
      </c>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c r="BW965" s="28"/>
      <c r="BX965" s="28"/>
      <c r="BY965" s="28"/>
      <c r="BZ965" s="28"/>
      <c r="CA965" s="28"/>
      <c r="CB965" s="28"/>
      <c r="CC965" s="28"/>
      <c r="CD965" s="28"/>
      <c r="CE965" s="28"/>
      <c r="CF965" s="28"/>
      <c r="CG965" s="28"/>
      <c r="CH965" s="28"/>
      <c r="CI965" s="28"/>
      <c r="CJ965" s="28"/>
      <c r="CK965" s="28"/>
      <c r="CL965" s="28"/>
      <c r="CM965" s="28"/>
      <c r="CN965" s="28"/>
      <c r="CO965" s="28"/>
      <c r="CP965" s="28"/>
      <c r="CQ965" s="28"/>
      <c r="CR965" s="28"/>
      <c r="CS965" s="28"/>
      <c r="CT965" s="28"/>
      <c r="CU965" s="28"/>
      <c r="CV965" s="28"/>
      <c r="CW965" s="28"/>
      <c r="CX965" s="28"/>
      <c r="CY965" s="28"/>
      <c r="CZ965" s="28"/>
      <c r="DA965" s="28"/>
      <c r="DB965" s="28"/>
      <c r="DC965" s="28"/>
      <c r="DD965" s="28"/>
      <c r="DE965" s="28"/>
      <c r="DF965" s="28"/>
      <c r="DG965" s="28"/>
      <c r="DH965" s="28"/>
      <c r="DI965" s="28"/>
      <c r="DJ965" s="28"/>
      <c r="DK965" s="28"/>
      <c r="DL965" s="28"/>
      <c r="DM965" s="28"/>
      <c r="DN965" s="28"/>
      <c r="DO965" s="28"/>
      <c r="DP965" s="28"/>
      <c r="DQ965" s="28"/>
      <c r="DR965" s="28"/>
      <c r="DS965" s="28"/>
      <c r="DT965" s="28"/>
      <c r="DU965" s="28"/>
      <c r="DV965" s="28"/>
      <c r="DW965" s="28"/>
      <c r="DX965" s="28"/>
      <c r="DY965" s="28"/>
      <c r="DZ965" s="28"/>
      <c r="EA965" s="28"/>
      <c r="EB965" s="28"/>
      <c r="EC965" s="28"/>
      <c r="ED965" s="28"/>
      <c r="EE965" s="28"/>
      <c r="EF965" s="28"/>
      <c r="EG965" s="28"/>
      <c r="EH965" s="28"/>
      <c r="EI965" s="28"/>
      <c r="EJ965" s="28"/>
      <c r="EK965" s="28"/>
      <c r="EL965" s="28"/>
      <c r="EM965" s="28"/>
      <c r="EN965" s="28"/>
      <c r="EO965" s="28"/>
      <c r="EP965" s="28"/>
      <c r="EQ965" s="28"/>
      <c r="ER965" s="28"/>
      <c r="ES965" s="28"/>
      <c r="ET965" s="28"/>
      <c r="EU965" s="28"/>
      <c r="EV965" s="28"/>
      <c r="EW965" s="28"/>
      <c r="EX965" s="28"/>
      <c r="EY965" s="28"/>
      <c r="EZ965" s="28"/>
      <c r="FA965" s="28"/>
      <c r="FB965" s="28"/>
      <c r="FC965" s="28"/>
      <c r="FD965" s="28"/>
      <c r="FE965" s="28"/>
      <c r="FF965" s="28"/>
      <c r="FG965" s="28"/>
      <c r="FH965" s="28"/>
      <c r="FI965" s="28"/>
      <c r="FJ965" s="28"/>
      <c r="FK965" s="28"/>
    </row>
    <row r="966" spans="1:167">
      <c r="A966" s="5" t="s">
        <v>320</v>
      </c>
      <c r="B966" s="5" t="s">
        <v>120</v>
      </c>
      <c r="C966" s="34">
        <v>44277</v>
      </c>
      <c r="D966" s="34">
        <v>44286</v>
      </c>
      <c r="E966" s="35">
        <v>-3.8868359759431384E-2</v>
      </c>
      <c r="F966" s="35">
        <v>0.42546619749292208</v>
      </c>
      <c r="G966" s="35">
        <v>0.23868924862466501</v>
      </c>
      <c r="H966" s="35">
        <v>1.0962188791717662</v>
      </c>
      <c r="I966" s="35">
        <v>0.20180409677419356</v>
      </c>
      <c r="J966" s="35">
        <v>4.8965225806451615E-2</v>
      </c>
      <c r="K966" s="35">
        <v>0</v>
      </c>
      <c r="L966" s="35">
        <v>7.1981898293272239E-3</v>
      </c>
      <c r="M966" s="35">
        <v>0.31333680578623901</v>
      </c>
      <c r="N966" s="35">
        <v>0.36666734705498599</v>
      </c>
      <c r="O966" s="35">
        <v>1.988993E-2</v>
      </c>
      <c r="P966" s="35">
        <v>0.19656750736967465</v>
      </c>
      <c r="Q966" s="35">
        <v>6.5738699613734752E-3</v>
      </c>
      <c r="R966" s="35">
        <v>0.12244807777286806</v>
      </c>
      <c r="S966" s="35">
        <v>3.0049570158850361</v>
      </c>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c r="BW966" s="28"/>
      <c r="BX966" s="28"/>
      <c r="BY966" s="28"/>
      <c r="BZ966" s="28"/>
      <c r="CA966" s="28"/>
      <c r="CB966" s="28"/>
      <c r="CC966" s="28"/>
      <c r="CD966" s="28"/>
      <c r="CE966" s="28"/>
      <c r="CF966" s="28"/>
      <c r="CG966" s="28"/>
      <c r="CH966" s="28"/>
      <c r="CI966" s="28"/>
      <c r="CJ966" s="28"/>
      <c r="CK966" s="28"/>
      <c r="CL966" s="28"/>
      <c r="CM966" s="28"/>
      <c r="CN966" s="28"/>
      <c r="CO966" s="28"/>
      <c r="CP966" s="28"/>
      <c r="CQ966" s="28"/>
      <c r="CR966" s="28"/>
      <c r="CS966" s="28"/>
      <c r="CT966" s="28"/>
      <c r="CU966" s="28"/>
      <c r="CV966" s="28"/>
      <c r="CW966" s="28"/>
      <c r="CX966" s="28"/>
      <c r="CY966" s="28"/>
      <c r="CZ966" s="28"/>
      <c r="DA966" s="28"/>
      <c r="DB966" s="28"/>
      <c r="DC966" s="28"/>
      <c r="DD966" s="28"/>
      <c r="DE966" s="28"/>
      <c r="DF966" s="28"/>
      <c r="DG966" s="28"/>
      <c r="DH966" s="28"/>
      <c r="DI966" s="28"/>
      <c r="DJ966" s="28"/>
      <c r="DK966" s="28"/>
      <c r="DL966" s="28"/>
      <c r="DM966" s="28"/>
      <c r="DN966" s="28"/>
      <c r="DO966" s="28"/>
      <c r="DP966" s="28"/>
      <c r="DQ966" s="28"/>
      <c r="DR966" s="28"/>
      <c r="DS966" s="28"/>
      <c r="DT966" s="28"/>
      <c r="DU966" s="28"/>
      <c r="DV966" s="28"/>
      <c r="DW966" s="28"/>
      <c r="DX966" s="28"/>
      <c r="DY966" s="28"/>
      <c r="DZ966" s="28"/>
      <c r="EA966" s="28"/>
      <c r="EB966" s="28"/>
      <c r="EC966" s="28"/>
      <c r="ED966" s="28"/>
      <c r="EE966" s="28"/>
      <c r="EF966" s="28"/>
      <c r="EG966" s="28"/>
      <c r="EH966" s="28"/>
      <c r="EI966" s="28"/>
      <c r="EJ966" s="28"/>
      <c r="EK966" s="28"/>
      <c r="EL966" s="28"/>
      <c r="EM966" s="28"/>
      <c r="EN966" s="28"/>
      <c r="EO966" s="28"/>
      <c r="EP966" s="28"/>
      <c r="EQ966" s="28"/>
      <c r="ER966" s="28"/>
      <c r="ES966" s="28"/>
      <c r="ET966" s="28"/>
      <c r="EU966" s="28"/>
      <c r="EV966" s="28"/>
      <c r="EW966" s="28"/>
      <c r="EX966" s="28"/>
      <c r="EY966" s="28"/>
      <c r="EZ966" s="28"/>
      <c r="FA966" s="28"/>
      <c r="FB966" s="28"/>
      <c r="FC966" s="28"/>
      <c r="FD966" s="28"/>
      <c r="FE966" s="28"/>
      <c r="FF966" s="28"/>
      <c r="FG966" s="28"/>
      <c r="FH966" s="28"/>
      <c r="FI966" s="28"/>
      <c r="FJ966" s="28"/>
      <c r="FK966" s="28"/>
    </row>
    <row r="967" spans="1:167">
      <c r="A967" s="5" t="s">
        <v>320</v>
      </c>
      <c r="B967" s="5" t="s">
        <v>120</v>
      </c>
      <c r="C967" s="34">
        <v>44278</v>
      </c>
      <c r="D967" s="34">
        <v>44286</v>
      </c>
      <c r="E967" s="35">
        <v>-3.8868359759431384E-2</v>
      </c>
      <c r="F967" s="35">
        <v>0.42546619749292208</v>
      </c>
      <c r="G967" s="35">
        <v>0.23868924862466501</v>
      </c>
      <c r="H967" s="35">
        <v>1.0962188791717662</v>
      </c>
      <c r="I967" s="35">
        <v>0.20180409677419356</v>
      </c>
      <c r="J967" s="35">
        <v>4.8965225806451615E-2</v>
      </c>
      <c r="K967" s="35">
        <v>0</v>
      </c>
      <c r="L967" s="35">
        <v>7.1981898293272239E-3</v>
      </c>
      <c r="M967" s="35">
        <v>0.31333680578623901</v>
      </c>
      <c r="N967" s="35">
        <v>0.36666734705498599</v>
      </c>
      <c r="O967" s="35">
        <v>7.3134051000000005E-2</v>
      </c>
      <c r="P967" s="35">
        <v>0.19656750736967465</v>
      </c>
      <c r="Q967" s="35">
        <v>8.8516100731907826E-3</v>
      </c>
      <c r="R967" s="35">
        <v>0.12244807777286806</v>
      </c>
      <c r="S967" s="35">
        <v>3.0604788769968527</v>
      </c>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c r="BW967" s="28"/>
      <c r="BX967" s="28"/>
      <c r="BY967" s="28"/>
      <c r="BZ967" s="28"/>
      <c r="CA967" s="28"/>
      <c r="CB967" s="28"/>
      <c r="CC967" s="28"/>
      <c r="CD967" s="28"/>
      <c r="CE967" s="28"/>
      <c r="CF967" s="28"/>
      <c r="CG967" s="28"/>
      <c r="CH967" s="28"/>
      <c r="CI967" s="28"/>
      <c r="CJ967" s="28"/>
      <c r="CK967" s="28"/>
      <c r="CL967" s="28"/>
      <c r="CM967" s="28"/>
      <c r="CN967" s="28"/>
      <c r="CO967" s="28"/>
      <c r="CP967" s="28"/>
      <c r="CQ967" s="28"/>
      <c r="CR967" s="28"/>
      <c r="CS967" s="28"/>
      <c r="CT967" s="28"/>
      <c r="CU967" s="28"/>
      <c r="CV967" s="28"/>
      <c r="CW967" s="28"/>
      <c r="CX967" s="28"/>
      <c r="CY967" s="28"/>
      <c r="CZ967" s="28"/>
      <c r="DA967" s="28"/>
      <c r="DB967" s="28"/>
      <c r="DC967" s="28"/>
      <c r="DD967" s="28"/>
      <c r="DE967" s="28"/>
      <c r="DF967" s="28"/>
      <c r="DG967" s="28"/>
      <c r="DH967" s="28"/>
      <c r="DI967" s="28"/>
      <c r="DJ967" s="28"/>
      <c r="DK967" s="28"/>
      <c r="DL967" s="28"/>
      <c r="DM967" s="28"/>
      <c r="DN967" s="28"/>
      <c r="DO967" s="28"/>
      <c r="DP967" s="28"/>
      <c r="DQ967" s="28"/>
      <c r="DR967" s="28"/>
      <c r="DS967" s="28"/>
      <c r="DT967" s="28"/>
      <c r="DU967" s="28"/>
      <c r="DV967" s="28"/>
      <c r="DW967" s="28"/>
      <c r="DX967" s="28"/>
      <c r="DY967" s="28"/>
      <c r="DZ967" s="28"/>
      <c r="EA967" s="28"/>
      <c r="EB967" s="28"/>
      <c r="EC967" s="28"/>
      <c r="ED967" s="28"/>
      <c r="EE967" s="28"/>
      <c r="EF967" s="28"/>
      <c r="EG967" s="28"/>
      <c r="EH967" s="28"/>
      <c r="EI967" s="28"/>
      <c r="EJ967" s="28"/>
      <c r="EK967" s="28"/>
      <c r="EL967" s="28"/>
      <c r="EM967" s="28"/>
      <c r="EN967" s="28"/>
      <c r="EO967" s="28"/>
      <c r="EP967" s="28"/>
      <c r="EQ967" s="28"/>
      <c r="ER967" s="28"/>
      <c r="ES967" s="28"/>
      <c r="ET967" s="28"/>
      <c r="EU967" s="28"/>
      <c r="EV967" s="28"/>
      <c r="EW967" s="28"/>
      <c r="EX967" s="28"/>
      <c r="EY967" s="28"/>
      <c r="EZ967" s="28"/>
      <c r="FA967" s="28"/>
      <c r="FB967" s="28"/>
      <c r="FC967" s="28"/>
      <c r="FD967" s="28"/>
      <c r="FE967" s="28"/>
      <c r="FF967" s="28"/>
      <c r="FG967" s="28"/>
      <c r="FH967" s="28"/>
      <c r="FI967" s="28"/>
      <c r="FJ967" s="28"/>
      <c r="FK967" s="28"/>
    </row>
    <row r="968" spans="1:167">
      <c r="A968" s="5" t="s">
        <v>320</v>
      </c>
      <c r="B968" s="5" t="s">
        <v>120</v>
      </c>
      <c r="C968" s="34">
        <v>44279</v>
      </c>
      <c r="D968" s="34">
        <v>44286</v>
      </c>
      <c r="E968" s="35">
        <v>-3.8868359759431384E-2</v>
      </c>
      <c r="F968" s="35">
        <v>0.42546619749292208</v>
      </c>
      <c r="G968" s="35">
        <v>0.23868924862466501</v>
      </c>
      <c r="H968" s="35">
        <v>1.0962188791717662</v>
      </c>
      <c r="I968" s="35">
        <v>0.20180409677419356</v>
      </c>
      <c r="J968" s="35">
        <v>4.8965225806451615E-2</v>
      </c>
      <c r="K968" s="35">
        <v>0</v>
      </c>
      <c r="L968" s="35">
        <v>7.1981898293272239E-3</v>
      </c>
      <c r="M968" s="35">
        <v>0.31333680578623901</v>
      </c>
      <c r="N968" s="35">
        <v>0.36666734705498599</v>
      </c>
      <c r="O968" s="35">
        <v>2.4242946000000001E-2</v>
      </c>
      <c r="P968" s="35">
        <v>0.19656750736967465</v>
      </c>
      <c r="Q968" s="35">
        <v>1.0162772062072039E-2</v>
      </c>
      <c r="R968" s="35">
        <v>0.12244807777286806</v>
      </c>
      <c r="S968" s="35">
        <v>3.0128989339857344</v>
      </c>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c r="BW968" s="28"/>
      <c r="BX968" s="28"/>
      <c r="BY968" s="28"/>
      <c r="BZ968" s="28"/>
      <c r="CA968" s="28"/>
      <c r="CB968" s="28"/>
      <c r="CC968" s="28"/>
      <c r="CD968" s="28"/>
      <c r="CE968" s="28"/>
      <c r="CF968" s="28"/>
      <c r="CG968" s="28"/>
      <c r="CH968" s="28"/>
      <c r="CI968" s="28"/>
      <c r="CJ968" s="28"/>
      <c r="CK968" s="28"/>
      <c r="CL968" s="28"/>
      <c r="CM968" s="28"/>
      <c r="CN968" s="28"/>
      <c r="CO968" s="28"/>
      <c r="CP968" s="28"/>
      <c r="CQ968" s="28"/>
      <c r="CR968" s="28"/>
      <c r="CS968" s="28"/>
      <c r="CT968" s="28"/>
      <c r="CU968" s="28"/>
      <c r="CV968" s="28"/>
      <c r="CW968" s="28"/>
      <c r="CX968" s="28"/>
      <c r="CY968" s="28"/>
      <c r="CZ968" s="28"/>
      <c r="DA968" s="28"/>
      <c r="DB968" s="28"/>
      <c r="DC968" s="28"/>
      <c r="DD968" s="28"/>
      <c r="DE968" s="28"/>
      <c r="DF968" s="28"/>
      <c r="DG968" s="28"/>
      <c r="DH968" s="28"/>
      <c r="DI968" s="28"/>
      <c r="DJ968" s="28"/>
      <c r="DK968" s="28"/>
      <c r="DL968" s="28"/>
      <c r="DM968" s="28"/>
      <c r="DN968" s="28"/>
      <c r="DO968" s="28"/>
      <c r="DP968" s="28"/>
      <c r="DQ968" s="28"/>
      <c r="DR968" s="28"/>
      <c r="DS968" s="28"/>
      <c r="DT968" s="28"/>
      <c r="DU968" s="28"/>
      <c r="DV968" s="28"/>
      <c r="DW968" s="28"/>
      <c r="DX968" s="28"/>
      <c r="DY968" s="28"/>
      <c r="DZ968" s="28"/>
      <c r="EA968" s="28"/>
      <c r="EB968" s="28"/>
      <c r="EC968" s="28"/>
      <c r="ED968" s="28"/>
      <c r="EE968" s="28"/>
      <c r="EF968" s="28"/>
      <c r="EG968" s="28"/>
      <c r="EH968" s="28"/>
      <c r="EI968" s="28"/>
      <c r="EJ968" s="28"/>
      <c r="EK968" s="28"/>
      <c r="EL968" s="28"/>
      <c r="EM968" s="28"/>
      <c r="EN968" s="28"/>
      <c r="EO968" s="28"/>
      <c r="EP968" s="28"/>
      <c r="EQ968" s="28"/>
      <c r="ER968" s="28"/>
      <c r="ES968" s="28"/>
      <c r="ET968" s="28"/>
      <c r="EU968" s="28"/>
      <c r="EV968" s="28"/>
      <c r="EW968" s="28"/>
      <c r="EX968" s="28"/>
      <c r="EY968" s="28"/>
      <c r="EZ968" s="28"/>
      <c r="FA968" s="28"/>
      <c r="FB968" s="28"/>
      <c r="FC968" s="28"/>
      <c r="FD968" s="28"/>
      <c r="FE968" s="28"/>
      <c r="FF968" s="28"/>
      <c r="FG968" s="28"/>
      <c r="FH968" s="28"/>
      <c r="FI968" s="28"/>
      <c r="FJ968" s="28"/>
      <c r="FK968" s="28"/>
    </row>
    <row r="969" spans="1:167">
      <c r="A969" s="5" t="s">
        <v>320</v>
      </c>
      <c r="B969" s="5" t="s">
        <v>120</v>
      </c>
      <c r="C969" s="34">
        <v>44280</v>
      </c>
      <c r="D969" s="34">
        <v>44286</v>
      </c>
      <c r="E969" s="35">
        <v>-3.8868359759431384E-2</v>
      </c>
      <c r="F969" s="35">
        <v>0.42546619749292208</v>
      </c>
      <c r="G969" s="35">
        <v>0.23868924862466501</v>
      </c>
      <c r="H969" s="35">
        <v>1.0962188791717662</v>
      </c>
      <c r="I969" s="35">
        <v>0.20180409677419356</v>
      </c>
      <c r="J969" s="35">
        <v>4.8965225806451615E-2</v>
      </c>
      <c r="K969" s="35">
        <v>0</v>
      </c>
      <c r="L969" s="35">
        <v>7.1981898293272239E-3</v>
      </c>
      <c r="M969" s="35">
        <v>0.31333680578623901</v>
      </c>
      <c r="N969" s="35">
        <v>0.36666734705498599</v>
      </c>
      <c r="O969" s="35">
        <v>1.9612278000000004E-2</v>
      </c>
      <c r="P969" s="35">
        <v>0.19656750736967465</v>
      </c>
      <c r="Q969" s="35">
        <v>1.1741618776901303E-2</v>
      </c>
      <c r="R969" s="35">
        <v>0.12244807777286806</v>
      </c>
      <c r="S969" s="35">
        <v>3.0098471127005637</v>
      </c>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c r="CD969" s="28"/>
      <c r="CE969" s="28"/>
      <c r="CF969" s="28"/>
      <c r="CG969" s="28"/>
      <c r="CH969" s="28"/>
      <c r="CI969" s="28"/>
      <c r="CJ969" s="28"/>
      <c r="CK969" s="28"/>
      <c r="CL969" s="28"/>
      <c r="CM969" s="28"/>
      <c r="CN969" s="28"/>
      <c r="CO969" s="28"/>
      <c r="CP969" s="28"/>
      <c r="CQ969" s="28"/>
      <c r="CR969" s="28"/>
      <c r="CS969" s="28"/>
      <c r="CT969" s="28"/>
      <c r="CU969" s="28"/>
      <c r="CV969" s="28"/>
      <c r="CW969" s="28"/>
      <c r="CX969" s="28"/>
      <c r="CY969" s="28"/>
      <c r="CZ969" s="28"/>
      <c r="DA969" s="28"/>
      <c r="DB969" s="28"/>
      <c r="DC969" s="28"/>
      <c r="DD969" s="28"/>
      <c r="DE969" s="28"/>
      <c r="DF969" s="28"/>
      <c r="DG969" s="28"/>
      <c r="DH969" s="28"/>
      <c r="DI969" s="28"/>
      <c r="DJ969" s="28"/>
      <c r="DK969" s="28"/>
      <c r="DL969" s="28"/>
      <c r="DM969" s="28"/>
      <c r="DN969" s="28"/>
      <c r="DO969" s="28"/>
      <c r="DP969" s="28"/>
      <c r="DQ969" s="28"/>
      <c r="DR969" s="28"/>
      <c r="DS969" s="28"/>
      <c r="DT969" s="28"/>
      <c r="DU969" s="28"/>
      <c r="DV969" s="28"/>
      <c r="DW969" s="28"/>
      <c r="DX969" s="28"/>
      <c r="DY969" s="28"/>
      <c r="DZ969" s="28"/>
      <c r="EA969" s="28"/>
      <c r="EB969" s="28"/>
      <c r="EC969" s="28"/>
      <c r="ED969" s="28"/>
      <c r="EE969" s="28"/>
      <c r="EF969" s="28"/>
      <c r="EG969" s="28"/>
      <c r="EH969" s="28"/>
      <c r="EI969" s="28"/>
      <c r="EJ969" s="28"/>
      <c r="EK969" s="28"/>
      <c r="EL969" s="28"/>
      <c r="EM969" s="28"/>
      <c r="EN969" s="28"/>
      <c r="EO969" s="28"/>
      <c r="EP969" s="28"/>
      <c r="EQ969" s="28"/>
      <c r="ER969" s="28"/>
      <c r="ES969" s="28"/>
      <c r="ET969" s="28"/>
      <c r="EU969" s="28"/>
      <c r="EV969" s="28"/>
      <c r="EW969" s="28"/>
      <c r="EX969" s="28"/>
      <c r="EY969" s="28"/>
      <c r="EZ969" s="28"/>
      <c r="FA969" s="28"/>
      <c r="FB969" s="28"/>
      <c r="FC969" s="28"/>
      <c r="FD969" s="28"/>
      <c r="FE969" s="28"/>
      <c r="FF969" s="28"/>
      <c r="FG969" s="28"/>
      <c r="FH969" s="28"/>
      <c r="FI969" s="28"/>
      <c r="FJ969" s="28"/>
      <c r="FK969" s="28"/>
    </row>
    <row r="970" spans="1:167">
      <c r="A970" s="5" t="s">
        <v>320</v>
      </c>
      <c r="B970" s="5" t="s">
        <v>120</v>
      </c>
      <c r="C970" s="34">
        <v>44281</v>
      </c>
      <c r="D970" s="34">
        <v>44286</v>
      </c>
      <c r="E970" s="35">
        <v>-3.8868359759431384E-2</v>
      </c>
      <c r="F970" s="35">
        <v>0.42546619749292208</v>
      </c>
      <c r="G970" s="35">
        <v>0.23868924862466501</v>
      </c>
      <c r="H970" s="35">
        <v>1.0962188791717662</v>
      </c>
      <c r="I970" s="35">
        <v>0.20180409677419356</v>
      </c>
      <c r="J970" s="35">
        <v>4.8965225806451615E-2</v>
      </c>
      <c r="K970" s="35">
        <v>0</v>
      </c>
      <c r="L970" s="35">
        <v>7.1981898293272239E-3</v>
      </c>
      <c r="M970" s="35">
        <v>0.31333680578623901</v>
      </c>
      <c r="N970" s="35">
        <v>0.36666734705498599</v>
      </c>
      <c r="O970" s="35">
        <v>3.4569533E-2</v>
      </c>
      <c r="P970" s="35">
        <v>0.19656750736967465</v>
      </c>
      <c r="Q970" s="35">
        <v>8.8852849131505016E-3</v>
      </c>
      <c r="R970" s="35">
        <v>0.12244807777286806</v>
      </c>
      <c r="S970" s="35">
        <v>3.021948033836813</v>
      </c>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c r="CD970" s="28"/>
      <c r="CE970" s="28"/>
      <c r="CF970" s="28"/>
      <c r="CG970" s="28"/>
      <c r="CH970" s="28"/>
      <c r="CI970" s="28"/>
      <c r="CJ970" s="28"/>
      <c r="CK970" s="28"/>
      <c r="CL970" s="28"/>
      <c r="CM970" s="28"/>
      <c r="CN970" s="28"/>
      <c r="CO970" s="28"/>
      <c r="CP970" s="28"/>
      <c r="CQ970" s="28"/>
      <c r="CR970" s="28"/>
      <c r="CS970" s="28"/>
      <c r="CT970" s="28"/>
      <c r="CU970" s="28"/>
      <c r="CV970" s="28"/>
      <c r="CW970" s="28"/>
      <c r="CX970" s="28"/>
      <c r="CY970" s="28"/>
      <c r="CZ970" s="28"/>
      <c r="DA970" s="28"/>
      <c r="DB970" s="28"/>
      <c r="DC970" s="28"/>
      <c r="DD970" s="28"/>
      <c r="DE970" s="28"/>
      <c r="DF970" s="28"/>
      <c r="DG970" s="28"/>
      <c r="DH970" s="28"/>
      <c r="DI970" s="28"/>
      <c r="DJ970" s="28"/>
      <c r="DK970" s="28"/>
      <c r="DL970" s="28"/>
      <c r="DM970" s="28"/>
      <c r="DN970" s="28"/>
      <c r="DO970" s="28"/>
      <c r="DP970" s="28"/>
      <c r="DQ970" s="28"/>
      <c r="DR970" s="28"/>
      <c r="DS970" s="28"/>
      <c r="DT970" s="28"/>
      <c r="DU970" s="28"/>
      <c r="DV970" s="28"/>
      <c r="DW970" s="28"/>
      <c r="DX970" s="28"/>
      <c r="DY970" s="28"/>
      <c r="DZ970" s="28"/>
      <c r="EA970" s="28"/>
      <c r="EB970" s="28"/>
      <c r="EC970" s="28"/>
      <c r="ED970" s="28"/>
      <c r="EE970" s="28"/>
      <c r="EF970" s="28"/>
      <c r="EG970" s="28"/>
      <c r="EH970" s="28"/>
      <c r="EI970" s="28"/>
      <c r="EJ970" s="28"/>
      <c r="EK970" s="28"/>
      <c r="EL970" s="28"/>
      <c r="EM970" s="28"/>
      <c r="EN970" s="28"/>
      <c r="EO970" s="28"/>
      <c r="EP970" s="28"/>
      <c r="EQ970" s="28"/>
      <c r="ER970" s="28"/>
      <c r="ES970" s="28"/>
      <c r="ET970" s="28"/>
      <c r="EU970" s="28"/>
      <c r="EV970" s="28"/>
      <c r="EW970" s="28"/>
      <c r="EX970" s="28"/>
      <c r="EY970" s="28"/>
      <c r="EZ970" s="28"/>
      <c r="FA970" s="28"/>
      <c r="FB970" s="28"/>
      <c r="FC970" s="28"/>
      <c r="FD970" s="28"/>
      <c r="FE970" s="28"/>
      <c r="FF970" s="28"/>
      <c r="FG970" s="28"/>
      <c r="FH970" s="28"/>
      <c r="FI970" s="28"/>
      <c r="FJ970" s="28"/>
      <c r="FK970" s="28"/>
    </row>
    <row r="971" spans="1:167">
      <c r="A971" s="5" t="s">
        <v>320</v>
      </c>
      <c r="B971" s="5" t="s">
        <v>120</v>
      </c>
      <c r="C971" s="34">
        <v>44282</v>
      </c>
      <c r="D971" s="34">
        <v>44286</v>
      </c>
      <c r="E971" s="35">
        <v>-3.8868359759431384E-2</v>
      </c>
      <c r="F971" s="35">
        <v>0.42546619749292208</v>
      </c>
      <c r="G971" s="35">
        <v>0.23868924862466501</v>
      </c>
      <c r="H971" s="35">
        <v>1.0962188791717662</v>
      </c>
      <c r="I971" s="35">
        <v>0.20180409677419356</v>
      </c>
      <c r="J971" s="35">
        <v>4.8965225806451615E-2</v>
      </c>
      <c r="K971" s="35">
        <v>0</v>
      </c>
      <c r="L971" s="35">
        <v>7.1981898293272239E-3</v>
      </c>
      <c r="M971" s="35">
        <v>0.31333680578623901</v>
      </c>
      <c r="N971" s="35">
        <v>0.36666734705498599</v>
      </c>
      <c r="O971" s="35">
        <v>1.4473260000000002E-2</v>
      </c>
      <c r="P971" s="35">
        <v>0.19656750736967465</v>
      </c>
      <c r="Q971" s="35">
        <v>1.3135772956265817E-2</v>
      </c>
      <c r="R971" s="35">
        <v>0.12244807777286806</v>
      </c>
      <c r="S971" s="35">
        <v>3.0061022488799281</v>
      </c>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c r="BW971" s="28"/>
      <c r="BX971" s="28"/>
      <c r="BY971" s="28"/>
      <c r="BZ971" s="28"/>
      <c r="CA971" s="28"/>
      <c r="CB971" s="28"/>
      <c r="CC971" s="28"/>
      <c r="CD971" s="28"/>
      <c r="CE971" s="28"/>
      <c r="CF971" s="28"/>
      <c r="CG971" s="28"/>
      <c r="CH971" s="28"/>
      <c r="CI971" s="28"/>
      <c r="CJ971" s="28"/>
      <c r="CK971" s="28"/>
      <c r="CL971" s="28"/>
      <c r="CM971" s="28"/>
      <c r="CN971" s="28"/>
      <c r="CO971" s="28"/>
      <c r="CP971" s="28"/>
      <c r="CQ971" s="28"/>
      <c r="CR971" s="28"/>
      <c r="CS971" s="28"/>
      <c r="CT971" s="28"/>
      <c r="CU971" s="28"/>
      <c r="CV971" s="28"/>
      <c r="CW971" s="28"/>
      <c r="CX971" s="28"/>
      <c r="CY971" s="28"/>
      <c r="CZ971" s="28"/>
      <c r="DA971" s="28"/>
      <c r="DB971" s="28"/>
      <c r="DC971" s="28"/>
      <c r="DD971" s="28"/>
      <c r="DE971" s="28"/>
      <c r="DF971" s="28"/>
      <c r="DG971" s="28"/>
      <c r="DH971" s="28"/>
      <c r="DI971" s="28"/>
      <c r="DJ971" s="28"/>
      <c r="DK971" s="28"/>
      <c r="DL971" s="28"/>
      <c r="DM971" s="28"/>
      <c r="DN971" s="28"/>
      <c r="DO971" s="28"/>
      <c r="DP971" s="28"/>
      <c r="DQ971" s="28"/>
      <c r="DR971" s="28"/>
      <c r="DS971" s="28"/>
      <c r="DT971" s="28"/>
      <c r="DU971" s="28"/>
      <c r="DV971" s="28"/>
      <c r="DW971" s="28"/>
      <c r="DX971" s="28"/>
      <c r="DY971" s="28"/>
      <c r="DZ971" s="28"/>
      <c r="EA971" s="28"/>
      <c r="EB971" s="28"/>
      <c r="EC971" s="28"/>
      <c r="ED971" s="28"/>
      <c r="EE971" s="28"/>
      <c r="EF971" s="28"/>
      <c r="EG971" s="28"/>
      <c r="EH971" s="28"/>
      <c r="EI971" s="28"/>
      <c r="EJ971" s="28"/>
      <c r="EK971" s="28"/>
      <c r="EL971" s="28"/>
      <c r="EM971" s="28"/>
      <c r="EN971" s="28"/>
      <c r="EO971" s="28"/>
      <c r="EP971" s="28"/>
      <c r="EQ971" s="28"/>
      <c r="ER971" s="28"/>
      <c r="ES971" s="28"/>
      <c r="ET971" s="28"/>
      <c r="EU971" s="28"/>
      <c r="EV971" s="28"/>
      <c r="EW971" s="28"/>
      <c r="EX971" s="28"/>
      <c r="EY971" s="28"/>
      <c r="EZ971" s="28"/>
      <c r="FA971" s="28"/>
      <c r="FB971" s="28"/>
      <c r="FC971" s="28"/>
      <c r="FD971" s="28"/>
      <c r="FE971" s="28"/>
      <c r="FF971" s="28"/>
      <c r="FG971" s="28"/>
      <c r="FH971" s="28"/>
      <c r="FI971" s="28"/>
      <c r="FJ971" s="28"/>
      <c r="FK971" s="28"/>
    </row>
    <row r="972" spans="1:167">
      <c r="A972" s="5" t="s">
        <v>320</v>
      </c>
      <c r="B972" s="5" t="s">
        <v>120</v>
      </c>
      <c r="C972" s="34">
        <v>44283</v>
      </c>
      <c r="D972" s="34">
        <v>44286</v>
      </c>
      <c r="E972" s="35">
        <v>-3.8868359759431384E-2</v>
      </c>
      <c r="F972" s="35">
        <v>0.42546619749292208</v>
      </c>
      <c r="G972" s="35">
        <v>0.23868924862466501</v>
      </c>
      <c r="H972" s="35">
        <v>1.0962188791717662</v>
      </c>
      <c r="I972" s="35">
        <v>0.20180409677419356</v>
      </c>
      <c r="J972" s="35">
        <v>4.8965225806451615E-2</v>
      </c>
      <c r="K972" s="35">
        <v>0</v>
      </c>
      <c r="L972" s="35">
        <v>7.1981898293272239E-3</v>
      </c>
      <c r="M972" s="35">
        <v>0.31333680578623901</v>
      </c>
      <c r="N972" s="35">
        <v>0.36666734705498599</v>
      </c>
      <c r="O972" s="35">
        <v>1.6489881000000001E-2</v>
      </c>
      <c r="P972" s="35">
        <v>0.19656750736967465</v>
      </c>
      <c r="Q972" s="35">
        <v>6.4014049104663996E-3</v>
      </c>
      <c r="R972" s="35">
        <v>0.12244807777286806</v>
      </c>
      <c r="S972" s="35">
        <v>3.0013845018341287</v>
      </c>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c r="BW972" s="28"/>
      <c r="BX972" s="28"/>
      <c r="BY972" s="28"/>
      <c r="BZ972" s="28"/>
      <c r="CA972" s="28"/>
      <c r="CB972" s="28"/>
      <c r="CC972" s="28"/>
      <c r="CD972" s="28"/>
      <c r="CE972" s="28"/>
      <c r="CF972" s="28"/>
      <c r="CG972" s="28"/>
      <c r="CH972" s="28"/>
      <c r="CI972" s="28"/>
      <c r="CJ972" s="28"/>
      <c r="CK972" s="28"/>
      <c r="CL972" s="28"/>
      <c r="CM972" s="28"/>
      <c r="CN972" s="28"/>
      <c r="CO972" s="28"/>
      <c r="CP972" s="28"/>
      <c r="CQ972" s="28"/>
      <c r="CR972" s="28"/>
      <c r="CS972" s="28"/>
      <c r="CT972" s="28"/>
      <c r="CU972" s="28"/>
      <c r="CV972" s="28"/>
      <c r="CW972" s="28"/>
      <c r="CX972" s="28"/>
      <c r="CY972" s="28"/>
      <c r="CZ972" s="28"/>
      <c r="DA972" s="28"/>
      <c r="DB972" s="28"/>
      <c r="DC972" s="28"/>
      <c r="DD972" s="28"/>
      <c r="DE972" s="28"/>
      <c r="DF972" s="28"/>
      <c r="DG972" s="28"/>
      <c r="DH972" s="28"/>
      <c r="DI972" s="28"/>
      <c r="DJ972" s="28"/>
      <c r="DK972" s="28"/>
      <c r="DL972" s="28"/>
      <c r="DM972" s="28"/>
      <c r="DN972" s="28"/>
      <c r="DO972" s="28"/>
      <c r="DP972" s="28"/>
      <c r="DQ972" s="28"/>
      <c r="DR972" s="28"/>
      <c r="DS972" s="28"/>
      <c r="DT972" s="28"/>
      <c r="DU972" s="28"/>
      <c r="DV972" s="28"/>
      <c r="DW972" s="28"/>
      <c r="DX972" s="28"/>
      <c r="DY972" s="28"/>
      <c r="DZ972" s="28"/>
      <c r="EA972" s="28"/>
      <c r="EB972" s="28"/>
      <c r="EC972" s="28"/>
      <c r="ED972" s="28"/>
      <c r="EE972" s="28"/>
      <c r="EF972" s="28"/>
      <c r="EG972" s="28"/>
      <c r="EH972" s="28"/>
      <c r="EI972" s="28"/>
      <c r="EJ972" s="28"/>
      <c r="EK972" s="28"/>
      <c r="EL972" s="28"/>
      <c r="EM972" s="28"/>
      <c r="EN972" s="28"/>
      <c r="EO972" s="28"/>
      <c r="EP972" s="28"/>
      <c r="EQ972" s="28"/>
      <c r="ER972" s="28"/>
      <c r="ES972" s="28"/>
      <c r="ET972" s="28"/>
      <c r="EU972" s="28"/>
      <c r="EV972" s="28"/>
      <c r="EW972" s="28"/>
      <c r="EX972" s="28"/>
      <c r="EY972" s="28"/>
      <c r="EZ972" s="28"/>
      <c r="FA972" s="28"/>
      <c r="FB972" s="28"/>
      <c r="FC972" s="28"/>
      <c r="FD972" s="28"/>
      <c r="FE972" s="28"/>
      <c r="FF972" s="28"/>
      <c r="FG972" s="28"/>
      <c r="FH972" s="28"/>
      <c r="FI972" s="28"/>
      <c r="FJ972" s="28"/>
      <c r="FK972" s="28"/>
    </row>
    <row r="973" spans="1:167">
      <c r="A973" s="5" t="s">
        <v>321</v>
      </c>
      <c r="B973" s="5" t="s">
        <v>120</v>
      </c>
      <c r="C973" s="34">
        <v>44284</v>
      </c>
      <c r="D973" s="34">
        <v>44286</v>
      </c>
      <c r="E973" s="35">
        <v>-3.8868359759431384E-2</v>
      </c>
      <c r="F973" s="35">
        <v>0.42546619749292208</v>
      </c>
      <c r="G973" s="35">
        <v>0.23868924862466501</v>
      </c>
      <c r="H973" s="35">
        <v>1.0962188791717662</v>
      </c>
      <c r="I973" s="35">
        <v>0.20180409677419356</v>
      </c>
      <c r="J973" s="35">
        <v>4.8965225806451615E-2</v>
      </c>
      <c r="K973" s="35">
        <v>0</v>
      </c>
      <c r="L973" s="35">
        <v>7.1981898293272239E-3</v>
      </c>
      <c r="M973" s="35">
        <v>0.31333680578623901</v>
      </c>
      <c r="N973" s="35">
        <v>0.36666734705498599</v>
      </c>
      <c r="O973" s="35">
        <v>1.8242945999999999E-2</v>
      </c>
      <c r="P973" s="35">
        <v>0.19656750736967465</v>
      </c>
      <c r="Q973" s="35">
        <v>7.0232326127199381E-3</v>
      </c>
      <c r="R973" s="35">
        <v>0.12244807777286806</v>
      </c>
      <c r="S973" s="35">
        <v>3.0037593945363823</v>
      </c>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c r="BW973" s="28"/>
      <c r="BX973" s="28"/>
      <c r="BY973" s="28"/>
      <c r="BZ973" s="28"/>
      <c r="CA973" s="28"/>
      <c r="CB973" s="28"/>
      <c r="CC973" s="28"/>
      <c r="CD973" s="28"/>
      <c r="CE973" s="28"/>
      <c r="CF973" s="28"/>
      <c r="CG973" s="28"/>
      <c r="CH973" s="28"/>
      <c r="CI973" s="28"/>
      <c r="CJ973" s="28"/>
      <c r="CK973" s="28"/>
      <c r="CL973" s="28"/>
      <c r="CM973" s="28"/>
      <c r="CN973" s="28"/>
      <c r="CO973" s="28"/>
      <c r="CP973" s="28"/>
      <c r="CQ973" s="28"/>
      <c r="CR973" s="28"/>
      <c r="CS973" s="28"/>
      <c r="CT973" s="28"/>
      <c r="CU973" s="28"/>
      <c r="CV973" s="28"/>
      <c r="CW973" s="28"/>
      <c r="CX973" s="28"/>
      <c r="CY973" s="28"/>
      <c r="CZ973" s="28"/>
      <c r="DA973" s="28"/>
      <c r="DB973" s="28"/>
      <c r="DC973" s="28"/>
      <c r="DD973" s="28"/>
      <c r="DE973" s="28"/>
      <c r="DF973" s="28"/>
      <c r="DG973" s="28"/>
      <c r="DH973" s="28"/>
      <c r="DI973" s="28"/>
      <c r="DJ973" s="28"/>
      <c r="DK973" s="28"/>
      <c r="DL973" s="28"/>
      <c r="DM973" s="28"/>
      <c r="DN973" s="28"/>
      <c r="DO973" s="28"/>
      <c r="DP973" s="28"/>
      <c r="DQ973" s="28"/>
      <c r="DR973" s="28"/>
      <c r="DS973" s="28"/>
      <c r="DT973" s="28"/>
      <c r="DU973" s="28"/>
      <c r="DV973" s="28"/>
      <c r="DW973" s="28"/>
      <c r="DX973" s="28"/>
      <c r="DY973" s="28"/>
      <c r="DZ973" s="28"/>
      <c r="EA973" s="28"/>
      <c r="EB973" s="28"/>
      <c r="EC973" s="28"/>
      <c r="ED973" s="28"/>
      <c r="EE973" s="28"/>
      <c r="EF973" s="28"/>
      <c r="EG973" s="28"/>
      <c r="EH973" s="28"/>
      <c r="EI973" s="28"/>
      <c r="EJ973" s="28"/>
      <c r="EK973" s="28"/>
      <c r="EL973" s="28"/>
      <c r="EM973" s="28"/>
      <c r="EN973" s="28"/>
      <c r="EO973" s="28"/>
      <c r="EP973" s="28"/>
      <c r="EQ973" s="28"/>
      <c r="ER973" s="28"/>
      <c r="ES973" s="28"/>
      <c r="ET973" s="28"/>
      <c r="EU973" s="28"/>
      <c r="EV973" s="28"/>
      <c r="EW973" s="28"/>
      <c r="EX973" s="28"/>
      <c r="EY973" s="28"/>
      <c r="EZ973" s="28"/>
      <c r="FA973" s="28"/>
      <c r="FB973" s="28"/>
      <c r="FC973" s="28"/>
      <c r="FD973" s="28"/>
      <c r="FE973" s="28"/>
      <c r="FF973" s="28"/>
      <c r="FG973" s="28"/>
      <c r="FH973" s="28"/>
      <c r="FI973" s="28"/>
      <c r="FJ973" s="28"/>
      <c r="FK973" s="28"/>
    </row>
    <row r="974" spans="1:167">
      <c r="A974" s="5" t="s">
        <v>321</v>
      </c>
      <c r="B974" s="5" t="s">
        <v>120</v>
      </c>
      <c r="C974" s="34">
        <v>44285</v>
      </c>
      <c r="D974" s="34">
        <v>44286</v>
      </c>
      <c r="E974" s="35">
        <v>-3.8868359759431384E-2</v>
      </c>
      <c r="F974" s="35">
        <v>0.42546619749292208</v>
      </c>
      <c r="G974" s="35">
        <v>0.23868924862466501</v>
      </c>
      <c r="H974" s="35">
        <v>1.0962188791717662</v>
      </c>
      <c r="I974" s="35">
        <v>0.20180409677419356</v>
      </c>
      <c r="J974" s="35">
        <v>4.8965225806451615E-2</v>
      </c>
      <c r="K974" s="35">
        <v>0</v>
      </c>
      <c r="L974" s="35">
        <v>7.1981898293272239E-3</v>
      </c>
      <c r="M974" s="35">
        <v>0.31333680578623901</v>
      </c>
      <c r="N974" s="35">
        <v>0.36666734705498599</v>
      </c>
      <c r="O974" s="35">
        <v>1.9612278000000004E-2</v>
      </c>
      <c r="P974" s="35">
        <v>0.19656750736967465</v>
      </c>
      <c r="Q974" s="35">
        <v>6.0471953696491889E-3</v>
      </c>
      <c r="R974" s="35">
        <v>0.12244807777286806</v>
      </c>
      <c r="S974" s="35">
        <v>3.0041526892933113</v>
      </c>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c r="BW974" s="28"/>
      <c r="BX974" s="28"/>
      <c r="BY974" s="28"/>
      <c r="BZ974" s="28"/>
      <c r="CA974" s="28"/>
      <c r="CB974" s="28"/>
      <c r="CC974" s="28"/>
      <c r="CD974" s="28"/>
      <c r="CE974" s="28"/>
      <c r="CF974" s="28"/>
      <c r="CG974" s="28"/>
      <c r="CH974" s="28"/>
      <c r="CI974" s="28"/>
      <c r="CJ974" s="28"/>
      <c r="CK974" s="28"/>
      <c r="CL974" s="28"/>
      <c r="CM974" s="28"/>
      <c r="CN974" s="28"/>
      <c r="CO974" s="28"/>
      <c r="CP974" s="28"/>
      <c r="CQ974" s="28"/>
      <c r="CR974" s="28"/>
      <c r="CS974" s="28"/>
      <c r="CT974" s="28"/>
      <c r="CU974" s="28"/>
      <c r="CV974" s="28"/>
      <c r="CW974" s="28"/>
      <c r="CX974" s="28"/>
      <c r="CY974" s="28"/>
      <c r="CZ974" s="28"/>
      <c r="DA974" s="28"/>
      <c r="DB974" s="28"/>
      <c r="DC974" s="28"/>
      <c r="DD974" s="28"/>
      <c r="DE974" s="28"/>
      <c r="DF974" s="28"/>
      <c r="DG974" s="28"/>
      <c r="DH974" s="28"/>
      <c r="DI974" s="28"/>
      <c r="DJ974" s="28"/>
      <c r="DK974" s="28"/>
      <c r="DL974" s="28"/>
      <c r="DM974" s="28"/>
      <c r="DN974" s="28"/>
      <c r="DO974" s="28"/>
      <c r="DP974" s="28"/>
      <c r="DQ974" s="28"/>
      <c r="DR974" s="28"/>
      <c r="DS974" s="28"/>
      <c r="DT974" s="28"/>
      <c r="DU974" s="28"/>
      <c r="DV974" s="28"/>
      <c r="DW974" s="28"/>
      <c r="DX974" s="28"/>
      <c r="DY974" s="28"/>
      <c r="DZ974" s="28"/>
      <c r="EA974" s="28"/>
      <c r="EB974" s="28"/>
      <c r="EC974" s="28"/>
      <c r="ED974" s="28"/>
      <c r="EE974" s="28"/>
      <c r="EF974" s="28"/>
      <c r="EG974" s="28"/>
      <c r="EH974" s="28"/>
      <c r="EI974" s="28"/>
      <c r="EJ974" s="28"/>
      <c r="EK974" s="28"/>
      <c r="EL974" s="28"/>
      <c r="EM974" s="28"/>
      <c r="EN974" s="28"/>
      <c r="EO974" s="28"/>
      <c r="EP974" s="28"/>
      <c r="EQ974" s="28"/>
      <c r="ER974" s="28"/>
      <c r="ES974" s="28"/>
      <c r="ET974" s="28"/>
      <c r="EU974" s="28"/>
      <c r="EV974" s="28"/>
      <c r="EW974" s="28"/>
      <c r="EX974" s="28"/>
      <c r="EY974" s="28"/>
      <c r="EZ974" s="28"/>
      <c r="FA974" s="28"/>
      <c r="FB974" s="28"/>
      <c r="FC974" s="28"/>
      <c r="FD974" s="28"/>
      <c r="FE974" s="28"/>
      <c r="FF974" s="28"/>
      <c r="FG974" s="28"/>
      <c r="FH974" s="28"/>
      <c r="FI974" s="28"/>
      <c r="FJ974" s="28"/>
      <c r="FK974" s="28"/>
    </row>
    <row r="975" spans="1:167">
      <c r="A975" s="5" t="s">
        <v>321</v>
      </c>
      <c r="B975" s="5" t="s">
        <v>120</v>
      </c>
      <c r="C975" s="34">
        <v>44286</v>
      </c>
      <c r="D975" s="34">
        <v>44286</v>
      </c>
      <c r="E975" s="35">
        <v>-3.8868359759431384E-2</v>
      </c>
      <c r="F975" s="35">
        <v>0.42546619749292208</v>
      </c>
      <c r="G975" s="35">
        <v>0.23868924862466501</v>
      </c>
      <c r="H975" s="35">
        <v>1.0962188791717662</v>
      </c>
      <c r="I975" s="35">
        <v>0.20180409677419356</v>
      </c>
      <c r="J975" s="35">
        <v>4.8965225806451615E-2</v>
      </c>
      <c r="K975" s="35">
        <v>0</v>
      </c>
      <c r="L975" s="35">
        <v>7.1981898293272239E-3</v>
      </c>
      <c r="M975" s="35">
        <v>0.31333680578623901</v>
      </c>
      <c r="N975" s="35">
        <v>0.36666734705498599</v>
      </c>
      <c r="O975" s="35">
        <v>2.9152863000000001E-2</v>
      </c>
      <c r="P975" s="35">
        <v>0.19656750736967465</v>
      </c>
      <c r="Q975" s="35">
        <v>4.1816945743857687E-3</v>
      </c>
      <c r="R975" s="35">
        <v>0.12244807777286806</v>
      </c>
      <c r="S975" s="35">
        <v>3.0118277734980481</v>
      </c>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c r="BW975" s="28"/>
      <c r="BX975" s="28"/>
      <c r="BY975" s="28"/>
      <c r="BZ975" s="28"/>
      <c r="CA975" s="28"/>
      <c r="CB975" s="28"/>
      <c r="CC975" s="28"/>
      <c r="CD975" s="28"/>
      <c r="CE975" s="28"/>
      <c r="CF975" s="28"/>
      <c r="CG975" s="28"/>
      <c r="CH975" s="28"/>
      <c r="CI975" s="28"/>
      <c r="CJ975" s="28"/>
      <c r="CK975" s="28"/>
      <c r="CL975" s="28"/>
      <c r="CM975" s="28"/>
      <c r="CN975" s="28"/>
      <c r="CO975" s="28"/>
      <c r="CP975" s="28"/>
      <c r="CQ975" s="28"/>
      <c r="CR975" s="28"/>
      <c r="CS975" s="28"/>
      <c r="CT975" s="28"/>
      <c r="CU975" s="28"/>
      <c r="CV975" s="28"/>
      <c r="CW975" s="28"/>
      <c r="CX975" s="28"/>
      <c r="CY975" s="28"/>
      <c r="CZ975" s="28"/>
      <c r="DA975" s="28"/>
      <c r="DB975" s="28"/>
      <c r="DC975" s="28"/>
      <c r="DD975" s="28"/>
      <c r="DE975" s="28"/>
      <c r="DF975" s="28"/>
      <c r="DG975" s="28"/>
      <c r="DH975" s="28"/>
      <c r="DI975" s="28"/>
      <c r="DJ975" s="28"/>
      <c r="DK975" s="28"/>
      <c r="DL975" s="28"/>
      <c r="DM975" s="28"/>
      <c r="DN975" s="28"/>
      <c r="DO975" s="28"/>
      <c r="DP975" s="28"/>
      <c r="DQ975" s="28"/>
      <c r="DR975" s="28"/>
      <c r="DS975" s="28"/>
      <c r="DT975" s="28"/>
      <c r="DU975" s="28"/>
      <c r="DV975" s="28"/>
      <c r="DW975" s="28"/>
      <c r="DX975" s="28"/>
      <c r="DY975" s="28"/>
      <c r="DZ975" s="28"/>
      <c r="EA975" s="28"/>
      <c r="EB975" s="28"/>
      <c r="EC975" s="28"/>
      <c r="ED975" s="28"/>
      <c r="EE975" s="28"/>
      <c r="EF975" s="28"/>
      <c r="EG975" s="28"/>
      <c r="EH975" s="28"/>
      <c r="EI975" s="28"/>
      <c r="EJ975" s="28"/>
      <c r="EK975" s="28"/>
      <c r="EL975" s="28"/>
      <c r="EM975" s="28"/>
      <c r="EN975" s="28"/>
      <c r="EO975" s="28"/>
      <c r="EP975" s="28"/>
      <c r="EQ975" s="28"/>
      <c r="ER975" s="28"/>
      <c r="ES975" s="28"/>
      <c r="ET975" s="28"/>
      <c r="EU975" s="28"/>
      <c r="EV975" s="28"/>
      <c r="EW975" s="28"/>
      <c r="EX975" s="28"/>
      <c r="EY975" s="28"/>
      <c r="EZ975" s="28"/>
      <c r="FA975" s="28"/>
      <c r="FB975" s="28"/>
      <c r="FC975" s="28"/>
      <c r="FD975" s="28"/>
      <c r="FE975" s="28"/>
      <c r="FF975" s="28"/>
      <c r="FG975" s="28"/>
      <c r="FH975" s="28"/>
      <c r="FI975" s="28"/>
      <c r="FJ975" s="28"/>
      <c r="FK975" s="28"/>
    </row>
    <row r="976" spans="1:167">
      <c r="A976" s="5" t="s">
        <v>321</v>
      </c>
      <c r="B976" s="5" t="s">
        <v>121</v>
      </c>
      <c r="C976" s="34">
        <v>44287</v>
      </c>
      <c r="D976" s="34">
        <v>44316</v>
      </c>
      <c r="E976" s="35">
        <v>-0.21179110928961747</v>
      </c>
      <c r="F976" s="35">
        <v>0.28435128012299637</v>
      </c>
      <c r="G976" s="35">
        <v>0.17225541289972099</v>
      </c>
      <c r="H976" s="35">
        <v>0.97347673508574462</v>
      </c>
      <c r="I976" s="35">
        <v>0.25470526083474532</v>
      </c>
      <c r="J976" s="35">
        <v>6.7463166666666657E-2</v>
      </c>
      <c r="K976" s="35">
        <v>0</v>
      </c>
      <c r="L976" s="35">
        <v>1.34758377014854E-2</v>
      </c>
      <c r="M976" s="35">
        <v>0.30122786654536499</v>
      </c>
      <c r="N976" s="35">
        <v>0.39363742969779714</v>
      </c>
      <c r="O976" s="35">
        <v>8.6656049999999998E-2</v>
      </c>
      <c r="P976" s="35">
        <v>0.22313030892583921</v>
      </c>
      <c r="Q976" s="35">
        <v>0.10139090709685034</v>
      </c>
      <c r="R976" s="35">
        <v>0.12666666666666665</v>
      </c>
      <c r="S976" s="35">
        <v>2.7866458129542604</v>
      </c>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c r="BW976" s="28"/>
      <c r="BX976" s="28"/>
      <c r="BY976" s="28"/>
      <c r="BZ976" s="28"/>
      <c r="CA976" s="28"/>
      <c r="CB976" s="28"/>
      <c r="CC976" s="28"/>
      <c r="CD976" s="28"/>
      <c r="CE976" s="28"/>
      <c r="CF976" s="28"/>
      <c r="CG976" s="28"/>
      <c r="CH976" s="28"/>
      <c r="CI976" s="28"/>
      <c r="CJ976" s="28"/>
      <c r="CK976" s="28"/>
      <c r="CL976" s="28"/>
      <c r="CM976" s="28"/>
      <c r="CN976" s="28"/>
      <c r="CO976" s="28"/>
      <c r="CP976" s="28"/>
      <c r="CQ976" s="28"/>
      <c r="CR976" s="28"/>
      <c r="CS976" s="28"/>
      <c r="CT976" s="28"/>
      <c r="CU976" s="28"/>
      <c r="CV976" s="28"/>
      <c r="CW976" s="28"/>
      <c r="CX976" s="28"/>
      <c r="CY976" s="28"/>
      <c r="CZ976" s="28"/>
      <c r="DA976" s="28"/>
      <c r="DB976" s="28"/>
      <c r="DC976" s="28"/>
      <c r="DD976" s="28"/>
      <c r="DE976" s="28"/>
      <c r="DF976" s="28"/>
      <c r="DG976" s="28"/>
      <c r="DH976" s="28"/>
      <c r="DI976" s="28"/>
      <c r="DJ976" s="28"/>
      <c r="DK976" s="28"/>
      <c r="DL976" s="28"/>
      <c r="DM976" s="28"/>
      <c r="DN976" s="28"/>
      <c r="DO976" s="28"/>
      <c r="DP976" s="28"/>
      <c r="DQ976" s="28"/>
      <c r="DR976" s="28"/>
      <c r="DS976" s="28"/>
      <c r="DT976" s="28"/>
      <c r="DU976" s="28"/>
      <c r="DV976" s="28"/>
      <c r="DW976" s="28"/>
      <c r="DX976" s="28"/>
      <c r="DY976" s="28"/>
      <c r="DZ976" s="28"/>
      <c r="EA976" s="28"/>
      <c r="EB976" s="28"/>
      <c r="EC976" s="28"/>
      <c r="ED976" s="28"/>
      <c r="EE976" s="28"/>
      <c r="EF976" s="28"/>
      <c r="EG976" s="28"/>
      <c r="EH976" s="28"/>
      <c r="EI976" s="28"/>
      <c r="EJ976" s="28"/>
      <c r="EK976" s="28"/>
      <c r="EL976" s="28"/>
      <c r="EM976" s="28"/>
      <c r="EN976" s="28"/>
      <c r="EO976" s="28"/>
      <c r="EP976" s="28"/>
      <c r="EQ976" s="28"/>
      <c r="ER976" s="28"/>
      <c r="ES976" s="28"/>
      <c r="ET976" s="28"/>
      <c r="EU976" s="28"/>
      <c r="EV976" s="28"/>
      <c r="EW976" s="28"/>
      <c r="EX976" s="28"/>
      <c r="EY976" s="28"/>
      <c r="EZ976" s="28"/>
      <c r="FA976" s="28"/>
      <c r="FB976" s="28"/>
      <c r="FC976" s="28"/>
      <c r="FD976" s="28"/>
      <c r="FE976" s="28"/>
      <c r="FF976" s="28"/>
      <c r="FG976" s="28"/>
      <c r="FH976" s="28"/>
      <c r="FI976" s="28"/>
      <c r="FJ976" s="28"/>
      <c r="FK976" s="28"/>
    </row>
    <row r="977" spans="1:167">
      <c r="A977" s="5" t="s">
        <v>321</v>
      </c>
      <c r="B977" s="5" t="s">
        <v>121</v>
      </c>
      <c r="C977" s="34">
        <v>44288</v>
      </c>
      <c r="D977" s="34">
        <v>44316</v>
      </c>
      <c r="E977" s="35">
        <v>-0.21179110928961747</v>
      </c>
      <c r="F977" s="35">
        <v>0.28435128012299637</v>
      </c>
      <c r="G977" s="35">
        <v>0.17225541289972099</v>
      </c>
      <c r="H977" s="35">
        <v>0.97347673508574462</v>
      </c>
      <c r="I977" s="35">
        <v>0.25470526083474532</v>
      </c>
      <c r="J977" s="35">
        <v>6.7463166666666657E-2</v>
      </c>
      <c r="K977" s="35">
        <v>0</v>
      </c>
      <c r="L977" s="35">
        <v>1.34758377014854E-2</v>
      </c>
      <c r="M977" s="35">
        <v>0.30122786654536499</v>
      </c>
      <c r="N977" s="35">
        <v>0.39363742969779714</v>
      </c>
      <c r="O977" s="35">
        <v>3.9685823999999995E-2</v>
      </c>
      <c r="P977" s="35">
        <v>0.22313030892583921</v>
      </c>
      <c r="Q977" s="35">
        <v>0.10094472362056565</v>
      </c>
      <c r="R977" s="35">
        <v>0.12666666666666665</v>
      </c>
      <c r="S977" s="35">
        <v>2.7392294034779758</v>
      </c>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c r="BW977" s="28"/>
      <c r="BX977" s="28"/>
      <c r="BY977" s="28"/>
      <c r="BZ977" s="28"/>
      <c r="CA977" s="28"/>
      <c r="CB977" s="28"/>
      <c r="CC977" s="28"/>
      <c r="CD977" s="28"/>
      <c r="CE977" s="28"/>
      <c r="CF977" s="28"/>
      <c r="CG977" s="28"/>
      <c r="CH977" s="28"/>
      <c r="CI977" s="28"/>
      <c r="CJ977" s="28"/>
      <c r="CK977" s="28"/>
      <c r="CL977" s="28"/>
      <c r="CM977" s="28"/>
      <c r="CN977" s="28"/>
      <c r="CO977" s="28"/>
      <c r="CP977" s="28"/>
      <c r="CQ977" s="28"/>
      <c r="CR977" s="28"/>
      <c r="CS977" s="28"/>
      <c r="CT977" s="28"/>
      <c r="CU977" s="28"/>
      <c r="CV977" s="28"/>
      <c r="CW977" s="28"/>
      <c r="CX977" s="28"/>
      <c r="CY977" s="28"/>
      <c r="CZ977" s="28"/>
      <c r="DA977" s="28"/>
      <c r="DB977" s="28"/>
      <c r="DC977" s="28"/>
      <c r="DD977" s="28"/>
      <c r="DE977" s="28"/>
      <c r="DF977" s="28"/>
      <c r="DG977" s="28"/>
      <c r="DH977" s="28"/>
      <c r="DI977" s="28"/>
      <c r="DJ977" s="28"/>
      <c r="DK977" s="28"/>
      <c r="DL977" s="28"/>
      <c r="DM977" s="28"/>
      <c r="DN977" s="28"/>
      <c r="DO977" s="28"/>
      <c r="DP977" s="28"/>
      <c r="DQ977" s="28"/>
      <c r="DR977" s="28"/>
      <c r="DS977" s="28"/>
      <c r="DT977" s="28"/>
      <c r="DU977" s="28"/>
      <c r="DV977" s="28"/>
      <c r="DW977" s="28"/>
      <c r="DX977" s="28"/>
      <c r="DY977" s="28"/>
      <c r="DZ977" s="28"/>
      <c r="EA977" s="28"/>
      <c r="EB977" s="28"/>
      <c r="EC977" s="28"/>
      <c r="ED977" s="28"/>
      <c r="EE977" s="28"/>
      <c r="EF977" s="28"/>
      <c r="EG977" s="28"/>
      <c r="EH977" s="28"/>
      <c r="EI977" s="28"/>
      <c r="EJ977" s="28"/>
      <c r="EK977" s="28"/>
      <c r="EL977" s="28"/>
      <c r="EM977" s="28"/>
      <c r="EN977" s="28"/>
      <c r="EO977" s="28"/>
      <c r="EP977" s="28"/>
      <c r="EQ977" s="28"/>
      <c r="ER977" s="28"/>
      <c r="ES977" s="28"/>
      <c r="ET977" s="28"/>
      <c r="EU977" s="28"/>
      <c r="EV977" s="28"/>
      <c r="EW977" s="28"/>
      <c r="EX977" s="28"/>
      <c r="EY977" s="28"/>
      <c r="EZ977" s="28"/>
      <c r="FA977" s="28"/>
      <c r="FB977" s="28"/>
      <c r="FC977" s="28"/>
      <c r="FD977" s="28"/>
      <c r="FE977" s="28"/>
      <c r="FF977" s="28"/>
      <c r="FG977" s="28"/>
      <c r="FH977" s="28"/>
      <c r="FI977" s="28"/>
      <c r="FJ977" s="28"/>
      <c r="FK977" s="28"/>
    </row>
    <row r="978" spans="1:167">
      <c r="A978" s="5" t="s">
        <v>321</v>
      </c>
      <c r="B978" s="5" t="s">
        <v>121</v>
      </c>
      <c r="C978" s="34">
        <v>44289</v>
      </c>
      <c r="D978" s="34">
        <v>44316</v>
      </c>
      <c r="E978" s="35">
        <v>-0.21179110928961747</v>
      </c>
      <c r="F978" s="35">
        <v>0.25357043422202635</v>
      </c>
      <c r="G978" s="35">
        <v>0.17225541289972099</v>
      </c>
      <c r="H978" s="35">
        <v>0.97347673508574462</v>
      </c>
      <c r="I978" s="35">
        <v>0.25470526083474532</v>
      </c>
      <c r="J978" s="35">
        <v>6.7463166666666657E-2</v>
      </c>
      <c r="K978" s="35">
        <v>0</v>
      </c>
      <c r="L978" s="35">
        <v>1.34758377014854E-2</v>
      </c>
      <c r="M978" s="35">
        <v>0.30122786654536499</v>
      </c>
      <c r="N978" s="35">
        <v>0.39363742969779714</v>
      </c>
      <c r="O978" s="35">
        <v>3.9985712999999999E-2</v>
      </c>
      <c r="P978" s="35">
        <v>0.22313030892583921</v>
      </c>
      <c r="Q978" s="35">
        <v>9.9143232199636014E-2</v>
      </c>
      <c r="R978" s="35">
        <v>0.12666666666666665</v>
      </c>
      <c r="S978" s="35">
        <v>2.7069469551560763</v>
      </c>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c r="BW978" s="28"/>
      <c r="BX978" s="28"/>
      <c r="BY978" s="28"/>
      <c r="BZ978" s="28"/>
      <c r="CA978" s="28"/>
      <c r="CB978" s="28"/>
      <c r="CC978" s="28"/>
      <c r="CD978" s="28"/>
      <c r="CE978" s="28"/>
      <c r="CF978" s="28"/>
      <c r="CG978" s="28"/>
      <c r="CH978" s="28"/>
      <c r="CI978" s="28"/>
      <c r="CJ978" s="28"/>
      <c r="CK978" s="28"/>
      <c r="CL978" s="28"/>
      <c r="CM978" s="28"/>
      <c r="CN978" s="28"/>
      <c r="CO978" s="28"/>
      <c r="CP978" s="28"/>
      <c r="CQ978" s="28"/>
      <c r="CR978" s="28"/>
      <c r="CS978" s="28"/>
      <c r="CT978" s="28"/>
      <c r="CU978" s="28"/>
      <c r="CV978" s="28"/>
      <c r="CW978" s="28"/>
      <c r="CX978" s="28"/>
      <c r="CY978" s="28"/>
      <c r="CZ978" s="28"/>
      <c r="DA978" s="28"/>
      <c r="DB978" s="28"/>
      <c r="DC978" s="28"/>
      <c r="DD978" s="28"/>
      <c r="DE978" s="28"/>
      <c r="DF978" s="28"/>
      <c r="DG978" s="28"/>
      <c r="DH978" s="28"/>
      <c r="DI978" s="28"/>
      <c r="DJ978" s="28"/>
      <c r="DK978" s="28"/>
      <c r="DL978" s="28"/>
      <c r="DM978" s="28"/>
      <c r="DN978" s="28"/>
      <c r="DO978" s="28"/>
      <c r="DP978" s="28"/>
      <c r="DQ978" s="28"/>
      <c r="DR978" s="28"/>
      <c r="DS978" s="28"/>
      <c r="DT978" s="28"/>
      <c r="DU978" s="28"/>
      <c r="DV978" s="28"/>
      <c r="DW978" s="28"/>
      <c r="DX978" s="28"/>
      <c r="DY978" s="28"/>
      <c r="DZ978" s="28"/>
      <c r="EA978" s="28"/>
      <c r="EB978" s="28"/>
      <c r="EC978" s="28"/>
      <c r="ED978" s="28"/>
      <c r="EE978" s="28"/>
      <c r="EF978" s="28"/>
      <c r="EG978" s="28"/>
      <c r="EH978" s="28"/>
      <c r="EI978" s="28"/>
      <c r="EJ978" s="28"/>
      <c r="EK978" s="28"/>
      <c r="EL978" s="28"/>
      <c r="EM978" s="28"/>
      <c r="EN978" s="28"/>
      <c r="EO978" s="28"/>
      <c r="EP978" s="28"/>
      <c r="EQ978" s="28"/>
      <c r="ER978" s="28"/>
      <c r="ES978" s="28"/>
      <c r="ET978" s="28"/>
      <c r="EU978" s="28"/>
      <c r="EV978" s="28"/>
      <c r="EW978" s="28"/>
      <c r="EX978" s="28"/>
      <c r="EY978" s="28"/>
      <c r="EZ978" s="28"/>
      <c r="FA978" s="28"/>
      <c r="FB978" s="28"/>
      <c r="FC978" s="28"/>
      <c r="FD978" s="28"/>
      <c r="FE978" s="28"/>
      <c r="FF978" s="28"/>
      <c r="FG978" s="28"/>
      <c r="FH978" s="28"/>
      <c r="FI978" s="28"/>
      <c r="FJ978" s="28"/>
      <c r="FK978" s="28"/>
    </row>
    <row r="979" spans="1:167">
      <c r="A979" s="5" t="s">
        <v>321</v>
      </c>
      <c r="B979" s="5" t="s">
        <v>121</v>
      </c>
      <c r="C979" s="34">
        <v>44290</v>
      </c>
      <c r="D979" s="34">
        <v>44316</v>
      </c>
      <c r="E979" s="35">
        <v>-0.21179110928961747</v>
      </c>
      <c r="F979" s="35">
        <v>0.26275178422202639</v>
      </c>
      <c r="G979" s="35">
        <v>0.17225541289972099</v>
      </c>
      <c r="H979" s="35">
        <v>0.97347673508574462</v>
      </c>
      <c r="I979" s="35">
        <v>0.25470526083474532</v>
      </c>
      <c r="J979" s="35">
        <v>6.7463166666666657E-2</v>
      </c>
      <c r="K979" s="35">
        <v>0</v>
      </c>
      <c r="L979" s="35">
        <v>1.34758377014854E-2</v>
      </c>
      <c r="M979" s="35">
        <v>0.30122786654536499</v>
      </c>
      <c r="N979" s="35">
        <v>0.39363742969779714</v>
      </c>
      <c r="O979" s="35">
        <v>3.3488793000000003E-2</v>
      </c>
      <c r="P979" s="35">
        <v>0.22313030892583921</v>
      </c>
      <c r="Q979" s="35">
        <v>9.9963275951961986E-2</v>
      </c>
      <c r="R979" s="35">
        <v>0.12666666666666665</v>
      </c>
      <c r="S979" s="35">
        <v>2.7104514289084021</v>
      </c>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c r="BW979" s="28"/>
      <c r="BX979" s="28"/>
      <c r="BY979" s="28"/>
      <c r="BZ979" s="28"/>
      <c r="CA979" s="28"/>
      <c r="CB979" s="28"/>
      <c r="CC979" s="28"/>
      <c r="CD979" s="28"/>
      <c r="CE979" s="28"/>
      <c r="CF979" s="28"/>
      <c r="CG979" s="28"/>
      <c r="CH979" s="28"/>
      <c r="CI979" s="28"/>
      <c r="CJ979" s="28"/>
      <c r="CK979" s="28"/>
      <c r="CL979" s="28"/>
      <c r="CM979" s="28"/>
      <c r="CN979" s="28"/>
      <c r="CO979" s="28"/>
      <c r="CP979" s="28"/>
      <c r="CQ979" s="28"/>
      <c r="CR979" s="28"/>
      <c r="CS979" s="28"/>
      <c r="CT979" s="28"/>
      <c r="CU979" s="28"/>
      <c r="CV979" s="28"/>
      <c r="CW979" s="28"/>
      <c r="CX979" s="28"/>
      <c r="CY979" s="28"/>
      <c r="CZ979" s="28"/>
      <c r="DA979" s="28"/>
      <c r="DB979" s="28"/>
      <c r="DC979" s="28"/>
      <c r="DD979" s="28"/>
      <c r="DE979" s="28"/>
      <c r="DF979" s="28"/>
      <c r="DG979" s="28"/>
      <c r="DH979" s="28"/>
      <c r="DI979" s="28"/>
      <c r="DJ979" s="28"/>
      <c r="DK979" s="28"/>
      <c r="DL979" s="28"/>
      <c r="DM979" s="28"/>
      <c r="DN979" s="28"/>
      <c r="DO979" s="28"/>
      <c r="DP979" s="28"/>
      <c r="DQ979" s="28"/>
      <c r="DR979" s="28"/>
      <c r="DS979" s="28"/>
      <c r="DT979" s="28"/>
      <c r="DU979" s="28"/>
      <c r="DV979" s="28"/>
      <c r="DW979" s="28"/>
      <c r="DX979" s="28"/>
      <c r="DY979" s="28"/>
      <c r="DZ979" s="28"/>
      <c r="EA979" s="28"/>
      <c r="EB979" s="28"/>
      <c r="EC979" s="28"/>
      <c r="ED979" s="28"/>
      <c r="EE979" s="28"/>
      <c r="EF979" s="28"/>
      <c r="EG979" s="28"/>
      <c r="EH979" s="28"/>
      <c r="EI979" s="28"/>
      <c r="EJ979" s="28"/>
      <c r="EK979" s="28"/>
      <c r="EL979" s="28"/>
      <c r="EM979" s="28"/>
      <c r="EN979" s="28"/>
      <c r="EO979" s="28"/>
      <c r="EP979" s="28"/>
      <c r="EQ979" s="28"/>
      <c r="ER979" s="28"/>
      <c r="ES979" s="28"/>
      <c r="ET979" s="28"/>
      <c r="EU979" s="28"/>
      <c r="EV979" s="28"/>
      <c r="EW979" s="28"/>
      <c r="EX979" s="28"/>
      <c r="EY979" s="28"/>
      <c r="EZ979" s="28"/>
      <c r="FA979" s="28"/>
      <c r="FB979" s="28"/>
      <c r="FC979" s="28"/>
      <c r="FD979" s="28"/>
      <c r="FE979" s="28"/>
      <c r="FF979" s="28"/>
      <c r="FG979" s="28"/>
      <c r="FH979" s="28"/>
      <c r="FI979" s="28"/>
      <c r="FJ979" s="28"/>
      <c r="FK979" s="28"/>
    </row>
    <row r="980" spans="1:167">
      <c r="A980" s="5" t="s">
        <v>364</v>
      </c>
      <c r="B980" s="5" t="s">
        <v>121</v>
      </c>
      <c r="C980" s="34">
        <v>44291</v>
      </c>
      <c r="D980" s="34">
        <v>44316</v>
      </c>
      <c r="E980" s="35">
        <v>-0.21179110928961747</v>
      </c>
      <c r="F980" s="35">
        <v>0.25357043422202635</v>
      </c>
      <c r="G980" s="35">
        <v>0.17225541289972099</v>
      </c>
      <c r="H980" s="35">
        <v>0.97347673508574462</v>
      </c>
      <c r="I980" s="35">
        <v>0.25470526083474532</v>
      </c>
      <c r="J980" s="35">
        <v>6.7463166666666657E-2</v>
      </c>
      <c r="K980" s="35">
        <v>0</v>
      </c>
      <c r="L980" s="35">
        <v>1.34758377014854E-2</v>
      </c>
      <c r="M980" s="35">
        <v>0.30122786654536499</v>
      </c>
      <c r="N980" s="35">
        <v>0.39363742969779714</v>
      </c>
      <c r="O980" s="35">
        <v>1.5091011000000003E-2</v>
      </c>
      <c r="P980" s="35">
        <v>0.22313030892583921</v>
      </c>
      <c r="Q980" s="35">
        <v>9.8623420642940482E-2</v>
      </c>
      <c r="R980" s="35">
        <v>0.12666666666666665</v>
      </c>
      <c r="S980" s="35">
        <v>2.6815324415993804</v>
      </c>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c r="BW980" s="28"/>
      <c r="BX980" s="28"/>
      <c r="BY980" s="28"/>
      <c r="BZ980" s="28"/>
      <c r="CA980" s="28"/>
      <c r="CB980" s="28"/>
      <c r="CC980" s="28"/>
      <c r="CD980" s="28"/>
      <c r="CE980" s="28"/>
      <c r="CF980" s="28"/>
      <c r="CG980" s="28"/>
      <c r="CH980" s="28"/>
      <c r="CI980" s="28"/>
      <c r="CJ980" s="28"/>
      <c r="CK980" s="28"/>
      <c r="CL980" s="28"/>
      <c r="CM980" s="28"/>
      <c r="CN980" s="28"/>
      <c r="CO980" s="28"/>
      <c r="CP980" s="28"/>
      <c r="CQ980" s="28"/>
      <c r="CR980" s="28"/>
      <c r="CS980" s="28"/>
      <c r="CT980" s="28"/>
      <c r="CU980" s="28"/>
      <c r="CV980" s="28"/>
      <c r="CW980" s="28"/>
      <c r="CX980" s="28"/>
      <c r="CY980" s="28"/>
      <c r="CZ980" s="28"/>
      <c r="DA980" s="28"/>
      <c r="DB980" s="28"/>
      <c r="DC980" s="28"/>
      <c r="DD980" s="28"/>
      <c r="DE980" s="28"/>
      <c r="DF980" s="28"/>
      <c r="DG980" s="28"/>
      <c r="DH980" s="28"/>
      <c r="DI980" s="28"/>
      <c r="DJ980" s="28"/>
      <c r="DK980" s="28"/>
      <c r="DL980" s="28"/>
      <c r="DM980" s="28"/>
      <c r="DN980" s="28"/>
      <c r="DO980" s="28"/>
      <c r="DP980" s="28"/>
      <c r="DQ980" s="28"/>
      <c r="DR980" s="28"/>
      <c r="DS980" s="28"/>
      <c r="DT980" s="28"/>
      <c r="DU980" s="28"/>
      <c r="DV980" s="28"/>
      <c r="DW980" s="28"/>
      <c r="DX980" s="28"/>
      <c r="DY980" s="28"/>
      <c r="DZ980" s="28"/>
      <c r="EA980" s="28"/>
      <c r="EB980" s="28"/>
      <c r="EC980" s="28"/>
      <c r="ED980" s="28"/>
      <c r="EE980" s="28"/>
      <c r="EF980" s="28"/>
      <c r="EG980" s="28"/>
      <c r="EH980" s="28"/>
      <c r="EI980" s="28"/>
      <c r="EJ980" s="28"/>
      <c r="EK980" s="28"/>
      <c r="EL980" s="28"/>
      <c r="EM980" s="28"/>
      <c r="EN980" s="28"/>
      <c r="EO980" s="28"/>
      <c r="EP980" s="28"/>
      <c r="EQ980" s="28"/>
      <c r="ER980" s="28"/>
      <c r="ES980" s="28"/>
      <c r="ET980" s="28"/>
      <c r="EU980" s="28"/>
      <c r="EV980" s="28"/>
      <c r="EW980" s="28"/>
      <c r="EX980" s="28"/>
      <c r="EY980" s="28"/>
      <c r="EZ980" s="28"/>
      <c r="FA980" s="28"/>
      <c r="FB980" s="28"/>
      <c r="FC980" s="28"/>
      <c r="FD980" s="28"/>
      <c r="FE980" s="28"/>
      <c r="FF980" s="28"/>
      <c r="FG980" s="28"/>
      <c r="FH980" s="28"/>
      <c r="FI980" s="28"/>
      <c r="FJ980" s="28"/>
      <c r="FK980" s="28"/>
    </row>
    <row r="981" spans="1:167">
      <c r="A981" s="5" t="s">
        <v>364</v>
      </c>
      <c r="B981" s="5" t="s">
        <v>121</v>
      </c>
      <c r="C981" s="34">
        <v>44292</v>
      </c>
      <c r="D981" s="34">
        <v>44316</v>
      </c>
      <c r="E981" s="35">
        <v>-0.21179110928961747</v>
      </c>
      <c r="F981" s="35">
        <v>0.26656012785214633</v>
      </c>
      <c r="G981" s="35">
        <v>0.17225541289972099</v>
      </c>
      <c r="H981" s="35">
        <v>0.97347673508574462</v>
      </c>
      <c r="I981" s="35">
        <v>0.25470526083474532</v>
      </c>
      <c r="J981" s="35">
        <v>6.7463166666666657E-2</v>
      </c>
      <c r="K981" s="35">
        <v>0</v>
      </c>
      <c r="L981" s="35">
        <v>1.34758377014854E-2</v>
      </c>
      <c r="M981" s="35">
        <v>0.30122786654536499</v>
      </c>
      <c r="N981" s="35">
        <v>0.39363742969779714</v>
      </c>
      <c r="O981" s="35">
        <v>3.3549795E-2</v>
      </c>
      <c r="P981" s="35">
        <v>0.22313030892583921</v>
      </c>
      <c r="Q981" s="35">
        <v>9.9179242585552968E-2</v>
      </c>
      <c r="R981" s="35">
        <v>0.12666666666666665</v>
      </c>
      <c r="S981" s="35">
        <v>2.7135367411721125</v>
      </c>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c r="BW981" s="28"/>
      <c r="BX981" s="28"/>
      <c r="BY981" s="28"/>
      <c r="BZ981" s="28"/>
      <c r="CA981" s="28"/>
      <c r="CB981" s="28"/>
      <c r="CC981" s="28"/>
      <c r="CD981" s="28"/>
      <c r="CE981" s="28"/>
      <c r="CF981" s="28"/>
      <c r="CG981" s="28"/>
      <c r="CH981" s="28"/>
      <c r="CI981" s="28"/>
      <c r="CJ981" s="28"/>
      <c r="CK981" s="28"/>
      <c r="CL981" s="28"/>
      <c r="CM981" s="28"/>
      <c r="CN981" s="28"/>
      <c r="CO981" s="28"/>
      <c r="CP981" s="28"/>
      <c r="CQ981" s="28"/>
      <c r="CR981" s="28"/>
      <c r="CS981" s="28"/>
      <c r="CT981" s="28"/>
      <c r="CU981" s="28"/>
      <c r="CV981" s="28"/>
      <c r="CW981" s="28"/>
      <c r="CX981" s="28"/>
      <c r="CY981" s="28"/>
      <c r="CZ981" s="28"/>
      <c r="DA981" s="28"/>
      <c r="DB981" s="28"/>
      <c r="DC981" s="28"/>
      <c r="DD981" s="28"/>
      <c r="DE981" s="28"/>
      <c r="DF981" s="28"/>
      <c r="DG981" s="28"/>
      <c r="DH981" s="28"/>
      <c r="DI981" s="28"/>
      <c r="DJ981" s="28"/>
      <c r="DK981" s="28"/>
      <c r="DL981" s="28"/>
      <c r="DM981" s="28"/>
      <c r="DN981" s="28"/>
      <c r="DO981" s="28"/>
      <c r="DP981" s="28"/>
      <c r="DQ981" s="28"/>
      <c r="DR981" s="28"/>
      <c r="DS981" s="28"/>
      <c r="DT981" s="28"/>
      <c r="DU981" s="28"/>
      <c r="DV981" s="28"/>
      <c r="DW981" s="28"/>
      <c r="DX981" s="28"/>
      <c r="DY981" s="28"/>
      <c r="DZ981" s="28"/>
      <c r="EA981" s="28"/>
      <c r="EB981" s="28"/>
      <c r="EC981" s="28"/>
      <c r="ED981" s="28"/>
      <c r="EE981" s="28"/>
      <c r="EF981" s="28"/>
      <c r="EG981" s="28"/>
      <c r="EH981" s="28"/>
      <c r="EI981" s="28"/>
      <c r="EJ981" s="28"/>
      <c r="EK981" s="28"/>
      <c r="EL981" s="28"/>
      <c r="EM981" s="28"/>
      <c r="EN981" s="28"/>
      <c r="EO981" s="28"/>
      <c r="EP981" s="28"/>
      <c r="EQ981" s="28"/>
      <c r="ER981" s="28"/>
      <c r="ES981" s="28"/>
      <c r="ET981" s="28"/>
      <c r="EU981" s="28"/>
      <c r="EV981" s="28"/>
      <c r="EW981" s="28"/>
      <c r="EX981" s="28"/>
      <c r="EY981" s="28"/>
      <c r="EZ981" s="28"/>
      <c r="FA981" s="28"/>
      <c r="FB981" s="28"/>
      <c r="FC981" s="28"/>
      <c r="FD981" s="28"/>
      <c r="FE981" s="28"/>
      <c r="FF981" s="28"/>
      <c r="FG981" s="28"/>
      <c r="FH981" s="28"/>
      <c r="FI981" s="28"/>
      <c r="FJ981" s="28"/>
      <c r="FK981" s="28"/>
    </row>
    <row r="982" spans="1:167">
      <c r="A982" s="5" t="s">
        <v>364</v>
      </c>
      <c r="B982" s="5" t="s">
        <v>121</v>
      </c>
      <c r="C982" s="34">
        <v>44293</v>
      </c>
      <c r="D982" s="34">
        <v>44316</v>
      </c>
      <c r="E982" s="35">
        <v>-0.21179110928961747</v>
      </c>
      <c r="F982" s="35">
        <v>0.26229731007641638</v>
      </c>
      <c r="G982" s="35">
        <v>0.17225541289972099</v>
      </c>
      <c r="H982" s="35">
        <v>0.97347673508574462</v>
      </c>
      <c r="I982" s="35">
        <v>0.25470526083474532</v>
      </c>
      <c r="J982" s="35">
        <v>6.7463166666666657E-2</v>
      </c>
      <c r="K982" s="35">
        <v>0</v>
      </c>
      <c r="L982" s="35">
        <v>1.34758377014854E-2</v>
      </c>
      <c r="M982" s="35">
        <v>0.30122786654536499</v>
      </c>
      <c r="N982" s="35">
        <v>0.39363742969779714</v>
      </c>
      <c r="O982" s="35">
        <v>3.2205419999999998E-2</v>
      </c>
      <c r="P982" s="35">
        <v>0.22313030892583921</v>
      </c>
      <c r="Q982" s="35">
        <v>0.10041111927418295</v>
      </c>
      <c r="R982" s="35">
        <v>0.12666666666666665</v>
      </c>
      <c r="S982" s="35">
        <v>2.7091614250850129</v>
      </c>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c r="BW982" s="28"/>
      <c r="BX982" s="28"/>
      <c r="BY982" s="28"/>
      <c r="BZ982" s="28"/>
      <c r="CA982" s="28"/>
      <c r="CB982" s="28"/>
      <c r="CC982" s="28"/>
      <c r="CD982" s="28"/>
      <c r="CE982" s="28"/>
      <c r="CF982" s="28"/>
      <c r="CG982" s="28"/>
      <c r="CH982" s="28"/>
      <c r="CI982" s="28"/>
      <c r="CJ982" s="28"/>
      <c r="CK982" s="28"/>
      <c r="CL982" s="28"/>
      <c r="CM982" s="28"/>
      <c r="CN982" s="28"/>
      <c r="CO982" s="28"/>
      <c r="CP982" s="28"/>
      <c r="CQ982" s="28"/>
      <c r="CR982" s="28"/>
      <c r="CS982" s="28"/>
      <c r="CT982" s="28"/>
      <c r="CU982" s="28"/>
      <c r="CV982" s="28"/>
      <c r="CW982" s="28"/>
      <c r="CX982" s="28"/>
      <c r="CY982" s="28"/>
      <c r="CZ982" s="28"/>
      <c r="DA982" s="28"/>
      <c r="DB982" s="28"/>
      <c r="DC982" s="28"/>
      <c r="DD982" s="28"/>
      <c r="DE982" s="28"/>
      <c r="DF982" s="28"/>
      <c r="DG982" s="28"/>
      <c r="DH982" s="28"/>
      <c r="DI982" s="28"/>
      <c r="DJ982" s="28"/>
      <c r="DK982" s="28"/>
      <c r="DL982" s="28"/>
      <c r="DM982" s="28"/>
      <c r="DN982" s="28"/>
      <c r="DO982" s="28"/>
      <c r="DP982" s="28"/>
      <c r="DQ982" s="28"/>
      <c r="DR982" s="28"/>
      <c r="DS982" s="28"/>
      <c r="DT982" s="28"/>
      <c r="DU982" s="28"/>
      <c r="DV982" s="28"/>
      <c r="DW982" s="28"/>
      <c r="DX982" s="28"/>
      <c r="DY982" s="28"/>
      <c r="DZ982" s="28"/>
      <c r="EA982" s="28"/>
      <c r="EB982" s="28"/>
      <c r="EC982" s="28"/>
      <c r="ED982" s="28"/>
      <c r="EE982" s="28"/>
      <c r="EF982" s="28"/>
      <c r="EG982" s="28"/>
      <c r="EH982" s="28"/>
      <c r="EI982" s="28"/>
      <c r="EJ982" s="28"/>
      <c r="EK982" s="28"/>
      <c r="EL982" s="28"/>
      <c r="EM982" s="28"/>
      <c r="EN982" s="28"/>
      <c r="EO982" s="28"/>
      <c r="EP982" s="28"/>
      <c r="EQ982" s="28"/>
      <c r="ER982" s="28"/>
      <c r="ES982" s="28"/>
      <c r="ET982" s="28"/>
      <c r="EU982" s="28"/>
      <c r="EV982" s="28"/>
      <c r="EW982" s="28"/>
      <c r="EX982" s="28"/>
      <c r="EY982" s="28"/>
      <c r="EZ982" s="28"/>
      <c r="FA982" s="28"/>
      <c r="FB982" s="28"/>
      <c r="FC982" s="28"/>
      <c r="FD982" s="28"/>
      <c r="FE982" s="28"/>
      <c r="FF982" s="28"/>
      <c r="FG982" s="28"/>
      <c r="FH982" s="28"/>
      <c r="FI982" s="28"/>
      <c r="FJ982" s="28"/>
      <c r="FK982" s="28"/>
    </row>
    <row r="983" spans="1:167">
      <c r="A983" s="5" t="s">
        <v>364</v>
      </c>
      <c r="B983" s="5" t="s">
        <v>121</v>
      </c>
      <c r="C983" s="34">
        <v>44294</v>
      </c>
      <c r="D983" s="34">
        <v>44316</v>
      </c>
      <c r="E983" s="35">
        <v>-0.21179110928961747</v>
      </c>
      <c r="F983" s="35">
        <v>0.25582668059148639</v>
      </c>
      <c r="G983" s="35">
        <v>0.17225541289972099</v>
      </c>
      <c r="H983" s="35">
        <v>0.97347673508574462</v>
      </c>
      <c r="I983" s="35">
        <v>0.25470526083474532</v>
      </c>
      <c r="J983" s="35">
        <v>6.7463166666666657E-2</v>
      </c>
      <c r="K983" s="35">
        <v>0</v>
      </c>
      <c r="L983" s="35">
        <v>1.34758377014854E-2</v>
      </c>
      <c r="M983" s="35">
        <v>0.30122786654536499</v>
      </c>
      <c r="N983" s="35">
        <v>0.39363742969779714</v>
      </c>
      <c r="O983" s="35">
        <v>2.2296303000000003E-2</v>
      </c>
      <c r="P983" s="35">
        <v>0.22313030892583921</v>
      </c>
      <c r="Q983" s="35">
        <v>9.9853506479419457E-2</v>
      </c>
      <c r="R983" s="35">
        <v>0.12666666666666665</v>
      </c>
      <c r="S983" s="35">
        <v>2.6922240658053194</v>
      </c>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c r="BW983" s="28"/>
      <c r="BX983" s="28"/>
      <c r="BY983" s="28"/>
      <c r="BZ983" s="28"/>
      <c r="CA983" s="28"/>
      <c r="CB983" s="28"/>
      <c r="CC983" s="28"/>
      <c r="CD983" s="28"/>
      <c r="CE983" s="28"/>
      <c r="CF983" s="28"/>
      <c r="CG983" s="28"/>
      <c r="CH983" s="28"/>
      <c r="CI983" s="28"/>
      <c r="CJ983" s="28"/>
      <c r="CK983" s="28"/>
      <c r="CL983" s="28"/>
      <c r="CM983" s="28"/>
      <c r="CN983" s="28"/>
      <c r="CO983" s="28"/>
      <c r="CP983" s="28"/>
      <c r="CQ983" s="28"/>
      <c r="CR983" s="28"/>
      <c r="CS983" s="28"/>
      <c r="CT983" s="28"/>
      <c r="CU983" s="28"/>
      <c r="CV983" s="28"/>
      <c r="CW983" s="28"/>
      <c r="CX983" s="28"/>
      <c r="CY983" s="28"/>
      <c r="CZ983" s="28"/>
      <c r="DA983" s="28"/>
      <c r="DB983" s="28"/>
      <c r="DC983" s="28"/>
      <c r="DD983" s="28"/>
      <c r="DE983" s="28"/>
      <c r="DF983" s="28"/>
      <c r="DG983" s="28"/>
      <c r="DH983" s="28"/>
      <c r="DI983" s="28"/>
      <c r="DJ983" s="28"/>
      <c r="DK983" s="28"/>
      <c r="DL983" s="28"/>
      <c r="DM983" s="28"/>
      <c r="DN983" s="28"/>
      <c r="DO983" s="28"/>
      <c r="DP983" s="28"/>
      <c r="DQ983" s="28"/>
      <c r="DR983" s="28"/>
      <c r="DS983" s="28"/>
      <c r="DT983" s="28"/>
      <c r="DU983" s="28"/>
      <c r="DV983" s="28"/>
      <c r="DW983" s="28"/>
      <c r="DX983" s="28"/>
      <c r="DY983" s="28"/>
      <c r="DZ983" s="28"/>
      <c r="EA983" s="28"/>
      <c r="EB983" s="28"/>
      <c r="EC983" s="28"/>
      <c r="ED983" s="28"/>
      <c r="EE983" s="28"/>
      <c r="EF983" s="28"/>
      <c r="EG983" s="28"/>
      <c r="EH983" s="28"/>
      <c r="EI983" s="28"/>
      <c r="EJ983" s="28"/>
      <c r="EK983" s="28"/>
      <c r="EL983" s="28"/>
      <c r="EM983" s="28"/>
      <c r="EN983" s="28"/>
      <c r="EO983" s="28"/>
      <c r="EP983" s="28"/>
      <c r="EQ983" s="28"/>
      <c r="ER983" s="28"/>
      <c r="ES983" s="28"/>
      <c r="ET983" s="28"/>
      <c r="EU983" s="28"/>
      <c r="EV983" s="28"/>
      <c r="EW983" s="28"/>
      <c r="EX983" s="28"/>
      <c r="EY983" s="28"/>
      <c r="EZ983" s="28"/>
      <c r="FA983" s="28"/>
      <c r="FB983" s="28"/>
      <c r="FC983" s="28"/>
      <c r="FD983" s="28"/>
      <c r="FE983" s="28"/>
      <c r="FF983" s="28"/>
      <c r="FG983" s="28"/>
      <c r="FH983" s="28"/>
      <c r="FI983" s="28"/>
      <c r="FJ983" s="28"/>
      <c r="FK983" s="28"/>
    </row>
    <row r="984" spans="1:167">
      <c r="A984" s="5" t="s">
        <v>364</v>
      </c>
      <c r="B984" s="5" t="s">
        <v>121</v>
      </c>
      <c r="C984" s="34">
        <v>44295</v>
      </c>
      <c r="D984" s="34">
        <v>44316</v>
      </c>
      <c r="E984" s="35">
        <v>-0.21179110928961747</v>
      </c>
      <c r="F984" s="35">
        <v>0.27103887001097637</v>
      </c>
      <c r="G984" s="35">
        <v>0.17225541289972099</v>
      </c>
      <c r="H984" s="35">
        <v>0.97347673508574462</v>
      </c>
      <c r="I984" s="35">
        <v>0.25470526083474532</v>
      </c>
      <c r="J984" s="35">
        <v>6.7463166666666657E-2</v>
      </c>
      <c r="K984" s="35">
        <v>0</v>
      </c>
      <c r="L984" s="35">
        <v>1.34758377014854E-2</v>
      </c>
      <c r="M984" s="35">
        <v>0.30122786654536499</v>
      </c>
      <c r="N984" s="35">
        <v>0.39363742969779714</v>
      </c>
      <c r="O984" s="35">
        <v>2.4550407000000003E-2</v>
      </c>
      <c r="P984" s="35">
        <v>0.22313030892583921</v>
      </c>
      <c r="Q984" s="35">
        <v>0.10125177271636476</v>
      </c>
      <c r="R984" s="35">
        <v>0.12666666666666665</v>
      </c>
      <c r="S984" s="35">
        <v>2.7110886254617546</v>
      </c>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c r="BW984" s="28"/>
      <c r="BX984" s="28"/>
      <c r="BY984" s="28"/>
      <c r="BZ984" s="28"/>
      <c r="CA984" s="28"/>
      <c r="CB984" s="28"/>
      <c r="CC984" s="28"/>
      <c r="CD984" s="28"/>
      <c r="CE984" s="28"/>
      <c r="CF984" s="28"/>
      <c r="CG984" s="28"/>
      <c r="CH984" s="28"/>
      <c r="CI984" s="28"/>
      <c r="CJ984" s="28"/>
      <c r="CK984" s="28"/>
      <c r="CL984" s="28"/>
      <c r="CM984" s="28"/>
      <c r="CN984" s="28"/>
      <c r="CO984" s="28"/>
      <c r="CP984" s="28"/>
      <c r="CQ984" s="28"/>
      <c r="CR984" s="28"/>
      <c r="CS984" s="28"/>
      <c r="CT984" s="28"/>
      <c r="CU984" s="28"/>
      <c r="CV984" s="28"/>
      <c r="CW984" s="28"/>
      <c r="CX984" s="28"/>
      <c r="CY984" s="28"/>
      <c r="CZ984" s="28"/>
      <c r="DA984" s="28"/>
      <c r="DB984" s="28"/>
      <c r="DC984" s="28"/>
      <c r="DD984" s="28"/>
      <c r="DE984" s="28"/>
      <c r="DF984" s="28"/>
      <c r="DG984" s="28"/>
      <c r="DH984" s="28"/>
      <c r="DI984" s="28"/>
      <c r="DJ984" s="28"/>
      <c r="DK984" s="28"/>
      <c r="DL984" s="28"/>
      <c r="DM984" s="28"/>
      <c r="DN984" s="28"/>
      <c r="DO984" s="28"/>
      <c r="DP984" s="28"/>
      <c r="DQ984" s="28"/>
      <c r="DR984" s="28"/>
      <c r="DS984" s="28"/>
      <c r="DT984" s="28"/>
      <c r="DU984" s="28"/>
      <c r="DV984" s="28"/>
      <c r="DW984" s="28"/>
      <c r="DX984" s="28"/>
      <c r="DY984" s="28"/>
      <c r="DZ984" s="28"/>
      <c r="EA984" s="28"/>
      <c r="EB984" s="28"/>
      <c r="EC984" s="28"/>
      <c r="ED984" s="28"/>
      <c r="EE984" s="28"/>
      <c r="EF984" s="28"/>
      <c r="EG984" s="28"/>
      <c r="EH984" s="28"/>
      <c r="EI984" s="28"/>
      <c r="EJ984" s="28"/>
      <c r="EK984" s="28"/>
      <c r="EL984" s="28"/>
      <c r="EM984" s="28"/>
      <c r="EN984" s="28"/>
      <c r="EO984" s="28"/>
      <c r="EP984" s="28"/>
      <c r="EQ984" s="28"/>
      <c r="ER984" s="28"/>
      <c r="ES984" s="28"/>
      <c r="ET984" s="28"/>
      <c r="EU984" s="28"/>
      <c r="EV984" s="28"/>
      <c r="EW984" s="28"/>
      <c r="EX984" s="28"/>
      <c r="EY984" s="28"/>
      <c r="EZ984" s="28"/>
      <c r="FA984" s="28"/>
      <c r="FB984" s="28"/>
      <c r="FC984" s="28"/>
      <c r="FD984" s="28"/>
      <c r="FE984" s="28"/>
      <c r="FF984" s="28"/>
      <c r="FG984" s="28"/>
      <c r="FH984" s="28"/>
      <c r="FI984" s="28"/>
      <c r="FJ984" s="28"/>
      <c r="FK984" s="28"/>
    </row>
    <row r="985" spans="1:167">
      <c r="A985" s="5" t="s">
        <v>364</v>
      </c>
      <c r="B985" s="5" t="s">
        <v>121</v>
      </c>
      <c r="C985" s="34">
        <v>44296</v>
      </c>
      <c r="D985" s="34">
        <v>44316</v>
      </c>
      <c r="E985" s="35">
        <v>-0.21179110928961747</v>
      </c>
      <c r="F985" s="35">
        <v>0.25440986412051636</v>
      </c>
      <c r="G985" s="35">
        <v>0.17225541289972099</v>
      </c>
      <c r="H985" s="35">
        <v>0.97347673508574462</v>
      </c>
      <c r="I985" s="35">
        <v>0.25470526083474532</v>
      </c>
      <c r="J985" s="35">
        <v>6.7463166666666657E-2</v>
      </c>
      <c r="K985" s="35">
        <v>0</v>
      </c>
      <c r="L985" s="35">
        <v>1.34758377014854E-2</v>
      </c>
      <c r="M985" s="35">
        <v>0.30122786654536499</v>
      </c>
      <c r="N985" s="35">
        <v>0.39363742969779714</v>
      </c>
      <c r="O985" s="35">
        <v>4.0069970999999996E-2</v>
      </c>
      <c r="P985" s="35">
        <v>0.22313030892583921</v>
      </c>
      <c r="Q985" s="35">
        <v>9.8471085482656623E-2</v>
      </c>
      <c r="R985" s="35">
        <v>0.12666666666666665</v>
      </c>
      <c r="S985" s="35">
        <v>2.7071984963375866</v>
      </c>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c r="BW985" s="28"/>
      <c r="BX985" s="28"/>
      <c r="BY985" s="28"/>
      <c r="BZ985" s="28"/>
      <c r="CA985" s="28"/>
      <c r="CB985" s="28"/>
      <c r="CC985" s="28"/>
      <c r="CD985" s="28"/>
      <c r="CE985" s="28"/>
      <c r="CF985" s="28"/>
      <c r="CG985" s="28"/>
      <c r="CH985" s="28"/>
      <c r="CI985" s="28"/>
      <c r="CJ985" s="28"/>
      <c r="CK985" s="28"/>
      <c r="CL985" s="28"/>
      <c r="CM985" s="28"/>
      <c r="CN985" s="28"/>
      <c r="CO985" s="28"/>
      <c r="CP985" s="28"/>
      <c r="CQ985" s="28"/>
      <c r="CR985" s="28"/>
      <c r="CS985" s="28"/>
      <c r="CT985" s="28"/>
      <c r="CU985" s="28"/>
      <c r="CV985" s="28"/>
      <c r="CW985" s="28"/>
      <c r="CX985" s="28"/>
      <c r="CY985" s="28"/>
      <c r="CZ985" s="28"/>
      <c r="DA985" s="28"/>
      <c r="DB985" s="28"/>
      <c r="DC985" s="28"/>
      <c r="DD985" s="28"/>
      <c r="DE985" s="28"/>
      <c r="DF985" s="28"/>
      <c r="DG985" s="28"/>
      <c r="DH985" s="28"/>
      <c r="DI985" s="28"/>
      <c r="DJ985" s="28"/>
      <c r="DK985" s="28"/>
      <c r="DL985" s="28"/>
      <c r="DM985" s="28"/>
      <c r="DN985" s="28"/>
      <c r="DO985" s="28"/>
      <c r="DP985" s="28"/>
      <c r="DQ985" s="28"/>
      <c r="DR985" s="28"/>
      <c r="DS985" s="28"/>
      <c r="DT985" s="28"/>
      <c r="DU985" s="28"/>
      <c r="DV985" s="28"/>
      <c r="DW985" s="28"/>
      <c r="DX985" s="28"/>
      <c r="DY985" s="28"/>
      <c r="DZ985" s="28"/>
      <c r="EA985" s="28"/>
      <c r="EB985" s="28"/>
      <c r="EC985" s="28"/>
      <c r="ED985" s="28"/>
      <c r="EE985" s="28"/>
      <c r="EF985" s="28"/>
      <c r="EG985" s="28"/>
      <c r="EH985" s="28"/>
      <c r="EI985" s="28"/>
      <c r="EJ985" s="28"/>
      <c r="EK985" s="28"/>
      <c r="EL985" s="28"/>
      <c r="EM985" s="28"/>
      <c r="EN985" s="28"/>
      <c r="EO985" s="28"/>
      <c r="EP985" s="28"/>
      <c r="EQ985" s="28"/>
      <c r="ER985" s="28"/>
      <c r="ES985" s="28"/>
      <c r="ET985" s="28"/>
      <c r="EU985" s="28"/>
      <c r="EV985" s="28"/>
      <c r="EW985" s="28"/>
      <c r="EX985" s="28"/>
      <c r="EY985" s="28"/>
      <c r="EZ985" s="28"/>
      <c r="FA985" s="28"/>
      <c r="FB985" s="28"/>
      <c r="FC985" s="28"/>
      <c r="FD985" s="28"/>
      <c r="FE985" s="28"/>
      <c r="FF985" s="28"/>
      <c r="FG985" s="28"/>
      <c r="FH985" s="28"/>
      <c r="FI985" s="28"/>
      <c r="FJ985" s="28"/>
      <c r="FK985" s="28"/>
    </row>
    <row r="986" spans="1:167">
      <c r="A986" s="5" t="s">
        <v>364</v>
      </c>
      <c r="B986" s="5" t="s">
        <v>121</v>
      </c>
      <c r="C986" s="34">
        <v>44297</v>
      </c>
      <c r="D986" s="34">
        <v>44316</v>
      </c>
      <c r="E986" s="35">
        <v>-0.21179110928961747</v>
      </c>
      <c r="F986" s="35">
        <v>0.25647611463063635</v>
      </c>
      <c r="G986" s="35">
        <v>0.17225541289972099</v>
      </c>
      <c r="H986" s="35">
        <v>0.97347673508574462</v>
      </c>
      <c r="I986" s="35">
        <v>0.25470526083474532</v>
      </c>
      <c r="J986" s="35">
        <v>6.7463166666666657E-2</v>
      </c>
      <c r="K986" s="35">
        <v>0</v>
      </c>
      <c r="L986" s="35">
        <v>1.34758377014854E-2</v>
      </c>
      <c r="M986" s="35">
        <v>0.30122786654536499</v>
      </c>
      <c r="N986" s="35">
        <v>0.39363742969779714</v>
      </c>
      <c r="O986" s="35">
        <v>5.2532848000000007E-2</v>
      </c>
      <c r="P986" s="35">
        <v>0.22313030892583921</v>
      </c>
      <c r="Q986" s="35">
        <v>0.10217712222191654</v>
      </c>
      <c r="R986" s="35">
        <v>0.12666666666666665</v>
      </c>
      <c r="S986" s="35">
        <v>2.7254336605869658</v>
      </c>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c r="BW986" s="28"/>
      <c r="BX986" s="28"/>
      <c r="BY986" s="28"/>
      <c r="BZ986" s="28"/>
      <c r="CA986" s="28"/>
      <c r="CB986" s="28"/>
      <c r="CC986" s="28"/>
      <c r="CD986" s="28"/>
      <c r="CE986" s="28"/>
      <c r="CF986" s="28"/>
      <c r="CG986" s="28"/>
      <c r="CH986" s="28"/>
      <c r="CI986" s="28"/>
      <c r="CJ986" s="28"/>
      <c r="CK986" s="28"/>
      <c r="CL986" s="28"/>
      <c r="CM986" s="28"/>
      <c r="CN986" s="28"/>
      <c r="CO986" s="28"/>
      <c r="CP986" s="28"/>
      <c r="CQ986" s="28"/>
      <c r="CR986" s="28"/>
      <c r="CS986" s="28"/>
      <c r="CT986" s="28"/>
      <c r="CU986" s="28"/>
      <c r="CV986" s="28"/>
      <c r="CW986" s="28"/>
      <c r="CX986" s="28"/>
      <c r="CY986" s="28"/>
      <c r="CZ986" s="28"/>
      <c r="DA986" s="28"/>
      <c r="DB986" s="28"/>
      <c r="DC986" s="28"/>
      <c r="DD986" s="28"/>
      <c r="DE986" s="28"/>
      <c r="DF986" s="28"/>
      <c r="DG986" s="28"/>
      <c r="DH986" s="28"/>
      <c r="DI986" s="28"/>
      <c r="DJ986" s="28"/>
      <c r="DK986" s="28"/>
      <c r="DL986" s="28"/>
      <c r="DM986" s="28"/>
      <c r="DN986" s="28"/>
      <c r="DO986" s="28"/>
      <c r="DP986" s="28"/>
      <c r="DQ986" s="28"/>
      <c r="DR986" s="28"/>
      <c r="DS986" s="28"/>
      <c r="DT986" s="28"/>
      <c r="DU986" s="28"/>
      <c r="DV986" s="28"/>
      <c r="DW986" s="28"/>
      <c r="DX986" s="28"/>
      <c r="DY986" s="28"/>
      <c r="DZ986" s="28"/>
      <c r="EA986" s="28"/>
      <c r="EB986" s="28"/>
      <c r="EC986" s="28"/>
      <c r="ED986" s="28"/>
      <c r="EE986" s="28"/>
      <c r="EF986" s="28"/>
      <c r="EG986" s="28"/>
      <c r="EH986" s="28"/>
      <c r="EI986" s="28"/>
      <c r="EJ986" s="28"/>
      <c r="EK986" s="28"/>
      <c r="EL986" s="28"/>
      <c r="EM986" s="28"/>
      <c r="EN986" s="28"/>
      <c r="EO986" s="28"/>
      <c r="EP986" s="28"/>
      <c r="EQ986" s="28"/>
      <c r="ER986" s="28"/>
      <c r="ES986" s="28"/>
      <c r="ET986" s="28"/>
      <c r="EU986" s="28"/>
      <c r="EV986" s="28"/>
      <c r="EW986" s="28"/>
      <c r="EX986" s="28"/>
      <c r="EY986" s="28"/>
      <c r="EZ986" s="28"/>
      <c r="FA986" s="28"/>
      <c r="FB986" s="28"/>
      <c r="FC986" s="28"/>
      <c r="FD986" s="28"/>
      <c r="FE986" s="28"/>
      <c r="FF986" s="28"/>
      <c r="FG986" s="28"/>
      <c r="FH986" s="28"/>
      <c r="FI986" s="28"/>
      <c r="FJ986" s="28"/>
      <c r="FK986" s="28"/>
    </row>
    <row r="987" spans="1:167">
      <c r="A987" s="5" t="s">
        <v>365</v>
      </c>
      <c r="B987" s="5" t="s">
        <v>121</v>
      </c>
      <c r="C987" s="34">
        <v>44298</v>
      </c>
      <c r="D987" s="34">
        <v>44316</v>
      </c>
      <c r="E987" s="35">
        <v>-0.21179110928961747</v>
      </c>
      <c r="F987" s="35">
        <v>0.27126462196823636</v>
      </c>
      <c r="G987" s="35">
        <v>0.17225541289972099</v>
      </c>
      <c r="H987" s="35">
        <v>0.97347673508574462</v>
      </c>
      <c r="I987" s="35">
        <v>0.25470526083474532</v>
      </c>
      <c r="J987" s="35">
        <v>6.7463166666666657E-2</v>
      </c>
      <c r="K987" s="35">
        <v>0</v>
      </c>
      <c r="L987" s="35">
        <v>1.34758377014854E-2</v>
      </c>
      <c r="M987" s="35">
        <v>0.30122786654536499</v>
      </c>
      <c r="N987" s="35">
        <v>0.39363742969779714</v>
      </c>
      <c r="O987" s="35">
        <v>4.6626777000000008E-2</v>
      </c>
      <c r="P987" s="35">
        <v>0.22313030892583921</v>
      </c>
      <c r="Q987" s="35">
        <v>0.10030100489497597</v>
      </c>
      <c r="R987" s="35">
        <v>0.12666666666666665</v>
      </c>
      <c r="S987" s="35">
        <v>2.732439979597626</v>
      </c>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c r="BW987" s="28"/>
      <c r="BX987" s="28"/>
      <c r="BY987" s="28"/>
      <c r="BZ987" s="28"/>
      <c r="CA987" s="28"/>
      <c r="CB987" s="28"/>
      <c r="CC987" s="28"/>
      <c r="CD987" s="28"/>
      <c r="CE987" s="28"/>
      <c r="CF987" s="28"/>
      <c r="CG987" s="28"/>
      <c r="CH987" s="28"/>
      <c r="CI987" s="28"/>
      <c r="CJ987" s="28"/>
      <c r="CK987" s="28"/>
      <c r="CL987" s="28"/>
      <c r="CM987" s="28"/>
      <c r="CN987" s="28"/>
      <c r="CO987" s="28"/>
      <c r="CP987" s="28"/>
      <c r="CQ987" s="28"/>
      <c r="CR987" s="28"/>
      <c r="CS987" s="28"/>
      <c r="CT987" s="28"/>
      <c r="CU987" s="28"/>
      <c r="CV987" s="28"/>
      <c r="CW987" s="28"/>
      <c r="CX987" s="28"/>
      <c r="CY987" s="28"/>
      <c r="CZ987" s="28"/>
      <c r="DA987" s="28"/>
      <c r="DB987" s="28"/>
      <c r="DC987" s="28"/>
      <c r="DD987" s="28"/>
      <c r="DE987" s="28"/>
      <c r="DF987" s="28"/>
      <c r="DG987" s="28"/>
      <c r="DH987" s="28"/>
      <c r="DI987" s="28"/>
      <c r="DJ987" s="28"/>
      <c r="DK987" s="28"/>
      <c r="DL987" s="28"/>
      <c r="DM987" s="28"/>
      <c r="DN987" s="28"/>
      <c r="DO987" s="28"/>
      <c r="DP987" s="28"/>
      <c r="DQ987" s="28"/>
      <c r="DR987" s="28"/>
      <c r="DS987" s="28"/>
      <c r="DT987" s="28"/>
      <c r="DU987" s="28"/>
      <c r="DV987" s="28"/>
      <c r="DW987" s="28"/>
      <c r="DX987" s="28"/>
      <c r="DY987" s="28"/>
      <c r="DZ987" s="28"/>
      <c r="EA987" s="28"/>
      <c r="EB987" s="28"/>
      <c r="EC987" s="28"/>
      <c r="ED987" s="28"/>
      <c r="EE987" s="28"/>
      <c r="EF987" s="28"/>
      <c r="EG987" s="28"/>
      <c r="EH987" s="28"/>
      <c r="EI987" s="28"/>
      <c r="EJ987" s="28"/>
      <c r="EK987" s="28"/>
      <c r="EL987" s="28"/>
      <c r="EM987" s="28"/>
      <c r="EN987" s="28"/>
      <c r="EO987" s="28"/>
      <c r="EP987" s="28"/>
      <c r="EQ987" s="28"/>
      <c r="ER987" s="28"/>
      <c r="ES987" s="28"/>
      <c r="ET987" s="28"/>
      <c r="EU987" s="28"/>
      <c r="EV987" s="28"/>
      <c r="EW987" s="28"/>
      <c r="EX987" s="28"/>
      <c r="EY987" s="28"/>
      <c r="EZ987" s="28"/>
      <c r="FA987" s="28"/>
      <c r="FB987" s="28"/>
      <c r="FC987" s="28"/>
      <c r="FD987" s="28"/>
      <c r="FE987" s="28"/>
      <c r="FF987" s="28"/>
      <c r="FG987" s="28"/>
      <c r="FH987" s="28"/>
      <c r="FI987" s="28"/>
      <c r="FJ987" s="28"/>
      <c r="FK987" s="28"/>
    </row>
    <row r="988" spans="1:167">
      <c r="A988" s="5" t="s">
        <v>365</v>
      </c>
      <c r="B988" s="5" t="s">
        <v>121</v>
      </c>
      <c r="C988" s="34">
        <v>44299</v>
      </c>
      <c r="D988" s="34">
        <v>44316</v>
      </c>
      <c r="E988" s="35">
        <v>-0.21179110928961747</v>
      </c>
      <c r="F988" s="35">
        <v>0.25357043422202635</v>
      </c>
      <c r="G988" s="35">
        <v>0.17225541289972099</v>
      </c>
      <c r="H988" s="35">
        <v>0.97347673508574462</v>
      </c>
      <c r="I988" s="35">
        <v>0.25470526083474532</v>
      </c>
      <c r="J988" s="35">
        <v>6.7463166666666657E-2</v>
      </c>
      <c r="K988" s="35">
        <v>0</v>
      </c>
      <c r="L988" s="35">
        <v>1.34758377014854E-2</v>
      </c>
      <c r="M988" s="35">
        <v>0.30122786654536499</v>
      </c>
      <c r="N988" s="35">
        <v>0.39363742969779714</v>
      </c>
      <c r="O988" s="35">
        <v>2.2998581999999997E-2</v>
      </c>
      <c r="P988" s="35">
        <v>0.22313030892583921</v>
      </c>
      <c r="Q988" s="35">
        <v>9.9262182995996637E-2</v>
      </c>
      <c r="R988" s="35">
        <v>0.12666666666666665</v>
      </c>
      <c r="S988" s="35">
        <v>2.6900787749524366</v>
      </c>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c r="BW988" s="28"/>
      <c r="BX988" s="28"/>
      <c r="BY988" s="28"/>
      <c r="BZ988" s="28"/>
      <c r="CA988" s="28"/>
      <c r="CB988" s="28"/>
      <c r="CC988" s="28"/>
      <c r="CD988" s="28"/>
      <c r="CE988" s="28"/>
      <c r="CF988" s="28"/>
      <c r="CG988" s="28"/>
      <c r="CH988" s="28"/>
      <c r="CI988" s="28"/>
      <c r="CJ988" s="28"/>
      <c r="CK988" s="28"/>
      <c r="CL988" s="28"/>
      <c r="CM988" s="28"/>
      <c r="CN988" s="28"/>
      <c r="CO988" s="28"/>
      <c r="CP988" s="28"/>
      <c r="CQ988" s="28"/>
      <c r="CR988" s="28"/>
      <c r="CS988" s="28"/>
      <c r="CT988" s="28"/>
      <c r="CU988" s="28"/>
      <c r="CV988" s="28"/>
      <c r="CW988" s="28"/>
      <c r="CX988" s="28"/>
      <c r="CY988" s="28"/>
      <c r="CZ988" s="28"/>
      <c r="DA988" s="28"/>
      <c r="DB988" s="28"/>
      <c r="DC988" s="28"/>
      <c r="DD988" s="28"/>
      <c r="DE988" s="28"/>
      <c r="DF988" s="28"/>
      <c r="DG988" s="28"/>
      <c r="DH988" s="28"/>
      <c r="DI988" s="28"/>
      <c r="DJ988" s="28"/>
      <c r="DK988" s="28"/>
      <c r="DL988" s="28"/>
      <c r="DM988" s="28"/>
      <c r="DN988" s="28"/>
      <c r="DO988" s="28"/>
      <c r="DP988" s="28"/>
      <c r="DQ988" s="28"/>
      <c r="DR988" s="28"/>
      <c r="DS988" s="28"/>
      <c r="DT988" s="28"/>
      <c r="DU988" s="28"/>
      <c r="DV988" s="28"/>
      <c r="DW988" s="28"/>
      <c r="DX988" s="28"/>
      <c r="DY988" s="28"/>
      <c r="DZ988" s="28"/>
      <c r="EA988" s="28"/>
      <c r="EB988" s="28"/>
      <c r="EC988" s="28"/>
      <c r="ED988" s="28"/>
      <c r="EE988" s="28"/>
      <c r="EF988" s="28"/>
      <c r="EG988" s="28"/>
      <c r="EH988" s="28"/>
      <c r="EI988" s="28"/>
      <c r="EJ988" s="28"/>
      <c r="EK988" s="28"/>
      <c r="EL988" s="28"/>
      <c r="EM988" s="28"/>
      <c r="EN988" s="28"/>
      <c r="EO988" s="28"/>
      <c r="EP988" s="28"/>
      <c r="EQ988" s="28"/>
      <c r="ER988" s="28"/>
      <c r="ES988" s="28"/>
      <c r="ET988" s="28"/>
      <c r="EU988" s="28"/>
      <c r="EV988" s="28"/>
      <c r="EW988" s="28"/>
      <c r="EX988" s="28"/>
      <c r="EY988" s="28"/>
      <c r="EZ988" s="28"/>
      <c r="FA988" s="28"/>
      <c r="FB988" s="28"/>
      <c r="FC988" s="28"/>
      <c r="FD988" s="28"/>
      <c r="FE988" s="28"/>
      <c r="FF988" s="28"/>
      <c r="FG988" s="28"/>
      <c r="FH988" s="28"/>
      <c r="FI988" s="28"/>
      <c r="FJ988" s="28"/>
      <c r="FK988" s="28"/>
    </row>
    <row r="989" spans="1:167">
      <c r="A989" s="5" t="s">
        <v>365</v>
      </c>
      <c r="B989" s="5" t="s">
        <v>121</v>
      </c>
      <c r="C989" s="34">
        <v>44300</v>
      </c>
      <c r="D989" s="34">
        <v>44316</v>
      </c>
      <c r="E989" s="35">
        <v>-0.21179110928961747</v>
      </c>
      <c r="F989" s="35">
        <v>0.25357043422202635</v>
      </c>
      <c r="G989" s="35">
        <v>0.17225541289972099</v>
      </c>
      <c r="H989" s="35">
        <v>0.97347673508574462</v>
      </c>
      <c r="I989" s="35">
        <v>0.25470526083474532</v>
      </c>
      <c r="J989" s="35">
        <v>6.7463166666666657E-2</v>
      </c>
      <c r="K989" s="35">
        <v>0</v>
      </c>
      <c r="L989" s="35">
        <v>1.34758377014854E-2</v>
      </c>
      <c r="M989" s="35">
        <v>0.30122786654536499</v>
      </c>
      <c r="N989" s="35">
        <v>0.39363742969779714</v>
      </c>
      <c r="O989" s="35">
        <v>6.0728121000000003E-2</v>
      </c>
      <c r="P989" s="35">
        <v>0.22313030892583921</v>
      </c>
      <c r="Q989" s="35">
        <v>9.8997802041303665E-2</v>
      </c>
      <c r="R989" s="35">
        <v>0.12666666666666665</v>
      </c>
      <c r="S989" s="35">
        <v>2.7275439329977438</v>
      </c>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c r="BW989" s="28"/>
      <c r="BX989" s="28"/>
      <c r="BY989" s="28"/>
      <c r="BZ989" s="28"/>
      <c r="CA989" s="28"/>
      <c r="CB989" s="28"/>
      <c r="CC989" s="28"/>
      <c r="CD989" s="28"/>
      <c r="CE989" s="28"/>
      <c r="CF989" s="28"/>
      <c r="CG989" s="28"/>
      <c r="CH989" s="28"/>
      <c r="CI989" s="28"/>
      <c r="CJ989" s="28"/>
      <c r="CK989" s="28"/>
      <c r="CL989" s="28"/>
      <c r="CM989" s="28"/>
      <c r="CN989" s="28"/>
      <c r="CO989" s="28"/>
      <c r="CP989" s="28"/>
      <c r="CQ989" s="28"/>
      <c r="CR989" s="28"/>
      <c r="CS989" s="28"/>
      <c r="CT989" s="28"/>
      <c r="CU989" s="28"/>
      <c r="CV989" s="28"/>
      <c r="CW989" s="28"/>
      <c r="CX989" s="28"/>
      <c r="CY989" s="28"/>
      <c r="CZ989" s="28"/>
      <c r="DA989" s="28"/>
      <c r="DB989" s="28"/>
      <c r="DC989" s="28"/>
      <c r="DD989" s="28"/>
      <c r="DE989" s="28"/>
      <c r="DF989" s="28"/>
      <c r="DG989" s="28"/>
      <c r="DH989" s="28"/>
      <c r="DI989" s="28"/>
      <c r="DJ989" s="28"/>
      <c r="DK989" s="28"/>
      <c r="DL989" s="28"/>
      <c r="DM989" s="28"/>
      <c r="DN989" s="28"/>
      <c r="DO989" s="28"/>
      <c r="DP989" s="28"/>
      <c r="DQ989" s="28"/>
      <c r="DR989" s="28"/>
      <c r="DS989" s="28"/>
      <c r="DT989" s="28"/>
      <c r="DU989" s="28"/>
      <c r="DV989" s="28"/>
      <c r="DW989" s="28"/>
      <c r="DX989" s="28"/>
      <c r="DY989" s="28"/>
      <c r="DZ989" s="28"/>
      <c r="EA989" s="28"/>
      <c r="EB989" s="28"/>
      <c r="EC989" s="28"/>
      <c r="ED989" s="28"/>
      <c r="EE989" s="28"/>
      <c r="EF989" s="28"/>
      <c r="EG989" s="28"/>
      <c r="EH989" s="28"/>
      <c r="EI989" s="28"/>
      <c r="EJ989" s="28"/>
      <c r="EK989" s="28"/>
      <c r="EL989" s="28"/>
      <c r="EM989" s="28"/>
      <c r="EN989" s="28"/>
      <c r="EO989" s="28"/>
      <c r="EP989" s="28"/>
      <c r="EQ989" s="28"/>
      <c r="ER989" s="28"/>
      <c r="ES989" s="28"/>
      <c r="ET989" s="28"/>
      <c r="EU989" s="28"/>
      <c r="EV989" s="28"/>
      <c r="EW989" s="28"/>
      <c r="EX989" s="28"/>
      <c r="EY989" s="28"/>
      <c r="EZ989" s="28"/>
      <c r="FA989" s="28"/>
      <c r="FB989" s="28"/>
      <c r="FC989" s="28"/>
      <c r="FD989" s="28"/>
      <c r="FE989" s="28"/>
      <c r="FF989" s="28"/>
      <c r="FG989" s="28"/>
      <c r="FH989" s="28"/>
      <c r="FI989" s="28"/>
      <c r="FJ989" s="28"/>
      <c r="FK989" s="28"/>
    </row>
    <row r="990" spans="1:167">
      <c r="A990" s="5" t="s">
        <v>365</v>
      </c>
      <c r="B990" s="5" t="s">
        <v>121</v>
      </c>
      <c r="C990" s="34">
        <v>44301</v>
      </c>
      <c r="D990" s="34">
        <v>44316</v>
      </c>
      <c r="E990" s="35">
        <v>-0.21179110928961747</v>
      </c>
      <c r="F990" s="35">
        <v>0.25446245017066638</v>
      </c>
      <c r="G990" s="35">
        <v>0.17225541289972099</v>
      </c>
      <c r="H990" s="35">
        <v>0.97347673508574462</v>
      </c>
      <c r="I990" s="35">
        <v>0.25470526083474532</v>
      </c>
      <c r="J990" s="35">
        <v>6.7463166666666657E-2</v>
      </c>
      <c r="K990" s="35">
        <v>0</v>
      </c>
      <c r="L990" s="35">
        <v>1.34758377014854E-2</v>
      </c>
      <c r="M990" s="35">
        <v>0.30122786654536499</v>
      </c>
      <c r="N990" s="35">
        <v>0.39363742969779714</v>
      </c>
      <c r="O990" s="35">
        <v>1.9262349000000002E-2</v>
      </c>
      <c r="P990" s="35">
        <v>0.22313030892583921</v>
      </c>
      <c r="Q990" s="35">
        <v>0.10175620645109697</v>
      </c>
      <c r="R990" s="35">
        <v>0.12666666666666665</v>
      </c>
      <c r="S990" s="35">
        <v>2.6897285813561771</v>
      </c>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c r="CD990" s="28"/>
      <c r="CE990" s="28"/>
      <c r="CF990" s="28"/>
      <c r="CG990" s="28"/>
      <c r="CH990" s="28"/>
      <c r="CI990" s="28"/>
      <c r="CJ990" s="28"/>
      <c r="CK990" s="28"/>
      <c r="CL990" s="28"/>
      <c r="CM990" s="28"/>
      <c r="CN990" s="28"/>
      <c r="CO990" s="28"/>
      <c r="CP990" s="28"/>
      <c r="CQ990" s="28"/>
      <c r="CR990" s="28"/>
      <c r="CS990" s="28"/>
      <c r="CT990" s="28"/>
      <c r="CU990" s="28"/>
      <c r="CV990" s="28"/>
      <c r="CW990" s="28"/>
      <c r="CX990" s="28"/>
      <c r="CY990" s="28"/>
      <c r="CZ990" s="28"/>
      <c r="DA990" s="28"/>
      <c r="DB990" s="28"/>
      <c r="DC990" s="28"/>
      <c r="DD990" s="28"/>
      <c r="DE990" s="28"/>
      <c r="DF990" s="28"/>
      <c r="DG990" s="28"/>
      <c r="DH990" s="28"/>
      <c r="DI990" s="28"/>
      <c r="DJ990" s="28"/>
      <c r="DK990" s="28"/>
      <c r="DL990" s="28"/>
      <c r="DM990" s="28"/>
      <c r="DN990" s="28"/>
      <c r="DO990" s="28"/>
      <c r="DP990" s="28"/>
      <c r="DQ990" s="28"/>
      <c r="DR990" s="28"/>
      <c r="DS990" s="28"/>
      <c r="DT990" s="28"/>
      <c r="DU990" s="28"/>
      <c r="DV990" s="28"/>
      <c r="DW990" s="28"/>
      <c r="DX990" s="28"/>
      <c r="DY990" s="28"/>
      <c r="DZ990" s="28"/>
      <c r="EA990" s="28"/>
      <c r="EB990" s="28"/>
      <c r="EC990" s="28"/>
      <c r="ED990" s="28"/>
      <c r="EE990" s="28"/>
      <c r="EF990" s="28"/>
      <c r="EG990" s="28"/>
      <c r="EH990" s="28"/>
      <c r="EI990" s="28"/>
      <c r="EJ990" s="28"/>
      <c r="EK990" s="28"/>
      <c r="EL990" s="28"/>
      <c r="EM990" s="28"/>
      <c r="EN990" s="28"/>
      <c r="EO990" s="28"/>
      <c r="EP990" s="28"/>
      <c r="EQ990" s="28"/>
      <c r="ER990" s="28"/>
      <c r="ES990" s="28"/>
      <c r="ET990" s="28"/>
      <c r="EU990" s="28"/>
      <c r="EV990" s="28"/>
      <c r="EW990" s="28"/>
      <c r="EX990" s="28"/>
      <c r="EY990" s="28"/>
      <c r="EZ990" s="28"/>
      <c r="FA990" s="28"/>
      <c r="FB990" s="28"/>
      <c r="FC990" s="28"/>
      <c r="FD990" s="28"/>
      <c r="FE990" s="28"/>
      <c r="FF990" s="28"/>
      <c r="FG990" s="28"/>
      <c r="FH990" s="28"/>
      <c r="FI990" s="28"/>
      <c r="FJ990" s="28"/>
      <c r="FK990" s="28"/>
    </row>
    <row r="991" spans="1:167">
      <c r="A991" s="5" t="s">
        <v>365</v>
      </c>
      <c r="B991" s="5" t="s">
        <v>121</v>
      </c>
      <c r="C991" s="34">
        <v>44302</v>
      </c>
      <c r="D991" s="34">
        <v>44316</v>
      </c>
      <c r="E991" s="35">
        <v>-0.21179110928961747</v>
      </c>
      <c r="F991" s="35">
        <v>0.26071627204205639</v>
      </c>
      <c r="G991" s="35">
        <v>0.17225541289972099</v>
      </c>
      <c r="H991" s="35">
        <v>0.97347673508574462</v>
      </c>
      <c r="I991" s="35">
        <v>0.25470526083474532</v>
      </c>
      <c r="J991" s="35">
        <v>6.7463166666666657E-2</v>
      </c>
      <c r="K991" s="35">
        <v>0</v>
      </c>
      <c r="L991" s="35">
        <v>1.34758377014854E-2</v>
      </c>
      <c r="M991" s="35">
        <v>0.30122786654536499</v>
      </c>
      <c r="N991" s="35">
        <v>0.39363742969779714</v>
      </c>
      <c r="O991" s="35">
        <v>2.1151242000000001E-2</v>
      </c>
      <c r="P991" s="35">
        <v>0.22313030892583921</v>
      </c>
      <c r="Q991" s="35">
        <v>0.10142747146249369</v>
      </c>
      <c r="R991" s="35">
        <v>0.12666666666666665</v>
      </c>
      <c r="S991" s="35">
        <v>2.6975425612389636</v>
      </c>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c r="CD991" s="28"/>
      <c r="CE991" s="28"/>
      <c r="CF991" s="28"/>
      <c r="CG991" s="28"/>
      <c r="CH991" s="28"/>
      <c r="CI991" s="28"/>
      <c r="CJ991" s="28"/>
      <c r="CK991" s="28"/>
      <c r="CL991" s="28"/>
      <c r="CM991" s="28"/>
      <c r="CN991" s="28"/>
      <c r="CO991" s="28"/>
      <c r="CP991" s="28"/>
      <c r="CQ991" s="28"/>
      <c r="CR991" s="28"/>
      <c r="CS991" s="28"/>
      <c r="CT991" s="28"/>
      <c r="CU991" s="28"/>
      <c r="CV991" s="28"/>
      <c r="CW991" s="28"/>
      <c r="CX991" s="28"/>
      <c r="CY991" s="28"/>
      <c r="CZ991" s="28"/>
      <c r="DA991" s="28"/>
      <c r="DB991" s="28"/>
      <c r="DC991" s="28"/>
      <c r="DD991" s="28"/>
      <c r="DE991" s="28"/>
      <c r="DF991" s="28"/>
      <c r="DG991" s="28"/>
      <c r="DH991" s="28"/>
      <c r="DI991" s="28"/>
      <c r="DJ991" s="28"/>
      <c r="DK991" s="28"/>
      <c r="DL991" s="28"/>
      <c r="DM991" s="28"/>
      <c r="DN991" s="28"/>
      <c r="DO991" s="28"/>
      <c r="DP991" s="28"/>
      <c r="DQ991" s="28"/>
      <c r="DR991" s="28"/>
      <c r="DS991" s="28"/>
      <c r="DT991" s="28"/>
      <c r="DU991" s="28"/>
      <c r="DV991" s="28"/>
      <c r="DW991" s="28"/>
      <c r="DX991" s="28"/>
      <c r="DY991" s="28"/>
      <c r="DZ991" s="28"/>
      <c r="EA991" s="28"/>
      <c r="EB991" s="28"/>
      <c r="EC991" s="28"/>
      <c r="ED991" s="28"/>
      <c r="EE991" s="28"/>
      <c r="EF991" s="28"/>
      <c r="EG991" s="28"/>
      <c r="EH991" s="28"/>
      <c r="EI991" s="28"/>
      <c r="EJ991" s="28"/>
      <c r="EK991" s="28"/>
      <c r="EL991" s="28"/>
      <c r="EM991" s="28"/>
      <c r="EN991" s="28"/>
      <c r="EO991" s="28"/>
      <c r="EP991" s="28"/>
      <c r="EQ991" s="28"/>
      <c r="ER991" s="28"/>
      <c r="ES991" s="28"/>
      <c r="ET991" s="28"/>
      <c r="EU991" s="28"/>
      <c r="EV991" s="28"/>
      <c r="EW991" s="28"/>
      <c r="EX991" s="28"/>
      <c r="EY991" s="28"/>
      <c r="EZ991" s="28"/>
      <c r="FA991" s="28"/>
      <c r="FB991" s="28"/>
      <c r="FC991" s="28"/>
      <c r="FD991" s="28"/>
      <c r="FE991" s="28"/>
      <c r="FF991" s="28"/>
      <c r="FG991" s="28"/>
      <c r="FH991" s="28"/>
      <c r="FI991" s="28"/>
      <c r="FJ991" s="28"/>
      <c r="FK991" s="28"/>
    </row>
    <row r="992" spans="1:167">
      <c r="A992" s="5" t="s">
        <v>365</v>
      </c>
      <c r="B992" s="5" t="s">
        <v>121</v>
      </c>
      <c r="C992" s="34">
        <v>44303</v>
      </c>
      <c r="D992" s="34">
        <v>44316</v>
      </c>
      <c r="E992" s="35">
        <v>-0.21179110928961747</v>
      </c>
      <c r="F992" s="35">
        <v>0.25585167526722635</v>
      </c>
      <c r="G992" s="35">
        <v>0.17225541289972099</v>
      </c>
      <c r="H992" s="35">
        <v>0.97347673508574462</v>
      </c>
      <c r="I992" s="35">
        <v>0.25470526083474532</v>
      </c>
      <c r="J992" s="35">
        <v>6.7463166666666657E-2</v>
      </c>
      <c r="K992" s="35">
        <v>0</v>
      </c>
      <c r="L992" s="35">
        <v>1.34758377014854E-2</v>
      </c>
      <c r="M992" s="35">
        <v>0.30122786654536499</v>
      </c>
      <c r="N992" s="35">
        <v>0.39363742969779714</v>
      </c>
      <c r="O992" s="35">
        <v>4.7530215000000001E-2</v>
      </c>
      <c r="P992" s="35">
        <v>0.22313030892583921</v>
      </c>
      <c r="Q992" s="35">
        <v>9.8819688393126853E-2</v>
      </c>
      <c r="R992" s="35">
        <v>0.12666666666666665</v>
      </c>
      <c r="S992" s="35">
        <v>2.7164491543947666</v>
      </c>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c r="BW992" s="28"/>
      <c r="BX992" s="28"/>
      <c r="BY992" s="28"/>
      <c r="BZ992" s="28"/>
      <c r="CA992" s="28"/>
      <c r="CB992" s="28"/>
      <c r="CC992" s="28"/>
      <c r="CD992" s="28"/>
      <c r="CE992" s="28"/>
      <c r="CF992" s="28"/>
      <c r="CG992" s="28"/>
      <c r="CH992" s="28"/>
      <c r="CI992" s="28"/>
      <c r="CJ992" s="28"/>
      <c r="CK992" s="28"/>
      <c r="CL992" s="28"/>
      <c r="CM992" s="28"/>
      <c r="CN992" s="28"/>
      <c r="CO992" s="28"/>
      <c r="CP992" s="28"/>
      <c r="CQ992" s="28"/>
      <c r="CR992" s="28"/>
      <c r="CS992" s="28"/>
      <c r="CT992" s="28"/>
      <c r="CU992" s="28"/>
      <c r="CV992" s="28"/>
      <c r="CW992" s="28"/>
      <c r="CX992" s="28"/>
      <c r="CY992" s="28"/>
      <c r="CZ992" s="28"/>
      <c r="DA992" s="28"/>
      <c r="DB992" s="28"/>
      <c r="DC992" s="28"/>
      <c r="DD992" s="28"/>
      <c r="DE992" s="28"/>
      <c r="DF992" s="28"/>
      <c r="DG992" s="28"/>
      <c r="DH992" s="28"/>
      <c r="DI992" s="28"/>
      <c r="DJ992" s="28"/>
      <c r="DK992" s="28"/>
      <c r="DL992" s="28"/>
      <c r="DM992" s="28"/>
      <c r="DN992" s="28"/>
      <c r="DO992" s="28"/>
      <c r="DP992" s="28"/>
      <c r="DQ992" s="28"/>
      <c r="DR992" s="28"/>
      <c r="DS992" s="28"/>
      <c r="DT992" s="28"/>
      <c r="DU992" s="28"/>
      <c r="DV992" s="28"/>
      <c r="DW992" s="28"/>
      <c r="DX992" s="28"/>
      <c r="DY992" s="28"/>
      <c r="DZ992" s="28"/>
      <c r="EA992" s="28"/>
      <c r="EB992" s="28"/>
      <c r="EC992" s="28"/>
      <c r="ED992" s="28"/>
      <c r="EE992" s="28"/>
      <c r="EF992" s="28"/>
      <c r="EG992" s="28"/>
      <c r="EH992" s="28"/>
      <c r="EI992" s="28"/>
      <c r="EJ992" s="28"/>
      <c r="EK992" s="28"/>
      <c r="EL992" s="28"/>
      <c r="EM992" s="28"/>
      <c r="EN992" s="28"/>
      <c r="EO992" s="28"/>
      <c r="EP992" s="28"/>
      <c r="EQ992" s="28"/>
      <c r="ER992" s="28"/>
      <c r="ES992" s="28"/>
      <c r="ET992" s="28"/>
      <c r="EU992" s="28"/>
      <c r="EV992" s="28"/>
      <c r="EW992" s="28"/>
      <c r="EX992" s="28"/>
      <c r="EY992" s="28"/>
      <c r="EZ992" s="28"/>
      <c r="FA992" s="28"/>
      <c r="FB992" s="28"/>
      <c r="FC992" s="28"/>
      <c r="FD992" s="28"/>
      <c r="FE992" s="28"/>
      <c r="FF992" s="28"/>
      <c r="FG992" s="28"/>
      <c r="FH992" s="28"/>
      <c r="FI992" s="28"/>
      <c r="FJ992" s="28"/>
      <c r="FK992" s="28"/>
    </row>
    <row r="993" spans="1:167">
      <c r="A993" s="5" t="s">
        <v>365</v>
      </c>
      <c r="B993" s="5" t="s">
        <v>121</v>
      </c>
      <c r="C993" s="34">
        <v>44304</v>
      </c>
      <c r="D993" s="34">
        <v>44316</v>
      </c>
      <c r="E993" s="35">
        <v>-0.21179110928961747</v>
      </c>
      <c r="F993" s="35">
        <v>0.3199993976772364</v>
      </c>
      <c r="G993" s="35">
        <v>0.17225541289972099</v>
      </c>
      <c r="H993" s="35">
        <v>0.97347673508574462</v>
      </c>
      <c r="I993" s="35">
        <v>0.25470526083474532</v>
      </c>
      <c r="J993" s="35">
        <v>6.7463166666666657E-2</v>
      </c>
      <c r="K993" s="35">
        <v>0</v>
      </c>
      <c r="L993" s="35">
        <v>1.34758377014854E-2</v>
      </c>
      <c r="M993" s="35">
        <v>0.30122786654536499</v>
      </c>
      <c r="N993" s="35">
        <v>0.39363742969779714</v>
      </c>
      <c r="O993" s="35">
        <v>3.3114782999999995E-2</v>
      </c>
      <c r="P993" s="35">
        <v>0.22313030892583921</v>
      </c>
      <c r="Q993" s="35">
        <v>0.10016745426117664</v>
      </c>
      <c r="R993" s="35">
        <v>0.12666666666666665</v>
      </c>
      <c r="S993" s="35">
        <v>2.7675292106728264</v>
      </c>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c r="BW993" s="28"/>
      <c r="BX993" s="28"/>
      <c r="BY993" s="28"/>
      <c r="BZ993" s="28"/>
      <c r="CA993" s="28"/>
      <c r="CB993" s="28"/>
      <c r="CC993" s="28"/>
      <c r="CD993" s="28"/>
      <c r="CE993" s="28"/>
      <c r="CF993" s="28"/>
      <c r="CG993" s="28"/>
      <c r="CH993" s="28"/>
      <c r="CI993" s="28"/>
      <c r="CJ993" s="28"/>
      <c r="CK993" s="28"/>
      <c r="CL993" s="28"/>
      <c r="CM993" s="28"/>
      <c r="CN993" s="28"/>
      <c r="CO993" s="28"/>
      <c r="CP993" s="28"/>
      <c r="CQ993" s="28"/>
      <c r="CR993" s="28"/>
      <c r="CS993" s="28"/>
      <c r="CT993" s="28"/>
      <c r="CU993" s="28"/>
      <c r="CV993" s="28"/>
      <c r="CW993" s="28"/>
      <c r="CX993" s="28"/>
      <c r="CY993" s="28"/>
      <c r="CZ993" s="28"/>
      <c r="DA993" s="28"/>
      <c r="DB993" s="28"/>
      <c r="DC993" s="28"/>
      <c r="DD993" s="28"/>
      <c r="DE993" s="28"/>
      <c r="DF993" s="28"/>
      <c r="DG993" s="28"/>
      <c r="DH993" s="28"/>
      <c r="DI993" s="28"/>
      <c r="DJ993" s="28"/>
      <c r="DK993" s="28"/>
      <c r="DL993" s="28"/>
      <c r="DM993" s="28"/>
      <c r="DN993" s="28"/>
      <c r="DO993" s="28"/>
      <c r="DP993" s="28"/>
      <c r="DQ993" s="28"/>
      <c r="DR993" s="28"/>
      <c r="DS993" s="28"/>
      <c r="DT993" s="28"/>
      <c r="DU993" s="28"/>
      <c r="DV993" s="28"/>
      <c r="DW993" s="28"/>
      <c r="DX993" s="28"/>
      <c r="DY993" s="28"/>
      <c r="DZ993" s="28"/>
      <c r="EA993" s="28"/>
      <c r="EB993" s="28"/>
      <c r="EC993" s="28"/>
      <c r="ED993" s="28"/>
      <c r="EE993" s="28"/>
      <c r="EF993" s="28"/>
      <c r="EG993" s="28"/>
      <c r="EH993" s="28"/>
      <c r="EI993" s="28"/>
      <c r="EJ993" s="28"/>
      <c r="EK993" s="28"/>
      <c r="EL993" s="28"/>
      <c r="EM993" s="28"/>
      <c r="EN993" s="28"/>
      <c r="EO993" s="28"/>
      <c r="EP993" s="28"/>
      <c r="EQ993" s="28"/>
      <c r="ER993" s="28"/>
      <c r="ES993" s="28"/>
      <c r="ET993" s="28"/>
      <c r="EU993" s="28"/>
      <c r="EV993" s="28"/>
      <c r="EW993" s="28"/>
      <c r="EX993" s="28"/>
      <c r="EY993" s="28"/>
      <c r="EZ993" s="28"/>
      <c r="FA993" s="28"/>
      <c r="FB993" s="28"/>
      <c r="FC993" s="28"/>
      <c r="FD993" s="28"/>
      <c r="FE993" s="28"/>
      <c r="FF993" s="28"/>
      <c r="FG993" s="28"/>
      <c r="FH993" s="28"/>
      <c r="FI993" s="28"/>
      <c r="FJ993" s="28"/>
      <c r="FK993" s="28"/>
    </row>
    <row r="994" spans="1:167">
      <c r="A994" s="5" t="s">
        <v>366</v>
      </c>
      <c r="B994" s="5" t="s">
        <v>121</v>
      </c>
      <c r="C994" s="34">
        <v>44305</v>
      </c>
      <c r="D994" s="34">
        <v>44316</v>
      </c>
      <c r="E994" s="35">
        <v>-0.21179110928961747</v>
      </c>
      <c r="F994" s="35">
        <v>0.27327883538303638</v>
      </c>
      <c r="G994" s="35">
        <v>0.17225541289972099</v>
      </c>
      <c r="H994" s="35">
        <v>0.97347673508574462</v>
      </c>
      <c r="I994" s="35">
        <v>0.25470526083474532</v>
      </c>
      <c r="J994" s="35">
        <v>6.7463166666666657E-2</v>
      </c>
      <c r="K994" s="35">
        <v>0</v>
      </c>
      <c r="L994" s="35">
        <v>1.34758377014854E-2</v>
      </c>
      <c r="M994" s="35">
        <v>0.30122786654536499</v>
      </c>
      <c r="N994" s="35">
        <v>0.39363742969779714</v>
      </c>
      <c r="O994" s="35">
        <v>2.3031918000000002E-2</v>
      </c>
      <c r="P994" s="35">
        <v>0.22313030892583921</v>
      </c>
      <c r="Q994" s="35">
        <v>9.9519236135713271E-2</v>
      </c>
      <c r="R994" s="35">
        <v>0.12666666666666665</v>
      </c>
      <c r="S994" s="35">
        <v>2.710077565253163</v>
      </c>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c r="BW994" s="28"/>
      <c r="BX994" s="28"/>
      <c r="BY994" s="28"/>
      <c r="BZ994" s="28"/>
      <c r="CA994" s="28"/>
      <c r="CB994" s="28"/>
      <c r="CC994" s="28"/>
      <c r="CD994" s="28"/>
      <c r="CE994" s="28"/>
      <c r="CF994" s="28"/>
      <c r="CG994" s="28"/>
      <c r="CH994" s="28"/>
      <c r="CI994" s="28"/>
      <c r="CJ994" s="28"/>
      <c r="CK994" s="28"/>
      <c r="CL994" s="28"/>
      <c r="CM994" s="28"/>
      <c r="CN994" s="28"/>
      <c r="CO994" s="28"/>
      <c r="CP994" s="28"/>
      <c r="CQ994" s="28"/>
      <c r="CR994" s="28"/>
      <c r="CS994" s="28"/>
      <c r="CT994" s="28"/>
      <c r="CU994" s="28"/>
      <c r="CV994" s="28"/>
      <c r="CW994" s="28"/>
      <c r="CX994" s="28"/>
      <c r="CY994" s="28"/>
      <c r="CZ994" s="28"/>
      <c r="DA994" s="28"/>
      <c r="DB994" s="28"/>
      <c r="DC994" s="28"/>
      <c r="DD994" s="28"/>
      <c r="DE994" s="28"/>
      <c r="DF994" s="28"/>
      <c r="DG994" s="28"/>
      <c r="DH994" s="28"/>
      <c r="DI994" s="28"/>
      <c r="DJ994" s="28"/>
      <c r="DK994" s="28"/>
      <c r="DL994" s="28"/>
      <c r="DM994" s="28"/>
    </row>
    <row r="995" spans="1:167">
      <c r="A995" s="5" t="s">
        <v>366</v>
      </c>
      <c r="B995" s="5" t="s">
        <v>121</v>
      </c>
      <c r="C995" s="34">
        <v>44306</v>
      </c>
      <c r="D995" s="34">
        <v>44316</v>
      </c>
      <c r="E995" s="35">
        <v>-0.21179110928961747</v>
      </c>
      <c r="F995" s="35">
        <v>0.25642505522202635</v>
      </c>
      <c r="G995" s="35">
        <v>0.17225541289972099</v>
      </c>
      <c r="H995" s="35">
        <v>0.97347673508574462</v>
      </c>
      <c r="I995" s="35">
        <v>0.25470526083474532</v>
      </c>
      <c r="J995" s="35">
        <v>6.7463166666666657E-2</v>
      </c>
      <c r="K995" s="35">
        <v>0</v>
      </c>
      <c r="L995" s="35">
        <v>1.34758377014854E-2</v>
      </c>
      <c r="M995" s="35">
        <v>0.30122786654536499</v>
      </c>
      <c r="N995" s="35">
        <v>0.39363742969779714</v>
      </c>
      <c r="O995" s="35">
        <v>4.0298868000000002E-2</v>
      </c>
      <c r="P995" s="35">
        <v>0.22313030892583921</v>
      </c>
      <c r="Q995" s="35">
        <v>9.8751454519291029E-2</v>
      </c>
      <c r="R995" s="35">
        <v>0.12666666666666665</v>
      </c>
      <c r="S995" s="35">
        <v>2.709722953475731</v>
      </c>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c r="BW995" s="28"/>
      <c r="BX995" s="28"/>
      <c r="BY995" s="28"/>
      <c r="BZ995" s="28"/>
      <c r="CA995" s="28"/>
      <c r="CB995" s="28"/>
      <c r="CC995" s="28"/>
      <c r="CD995" s="28"/>
      <c r="CE995" s="28"/>
      <c r="CF995" s="28"/>
      <c r="CG995" s="28"/>
      <c r="CH995" s="28"/>
      <c r="CI995" s="28"/>
      <c r="CJ995" s="28"/>
      <c r="CK995" s="28"/>
      <c r="CL995" s="28"/>
      <c r="CM995" s="28"/>
      <c r="CN995" s="28"/>
      <c r="CO995" s="28"/>
      <c r="CP995" s="28"/>
      <c r="CQ995" s="28"/>
      <c r="CR995" s="28"/>
      <c r="CS995" s="28"/>
      <c r="CT995" s="28"/>
      <c r="CU995" s="28"/>
      <c r="CV995" s="28"/>
      <c r="CW995" s="28"/>
      <c r="CX995" s="28"/>
      <c r="CY995" s="28"/>
      <c r="CZ995" s="28"/>
      <c r="DA995" s="28"/>
      <c r="DB995" s="28"/>
      <c r="DC995" s="28"/>
      <c r="DD995" s="28"/>
      <c r="DE995" s="28"/>
      <c r="DF995" s="28"/>
      <c r="DG995" s="28"/>
      <c r="DH995" s="28"/>
      <c r="DI995" s="28"/>
      <c r="DJ995" s="28"/>
      <c r="DK995" s="28"/>
      <c r="DL995" s="28"/>
      <c r="DM995" s="28"/>
    </row>
    <row r="996" spans="1:167">
      <c r="A996" s="5" t="s">
        <v>366</v>
      </c>
      <c r="B996" s="5" t="s">
        <v>121</v>
      </c>
      <c r="C996" s="34">
        <v>44307</v>
      </c>
      <c r="D996" s="34">
        <v>44316</v>
      </c>
      <c r="E996" s="35">
        <v>-0.21179110928961747</v>
      </c>
      <c r="F996" s="35">
        <v>0.28587082088715637</v>
      </c>
      <c r="G996" s="35">
        <v>0.17225541289972099</v>
      </c>
      <c r="H996" s="35">
        <v>0.97347673508574462</v>
      </c>
      <c r="I996" s="35">
        <v>0.25470526083474532</v>
      </c>
      <c r="J996" s="35">
        <v>6.7463166666666657E-2</v>
      </c>
      <c r="K996" s="35">
        <v>0</v>
      </c>
      <c r="L996" s="35">
        <v>1.34758377014854E-2</v>
      </c>
      <c r="M996" s="35">
        <v>0.30122786654536499</v>
      </c>
      <c r="N996" s="35">
        <v>0.39363742969779714</v>
      </c>
      <c r="O996" s="35">
        <v>5.7397374000000008E-2</v>
      </c>
      <c r="P996" s="35">
        <v>0.22313030892583921</v>
      </c>
      <c r="Q996" s="35">
        <v>9.9340211782409135E-2</v>
      </c>
      <c r="R996" s="35">
        <v>0.12666666666666665</v>
      </c>
      <c r="S996" s="35">
        <v>2.7568559824039793</v>
      </c>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c r="BW996" s="28"/>
      <c r="BX996" s="28"/>
      <c r="BY996" s="28"/>
      <c r="BZ996" s="28"/>
      <c r="CA996" s="28"/>
      <c r="CB996" s="28"/>
      <c r="CC996" s="28"/>
      <c r="CD996" s="28"/>
      <c r="CE996" s="28"/>
      <c r="CF996" s="28"/>
      <c r="CG996" s="28"/>
      <c r="CH996" s="28"/>
      <c r="CI996" s="28"/>
      <c r="CJ996" s="28"/>
      <c r="CK996" s="28"/>
      <c r="CL996" s="28"/>
      <c r="CM996" s="28"/>
      <c r="CN996" s="28"/>
      <c r="CO996" s="28"/>
      <c r="CP996" s="28"/>
      <c r="CQ996" s="28"/>
      <c r="CR996" s="28"/>
      <c r="CS996" s="28"/>
      <c r="CT996" s="28"/>
      <c r="CU996" s="28"/>
      <c r="CV996" s="28"/>
      <c r="CW996" s="28"/>
      <c r="CX996" s="28"/>
      <c r="CY996" s="28"/>
      <c r="CZ996" s="28"/>
      <c r="DA996" s="28"/>
      <c r="DB996" s="28"/>
      <c r="DC996" s="28"/>
      <c r="DD996" s="28"/>
      <c r="DE996" s="28"/>
      <c r="DF996" s="28"/>
      <c r="DG996" s="28"/>
      <c r="DH996" s="28"/>
      <c r="DI996" s="28"/>
      <c r="DJ996" s="28"/>
      <c r="DK996" s="28"/>
      <c r="DL996" s="28"/>
      <c r="DM996" s="28"/>
    </row>
    <row r="997" spans="1:167">
      <c r="A997" s="5" t="s">
        <v>366</v>
      </c>
      <c r="B997" s="5" t="s">
        <v>121</v>
      </c>
      <c r="C997" s="34">
        <v>44308</v>
      </c>
      <c r="D997" s="34">
        <v>44316</v>
      </c>
      <c r="E997" s="35">
        <v>-0.21179110928961747</v>
      </c>
      <c r="F997" s="35">
        <v>0.26089143274740634</v>
      </c>
      <c r="G997" s="35">
        <v>0.17225541289972099</v>
      </c>
      <c r="H997" s="35">
        <v>0.97347673508574462</v>
      </c>
      <c r="I997" s="35">
        <v>0.25470526083474532</v>
      </c>
      <c r="J997" s="35">
        <v>6.7463166666666657E-2</v>
      </c>
      <c r="K997" s="35">
        <v>0</v>
      </c>
      <c r="L997" s="35">
        <v>1.34758377014854E-2</v>
      </c>
      <c r="M997" s="35">
        <v>0.30122786654536499</v>
      </c>
      <c r="N997" s="35">
        <v>0.39363742969779714</v>
      </c>
      <c r="O997" s="35">
        <v>6.0761744999999999E-2</v>
      </c>
      <c r="P997" s="35">
        <v>0.22313030892583921</v>
      </c>
      <c r="Q997" s="35">
        <v>0.10267019536560927</v>
      </c>
      <c r="R997" s="35">
        <v>0.12666666666666665</v>
      </c>
      <c r="S997" s="35">
        <v>2.7385709488474292</v>
      </c>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c r="BW997" s="28"/>
      <c r="BX997" s="28"/>
      <c r="BY997" s="28"/>
      <c r="BZ997" s="28"/>
      <c r="CA997" s="28"/>
      <c r="CB997" s="28"/>
      <c r="CC997" s="28"/>
      <c r="CD997" s="28"/>
      <c r="CE997" s="28"/>
      <c r="CF997" s="28"/>
      <c r="CG997" s="28"/>
      <c r="CH997" s="28"/>
      <c r="CI997" s="28"/>
      <c r="CJ997" s="28"/>
      <c r="CK997" s="28"/>
      <c r="CL997" s="28"/>
      <c r="CM997" s="28"/>
      <c r="CN997" s="28"/>
      <c r="CO997" s="28"/>
      <c r="CP997" s="28"/>
      <c r="CQ997" s="28"/>
      <c r="CR997" s="28"/>
      <c r="CS997" s="28"/>
      <c r="CT997" s="28"/>
      <c r="CU997" s="28"/>
      <c r="CV997" s="28"/>
      <c r="CW997" s="28"/>
      <c r="CX997" s="28"/>
      <c r="CY997" s="28"/>
      <c r="CZ997" s="28"/>
      <c r="DA997" s="28"/>
      <c r="DB997" s="28"/>
      <c r="DC997" s="28"/>
      <c r="DD997" s="28"/>
      <c r="DE997" s="28"/>
      <c r="DF997" s="28"/>
      <c r="DG997" s="28"/>
      <c r="DH997" s="28"/>
      <c r="DI997" s="28"/>
      <c r="DJ997" s="28"/>
      <c r="DK997" s="28"/>
      <c r="DL997" s="28"/>
      <c r="DM997" s="28"/>
    </row>
    <row r="998" spans="1:167">
      <c r="A998" s="5" t="s">
        <v>366</v>
      </c>
      <c r="B998" s="5" t="s">
        <v>121</v>
      </c>
      <c r="C998" s="34">
        <v>44309</v>
      </c>
      <c r="D998" s="34">
        <v>44316</v>
      </c>
      <c r="E998" s="35">
        <v>-0.21179110928961747</v>
      </c>
      <c r="F998" s="35">
        <v>0.25772394622202638</v>
      </c>
      <c r="G998" s="35">
        <v>0.17225541289972099</v>
      </c>
      <c r="H998" s="35">
        <v>0.97347673508574462</v>
      </c>
      <c r="I998" s="35">
        <v>0.25470526083474532</v>
      </c>
      <c r="J998" s="35">
        <v>6.7463166666666657E-2</v>
      </c>
      <c r="K998" s="35">
        <v>0</v>
      </c>
      <c r="L998" s="35">
        <v>1.34758377014854E-2</v>
      </c>
      <c r="M998" s="35">
        <v>0.30122786654536499</v>
      </c>
      <c r="N998" s="35">
        <v>0.39363742969779714</v>
      </c>
      <c r="O998" s="35">
        <v>5.8555061999999998E-2</v>
      </c>
      <c r="P998" s="35">
        <v>0.22313030892583921</v>
      </c>
      <c r="Q998" s="35">
        <v>9.9412936734405766E-2</v>
      </c>
      <c r="R998" s="35">
        <v>0.12666666666666665</v>
      </c>
      <c r="S998" s="35">
        <v>2.7299395206908454</v>
      </c>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c r="BW998" s="28"/>
      <c r="BX998" s="28"/>
      <c r="BY998" s="28"/>
      <c r="BZ998" s="28"/>
      <c r="CA998" s="28"/>
      <c r="CB998" s="28"/>
      <c r="CC998" s="28"/>
      <c r="CD998" s="28"/>
      <c r="CE998" s="28"/>
      <c r="CF998" s="28"/>
      <c r="CG998" s="28"/>
      <c r="CH998" s="28"/>
      <c r="CI998" s="28"/>
      <c r="CJ998" s="28"/>
      <c r="CK998" s="28"/>
      <c r="CL998" s="28"/>
      <c r="CM998" s="28"/>
      <c r="CN998" s="28"/>
      <c r="CO998" s="28"/>
      <c r="CP998" s="28"/>
      <c r="CQ998" s="28"/>
      <c r="CR998" s="28"/>
      <c r="CS998" s="28"/>
      <c r="CT998" s="28"/>
      <c r="CU998" s="28"/>
      <c r="CV998" s="28"/>
      <c r="CW998" s="28"/>
      <c r="CX998" s="28"/>
      <c r="CY998" s="28"/>
      <c r="CZ998" s="28"/>
      <c r="DA998" s="28"/>
      <c r="DB998" s="28"/>
      <c r="DC998" s="28"/>
      <c r="DD998" s="28"/>
      <c r="DE998" s="28"/>
      <c r="DF998" s="28"/>
      <c r="DG998" s="28"/>
      <c r="DH998" s="28"/>
      <c r="DI998" s="28"/>
      <c r="DJ998" s="28"/>
      <c r="DK998" s="28"/>
      <c r="DL998" s="28"/>
      <c r="DM998" s="28"/>
    </row>
    <row r="999" spans="1:167">
      <c r="A999" s="5" t="s">
        <v>366</v>
      </c>
      <c r="B999" s="5" t="s">
        <v>121</v>
      </c>
      <c r="C999" s="34">
        <v>44310</v>
      </c>
      <c r="D999" s="34">
        <v>44316</v>
      </c>
      <c r="E999" s="35">
        <v>-0.21179110928961747</v>
      </c>
      <c r="F999" s="35">
        <v>0.32865090098613636</v>
      </c>
      <c r="G999" s="35">
        <v>0.17225541289972099</v>
      </c>
      <c r="H999" s="35">
        <v>0.97347673508574462</v>
      </c>
      <c r="I999" s="35">
        <v>0.25470526083474532</v>
      </c>
      <c r="J999" s="35">
        <v>6.7463166666666657E-2</v>
      </c>
      <c r="K999" s="35">
        <v>0</v>
      </c>
      <c r="L999" s="35">
        <v>1.34758377014854E-2</v>
      </c>
      <c r="M999" s="35">
        <v>0.30122786654536499</v>
      </c>
      <c r="N999" s="35">
        <v>0.39363742969779714</v>
      </c>
      <c r="O999" s="35">
        <v>6.3360945000000002E-2</v>
      </c>
      <c r="P999" s="35">
        <v>0.22313030892583921</v>
      </c>
      <c r="Q999" s="35">
        <v>0.10065102814455447</v>
      </c>
      <c r="R999" s="35">
        <v>0.12666666666666665</v>
      </c>
      <c r="S999" s="35">
        <v>2.8069104498651041</v>
      </c>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c r="BW999" s="28"/>
      <c r="BX999" s="28"/>
      <c r="BY999" s="28"/>
      <c r="BZ999" s="28"/>
      <c r="CA999" s="28"/>
      <c r="CB999" s="28"/>
      <c r="CC999" s="28"/>
      <c r="CD999" s="28"/>
      <c r="CE999" s="28"/>
      <c r="CF999" s="28"/>
      <c r="CG999" s="28"/>
      <c r="CH999" s="28"/>
      <c r="CI999" s="28"/>
      <c r="CJ999" s="28"/>
      <c r="CK999" s="28"/>
      <c r="CL999" s="28"/>
      <c r="CM999" s="28"/>
      <c r="CN999" s="28"/>
      <c r="CO999" s="28"/>
      <c r="CP999" s="28"/>
      <c r="CQ999" s="28"/>
      <c r="CR999" s="28"/>
      <c r="CS999" s="28"/>
      <c r="CT999" s="28"/>
      <c r="CU999" s="28"/>
      <c r="CV999" s="28"/>
      <c r="CW999" s="28"/>
      <c r="CX999" s="28"/>
      <c r="CY999" s="28"/>
      <c r="CZ999" s="28"/>
      <c r="DA999" s="28"/>
      <c r="DB999" s="28"/>
      <c r="DC999" s="28"/>
      <c r="DD999" s="28"/>
      <c r="DE999" s="28"/>
      <c r="DF999" s="28"/>
      <c r="DG999" s="28"/>
      <c r="DH999" s="28"/>
      <c r="DI999" s="28"/>
      <c r="DJ999" s="28"/>
      <c r="DK999" s="28"/>
      <c r="DL999" s="28"/>
      <c r="DM999" s="28"/>
    </row>
    <row r="1000" spans="1:167">
      <c r="A1000" s="5" t="s">
        <v>366</v>
      </c>
      <c r="B1000" s="5" t="s">
        <v>121</v>
      </c>
      <c r="C1000" s="34">
        <v>44311</v>
      </c>
      <c r="D1000" s="34">
        <v>44316</v>
      </c>
      <c r="E1000" s="35">
        <v>-0.21179110928961747</v>
      </c>
      <c r="F1000" s="35">
        <v>0.28395105857448638</v>
      </c>
      <c r="G1000" s="35">
        <v>0.17225541289972099</v>
      </c>
      <c r="H1000" s="35">
        <v>0.97347673508574462</v>
      </c>
      <c r="I1000" s="35">
        <v>0.25470526083474532</v>
      </c>
      <c r="J1000" s="35">
        <v>6.7463166666666657E-2</v>
      </c>
      <c r="K1000" s="35">
        <v>0</v>
      </c>
      <c r="L1000" s="35">
        <v>1.34758377014854E-2</v>
      </c>
      <c r="M1000" s="35">
        <v>0.30122786654536499</v>
      </c>
      <c r="N1000" s="35">
        <v>0.39363742969779714</v>
      </c>
      <c r="O1000" s="35">
        <v>2.5384706999999999E-2</v>
      </c>
      <c r="P1000" s="35">
        <v>0.22313030892583921</v>
      </c>
      <c r="Q1000" s="35">
        <v>0.1022797380413112</v>
      </c>
      <c r="R1000" s="35">
        <v>0.12666666666666665</v>
      </c>
      <c r="S1000" s="35">
        <v>2.7258630793502112</v>
      </c>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c r="BW1000" s="28"/>
      <c r="BX1000" s="28"/>
      <c r="BY1000" s="28"/>
      <c r="BZ1000" s="28"/>
      <c r="CA1000" s="28"/>
      <c r="CB1000" s="28"/>
      <c r="CC1000" s="28"/>
      <c r="CD1000" s="28"/>
      <c r="CE1000" s="28"/>
      <c r="CF1000" s="28"/>
      <c r="CG1000" s="28"/>
      <c r="CH1000" s="28"/>
      <c r="CI1000" s="28"/>
      <c r="CJ1000" s="28"/>
      <c r="CK1000" s="28"/>
      <c r="CL1000" s="28"/>
      <c r="CM1000" s="28"/>
      <c r="CN1000" s="28"/>
      <c r="CO1000" s="28"/>
      <c r="CP1000" s="28"/>
      <c r="CQ1000" s="28"/>
      <c r="CR1000" s="28"/>
      <c r="CS1000" s="28"/>
      <c r="CT1000" s="28"/>
      <c r="CU1000" s="28"/>
      <c r="CV1000" s="28"/>
      <c r="CW1000" s="28"/>
      <c r="CX1000" s="28"/>
      <c r="CY1000" s="28"/>
      <c r="CZ1000" s="28"/>
      <c r="DA1000" s="28"/>
      <c r="DB1000" s="28"/>
      <c r="DC1000" s="28"/>
      <c r="DD1000" s="28"/>
      <c r="DE1000" s="28"/>
      <c r="DF1000" s="28"/>
      <c r="DG1000" s="28"/>
      <c r="DH1000" s="28"/>
      <c r="DI1000" s="28"/>
      <c r="DJ1000" s="28"/>
      <c r="DK1000" s="28"/>
      <c r="DL1000" s="28"/>
      <c r="DM1000" s="28"/>
    </row>
    <row r="1001" spans="1:167">
      <c r="A1001" s="5" t="s">
        <v>367</v>
      </c>
      <c r="B1001" s="5" t="s">
        <v>121</v>
      </c>
      <c r="C1001" s="34">
        <v>44312</v>
      </c>
      <c r="D1001" s="34">
        <v>44316</v>
      </c>
      <c r="E1001" s="35">
        <v>-0.21179110928961747</v>
      </c>
      <c r="F1001" s="35">
        <v>0.35264552652516634</v>
      </c>
      <c r="G1001" s="35">
        <v>0.17225541289972099</v>
      </c>
      <c r="H1001" s="35">
        <v>0.97347673508574462</v>
      </c>
      <c r="I1001" s="35">
        <v>0.25470526083474532</v>
      </c>
      <c r="J1001" s="35">
        <v>6.7463166666666657E-2</v>
      </c>
      <c r="K1001" s="35">
        <v>0</v>
      </c>
      <c r="L1001" s="35">
        <v>1.34758377014854E-2</v>
      </c>
      <c r="M1001" s="35">
        <v>0.30122786654536499</v>
      </c>
      <c r="N1001" s="35">
        <v>0.39363742969779714</v>
      </c>
      <c r="O1001" s="35">
        <v>3.9832353000000001E-2</v>
      </c>
      <c r="P1001" s="35">
        <v>0.22313030892583921</v>
      </c>
      <c r="Q1001" s="35">
        <v>0.10207587571560099</v>
      </c>
      <c r="R1001" s="35">
        <v>0.12666666666666665</v>
      </c>
      <c r="S1001" s="35">
        <v>2.8088013309751809</v>
      </c>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c r="BW1001" s="28"/>
      <c r="BX1001" s="28"/>
      <c r="BY1001" s="28"/>
      <c r="BZ1001" s="28"/>
      <c r="CA1001" s="28"/>
      <c r="CB1001" s="28"/>
      <c r="CC1001" s="28"/>
      <c r="CD1001" s="28"/>
      <c r="CE1001" s="28"/>
      <c r="CF1001" s="28"/>
      <c r="CG1001" s="28"/>
      <c r="CH1001" s="28"/>
      <c r="CI1001" s="28"/>
      <c r="CJ1001" s="28"/>
      <c r="CK1001" s="28"/>
      <c r="CL1001" s="28"/>
      <c r="CM1001" s="28"/>
      <c r="CN1001" s="28"/>
      <c r="CO1001" s="28"/>
      <c r="CP1001" s="28"/>
      <c r="CQ1001" s="28"/>
      <c r="CR1001" s="28"/>
      <c r="CS1001" s="28"/>
      <c r="CT1001" s="28"/>
      <c r="CU1001" s="28"/>
      <c r="CV1001" s="28"/>
      <c r="CW1001" s="28"/>
      <c r="CX1001" s="28"/>
      <c r="CY1001" s="28"/>
      <c r="CZ1001" s="28"/>
      <c r="DA1001" s="28"/>
      <c r="DB1001" s="28"/>
      <c r="DC1001" s="28"/>
      <c r="DD1001" s="28"/>
      <c r="DE1001" s="28"/>
      <c r="DF1001" s="28"/>
      <c r="DG1001" s="28"/>
      <c r="DH1001" s="28"/>
      <c r="DI1001" s="28"/>
      <c r="DJ1001" s="28"/>
      <c r="DK1001" s="28"/>
      <c r="DL1001" s="28"/>
      <c r="DM1001" s="28"/>
    </row>
    <row r="1002" spans="1:167">
      <c r="A1002" s="5" t="s">
        <v>367</v>
      </c>
      <c r="B1002" s="5" t="s">
        <v>121</v>
      </c>
      <c r="C1002" s="34">
        <v>44313</v>
      </c>
      <c r="D1002" s="34">
        <v>44316</v>
      </c>
      <c r="E1002" s="35">
        <v>-0.21179110928961747</v>
      </c>
      <c r="F1002" s="35">
        <v>0.30043601917745638</v>
      </c>
      <c r="G1002" s="35">
        <v>0.17225541289972099</v>
      </c>
      <c r="H1002" s="35">
        <v>0.97347673508574462</v>
      </c>
      <c r="I1002" s="35">
        <v>0.25470526083474532</v>
      </c>
      <c r="J1002" s="35">
        <v>6.7463166666666657E-2</v>
      </c>
      <c r="K1002" s="35">
        <v>0</v>
      </c>
      <c r="L1002" s="35">
        <v>1.34758377014854E-2</v>
      </c>
      <c r="M1002" s="35">
        <v>0.30122786654536499</v>
      </c>
      <c r="N1002" s="35">
        <v>0.39363742969779714</v>
      </c>
      <c r="O1002" s="35">
        <v>3.9370302000000003E-2</v>
      </c>
      <c r="P1002" s="35">
        <v>0.22313030892583921</v>
      </c>
      <c r="Q1002" s="35">
        <v>0.10210030685737162</v>
      </c>
      <c r="R1002" s="35">
        <v>0.12666666666666665</v>
      </c>
      <c r="S1002" s="35">
        <v>2.7561542037692419</v>
      </c>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c r="BW1002" s="28"/>
      <c r="BX1002" s="28"/>
      <c r="BY1002" s="28"/>
      <c r="BZ1002" s="28"/>
      <c r="CA1002" s="28"/>
      <c r="CB1002" s="28"/>
      <c r="CC1002" s="28"/>
      <c r="CD1002" s="28"/>
      <c r="CE1002" s="28"/>
      <c r="CF1002" s="28"/>
      <c r="CG1002" s="28"/>
      <c r="CH1002" s="28"/>
      <c r="CI1002" s="28"/>
      <c r="CJ1002" s="28"/>
      <c r="CK1002" s="28"/>
      <c r="CL1002" s="28"/>
      <c r="CM1002" s="28"/>
      <c r="CN1002" s="28"/>
      <c r="CO1002" s="28"/>
      <c r="CP1002" s="28"/>
      <c r="CQ1002" s="28"/>
      <c r="CR1002" s="28"/>
      <c r="CS1002" s="28"/>
      <c r="CT1002" s="28"/>
      <c r="CU1002" s="28"/>
      <c r="CV1002" s="28"/>
      <c r="CW1002" s="28"/>
      <c r="CX1002" s="28"/>
      <c r="CY1002" s="28"/>
      <c r="CZ1002" s="28"/>
      <c r="DA1002" s="28"/>
      <c r="DB1002" s="28"/>
      <c r="DC1002" s="28"/>
      <c r="DD1002" s="28"/>
      <c r="DE1002" s="28"/>
      <c r="DF1002" s="28"/>
      <c r="DG1002" s="28"/>
      <c r="DH1002" s="28"/>
      <c r="DI1002" s="28"/>
      <c r="DJ1002" s="28"/>
      <c r="DK1002" s="28"/>
      <c r="DL1002" s="28"/>
      <c r="DM1002" s="28"/>
    </row>
    <row r="1003" spans="1:167">
      <c r="A1003" s="5" t="s">
        <v>367</v>
      </c>
      <c r="B1003" s="5" t="s">
        <v>121</v>
      </c>
      <c r="C1003" s="34">
        <v>44314</v>
      </c>
      <c r="D1003" s="34">
        <v>44316</v>
      </c>
      <c r="E1003" s="35">
        <v>-0.21179110928961747</v>
      </c>
      <c r="F1003" s="35">
        <v>0.35199270454236636</v>
      </c>
      <c r="G1003" s="35">
        <v>0.17225541289972099</v>
      </c>
      <c r="H1003" s="35">
        <v>0.97347673508574462</v>
      </c>
      <c r="I1003" s="35">
        <v>0.25470526083474532</v>
      </c>
      <c r="J1003" s="35">
        <v>6.7463166666666657E-2</v>
      </c>
      <c r="K1003" s="35">
        <v>0</v>
      </c>
      <c r="L1003" s="35">
        <v>1.34758377014854E-2</v>
      </c>
      <c r="M1003" s="35">
        <v>0.30122786654536499</v>
      </c>
      <c r="N1003" s="35">
        <v>0.39363742969779714</v>
      </c>
      <c r="O1003" s="35">
        <v>1.9547883000000002E-2</v>
      </c>
      <c r="P1003" s="35">
        <v>0.22313030892583921</v>
      </c>
      <c r="Q1003" s="35">
        <v>0.10090200838163385</v>
      </c>
      <c r="R1003" s="35">
        <v>0.12666666666666665</v>
      </c>
      <c r="S1003" s="35">
        <v>2.7866901716584134</v>
      </c>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c r="BW1003" s="28"/>
      <c r="BX1003" s="28"/>
      <c r="BY1003" s="28"/>
      <c r="BZ1003" s="28"/>
      <c r="CA1003" s="28"/>
      <c r="CB1003" s="28"/>
      <c r="CC1003" s="28"/>
      <c r="CD1003" s="28"/>
      <c r="CE1003" s="28"/>
      <c r="CF1003" s="28"/>
      <c r="CG1003" s="28"/>
      <c r="CH1003" s="28"/>
      <c r="CI1003" s="28"/>
      <c r="CJ1003" s="28"/>
      <c r="CK1003" s="28"/>
      <c r="CL1003" s="28"/>
      <c r="CM1003" s="28"/>
      <c r="CN1003" s="28"/>
      <c r="CO1003" s="28"/>
      <c r="CP1003" s="28"/>
      <c r="CQ1003" s="28"/>
      <c r="CR1003" s="28"/>
      <c r="CS1003" s="28"/>
      <c r="CT1003" s="28"/>
      <c r="CU1003" s="28"/>
      <c r="CV1003" s="28"/>
      <c r="CW1003" s="28"/>
      <c r="CX1003" s="28"/>
      <c r="CY1003" s="28"/>
      <c r="CZ1003" s="28"/>
      <c r="DA1003" s="28"/>
      <c r="DB1003" s="28"/>
      <c r="DC1003" s="28"/>
      <c r="DD1003" s="28"/>
      <c r="DE1003" s="28"/>
      <c r="DF1003" s="28"/>
      <c r="DG1003" s="28"/>
      <c r="DH1003" s="28"/>
      <c r="DI1003" s="28"/>
      <c r="DJ1003" s="28"/>
      <c r="DK1003" s="28"/>
      <c r="DL1003" s="28"/>
      <c r="DM1003" s="28"/>
    </row>
    <row r="1004" spans="1:167">
      <c r="A1004" s="5" t="s">
        <v>367</v>
      </c>
      <c r="B1004" s="5" t="s">
        <v>121</v>
      </c>
      <c r="C1004" s="34">
        <v>44315</v>
      </c>
      <c r="D1004" s="34">
        <v>44316</v>
      </c>
      <c r="E1004" s="35">
        <v>-0.21179110928961747</v>
      </c>
      <c r="F1004" s="35">
        <v>0.31288275703061635</v>
      </c>
      <c r="G1004" s="35">
        <v>0.17225541289972099</v>
      </c>
      <c r="H1004" s="35">
        <v>0.97347673508574462</v>
      </c>
      <c r="I1004" s="35">
        <v>0.25470526083474532</v>
      </c>
      <c r="J1004" s="35">
        <v>6.7463166666666657E-2</v>
      </c>
      <c r="K1004" s="35">
        <v>0</v>
      </c>
      <c r="L1004" s="35">
        <v>1.34758377014854E-2</v>
      </c>
      <c r="M1004" s="35">
        <v>0.30122786654536499</v>
      </c>
      <c r="N1004" s="35">
        <v>0.39363742969779714</v>
      </c>
      <c r="O1004" s="35">
        <v>2.1048372000000003E-2</v>
      </c>
      <c r="P1004" s="35">
        <v>0.22313030892583921</v>
      </c>
      <c r="Q1004" s="35">
        <v>0.10242894332064154</v>
      </c>
      <c r="R1004" s="35">
        <v>0.12666666666666665</v>
      </c>
      <c r="S1004" s="35">
        <v>2.7506076480856714</v>
      </c>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c r="BW1004" s="28"/>
      <c r="BX1004" s="28"/>
      <c r="BY1004" s="28"/>
      <c r="BZ1004" s="28"/>
      <c r="CA1004" s="28"/>
      <c r="CB1004" s="28"/>
      <c r="CC1004" s="28"/>
      <c r="CD1004" s="28"/>
      <c r="CE1004" s="28"/>
      <c r="CF1004" s="28"/>
      <c r="CG1004" s="28"/>
      <c r="CH1004" s="28"/>
      <c r="CI1004" s="28"/>
      <c r="CJ1004" s="28"/>
      <c r="CK1004" s="28"/>
      <c r="CL1004" s="28"/>
      <c r="CM1004" s="28"/>
      <c r="CN1004" s="28"/>
      <c r="CO1004" s="28"/>
      <c r="CP1004" s="28"/>
      <c r="CQ1004" s="28"/>
      <c r="CR1004" s="28"/>
      <c r="CS1004" s="28"/>
      <c r="CT1004" s="28"/>
      <c r="CU1004" s="28"/>
      <c r="CV1004" s="28"/>
      <c r="CW1004" s="28"/>
      <c r="CX1004" s="28"/>
      <c r="CY1004" s="28"/>
      <c r="CZ1004" s="28"/>
      <c r="DA1004" s="28"/>
      <c r="DB1004" s="28"/>
      <c r="DC1004" s="28"/>
      <c r="DD1004" s="28"/>
      <c r="DE1004" s="28"/>
      <c r="DF1004" s="28"/>
      <c r="DG1004" s="28"/>
      <c r="DH1004" s="28"/>
      <c r="DI1004" s="28"/>
      <c r="DJ1004" s="28"/>
      <c r="DK1004" s="28"/>
      <c r="DL1004" s="28"/>
      <c r="DM1004" s="28"/>
    </row>
    <row r="1005" spans="1:167">
      <c r="A1005" s="5" t="s">
        <v>367</v>
      </c>
      <c r="B1005" s="5" t="s">
        <v>121</v>
      </c>
      <c r="C1005" s="34">
        <v>44316</v>
      </c>
      <c r="D1005" s="34">
        <v>44316</v>
      </c>
      <c r="E1005" s="35">
        <v>-0.21179110928961747</v>
      </c>
      <c r="F1005" s="35">
        <v>0.25357043422202635</v>
      </c>
      <c r="G1005" s="35">
        <v>0.17225541289972099</v>
      </c>
      <c r="H1005" s="35">
        <v>0.97347673508574462</v>
      </c>
      <c r="I1005" s="35">
        <v>0.25470526083474532</v>
      </c>
      <c r="J1005" s="35">
        <v>6.7463166666666657E-2</v>
      </c>
      <c r="K1005" s="35">
        <v>0</v>
      </c>
      <c r="L1005" s="35">
        <v>1.34758377014854E-2</v>
      </c>
      <c r="M1005" s="35">
        <v>0.30122786654536499</v>
      </c>
      <c r="N1005" s="35">
        <v>0.39363742969779714</v>
      </c>
      <c r="O1005" s="35">
        <v>2.4124886999999998E-2</v>
      </c>
      <c r="P1005" s="35">
        <v>0.22313030892583921</v>
      </c>
      <c r="Q1005" s="35">
        <v>0.10167412589434548</v>
      </c>
      <c r="R1005" s="35">
        <v>0.12666666666666665</v>
      </c>
      <c r="S1005" s="35">
        <v>2.6936170228507859</v>
      </c>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c r="BW1005" s="28"/>
      <c r="BX1005" s="28"/>
      <c r="BY1005" s="28"/>
      <c r="BZ1005" s="28"/>
      <c r="CA1005" s="28"/>
      <c r="CB1005" s="28"/>
      <c r="CC1005" s="28"/>
      <c r="CD1005" s="28"/>
      <c r="CE1005" s="28"/>
      <c r="CF1005" s="28"/>
      <c r="CG1005" s="28"/>
      <c r="CH1005" s="28"/>
      <c r="CI1005" s="28"/>
      <c r="CJ1005" s="28"/>
      <c r="CK1005" s="28"/>
      <c r="CL1005" s="28"/>
      <c r="CM1005" s="28"/>
      <c r="CN1005" s="28"/>
      <c r="CO1005" s="28"/>
      <c r="CP1005" s="28"/>
      <c r="CQ1005" s="28"/>
      <c r="CR1005" s="28"/>
      <c r="CS1005" s="28"/>
      <c r="CT1005" s="28"/>
      <c r="CU1005" s="28"/>
      <c r="CV1005" s="28"/>
      <c r="CW1005" s="28"/>
      <c r="CX1005" s="28"/>
      <c r="CY1005" s="28"/>
      <c r="CZ1005" s="28"/>
      <c r="DA1005" s="28"/>
      <c r="DB1005" s="28"/>
      <c r="DC1005" s="28"/>
      <c r="DD1005" s="28"/>
      <c r="DE1005" s="28"/>
      <c r="DF1005" s="28"/>
      <c r="DG1005" s="28"/>
      <c r="DH1005" s="28"/>
      <c r="DI1005" s="28"/>
      <c r="DJ1005" s="28"/>
      <c r="DK1005" s="28"/>
      <c r="DL1005" s="28"/>
      <c r="DM1005" s="28"/>
    </row>
    <row r="1006" spans="1:167">
      <c r="A1006" s="5" t="s">
        <v>367</v>
      </c>
      <c r="B1006" s="5" t="s">
        <v>122</v>
      </c>
      <c r="C1006" s="34">
        <v>44317</v>
      </c>
      <c r="D1006" s="34">
        <v>44347</v>
      </c>
      <c r="E1006" s="35">
        <v>-0.14044849638639167</v>
      </c>
      <c r="F1006" s="35">
        <v>0.26674936360701096</v>
      </c>
      <c r="G1006" s="35">
        <v>0.179865239817563</v>
      </c>
      <c r="H1006" s="35">
        <v>0.89968952433305638</v>
      </c>
      <c r="I1006" s="35">
        <v>0.29618719631861623</v>
      </c>
      <c r="J1006" s="35">
        <v>7.7528258064516131E-2</v>
      </c>
      <c r="K1006" s="35">
        <v>0</v>
      </c>
      <c r="L1006" s="35">
        <v>2.8886661594210255E-2</v>
      </c>
      <c r="M1006" s="35">
        <v>0.28945767625617203</v>
      </c>
      <c r="N1006" s="35">
        <v>0.40585440586391069</v>
      </c>
      <c r="O1006" s="35">
        <v>9.9086490000000013E-2</v>
      </c>
      <c r="P1006" s="35">
        <v>0.24166488363041699</v>
      </c>
      <c r="Q1006" s="35">
        <v>9.3079297070645495E-2</v>
      </c>
      <c r="R1006" s="35">
        <v>0.1227132125497129</v>
      </c>
      <c r="S1006" s="35">
        <v>2.8603137127194391</v>
      </c>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c r="BW1006" s="28"/>
      <c r="BX1006" s="28"/>
      <c r="BY1006" s="28"/>
      <c r="BZ1006" s="28"/>
      <c r="CA1006" s="28"/>
      <c r="CB1006" s="28"/>
      <c r="CC1006" s="28"/>
      <c r="CD1006" s="28"/>
      <c r="CE1006" s="28"/>
      <c r="CF1006" s="28"/>
      <c r="CG1006" s="28"/>
      <c r="CH1006" s="28"/>
      <c r="CI1006" s="28"/>
      <c r="CJ1006" s="28"/>
      <c r="CK1006" s="28"/>
      <c r="CL1006" s="28"/>
      <c r="CM1006" s="28"/>
      <c r="CN1006" s="28"/>
      <c r="CO1006" s="28"/>
      <c r="CP1006" s="28"/>
      <c r="CQ1006" s="28"/>
      <c r="CR1006" s="28"/>
      <c r="CS1006" s="28"/>
      <c r="CT1006" s="28"/>
      <c r="CU1006" s="28"/>
      <c r="CV1006" s="28"/>
      <c r="CW1006" s="28"/>
      <c r="CX1006" s="28"/>
      <c r="CY1006" s="28"/>
      <c r="CZ1006" s="28"/>
      <c r="DA1006" s="28"/>
      <c r="DB1006" s="28"/>
      <c r="DC1006" s="28"/>
      <c r="DD1006" s="28"/>
      <c r="DE1006" s="28"/>
      <c r="DF1006" s="28"/>
      <c r="DG1006" s="28"/>
      <c r="DH1006" s="28"/>
      <c r="DI1006" s="28"/>
      <c r="DJ1006" s="28"/>
      <c r="DK1006" s="28"/>
      <c r="DL1006" s="28"/>
      <c r="DM1006" s="28"/>
    </row>
    <row r="1007" spans="1:167">
      <c r="A1007" s="5" t="s">
        <v>367</v>
      </c>
      <c r="B1007" s="5" t="s">
        <v>122</v>
      </c>
      <c r="C1007" s="34">
        <v>44318</v>
      </c>
      <c r="D1007" s="34">
        <v>44347</v>
      </c>
      <c r="E1007" s="35">
        <v>-0.14044849638639167</v>
      </c>
      <c r="F1007" s="35">
        <v>0.32242733255978095</v>
      </c>
      <c r="G1007" s="35">
        <v>0.179865239817563</v>
      </c>
      <c r="H1007" s="35">
        <v>0.89968952433305638</v>
      </c>
      <c r="I1007" s="35">
        <v>0.29618719631861623</v>
      </c>
      <c r="J1007" s="35">
        <v>7.7528258064516131E-2</v>
      </c>
      <c r="K1007" s="35">
        <v>0</v>
      </c>
      <c r="L1007" s="35">
        <v>2.8886661594210255E-2</v>
      </c>
      <c r="M1007" s="35">
        <v>0.28945767625617203</v>
      </c>
      <c r="N1007" s="35">
        <v>0.40585440586391069</v>
      </c>
      <c r="O1007" s="35">
        <v>2.4527952000000002E-2</v>
      </c>
      <c r="P1007" s="35">
        <v>0.24166488363041699</v>
      </c>
      <c r="Q1007" s="35">
        <v>9.38243236355778E-2</v>
      </c>
      <c r="R1007" s="35">
        <v>0.1227132125497129</v>
      </c>
      <c r="S1007" s="35">
        <v>2.8421781702371423</v>
      </c>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c r="BW1007" s="28"/>
      <c r="BX1007" s="28"/>
      <c r="BY1007" s="28"/>
      <c r="BZ1007" s="28"/>
      <c r="CA1007" s="28"/>
      <c r="CB1007" s="28"/>
      <c r="CC1007" s="28"/>
      <c r="CD1007" s="28"/>
      <c r="CE1007" s="28"/>
      <c r="CF1007" s="28"/>
      <c r="CG1007" s="28"/>
      <c r="CH1007" s="28"/>
      <c r="CI1007" s="28"/>
      <c r="CJ1007" s="28"/>
      <c r="CK1007" s="28"/>
      <c r="CL1007" s="28"/>
      <c r="CM1007" s="28"/>
      <c r="CN1007" s="28"/>
      <c r="CO1007" s="28"/>
      <c r="CP1007" s="28"/>
      <c r="CQ1007" s="28"/>
      <c r="CR1007" s="28"/>
      <c r="CS1007" s="28"/>
      <c r="CT1007" s="28"/>
      <c r="CU1007" s="28"/>
      <c r="CV1007" s="28"/>
      <c r="CW1007" s="28"/>
      <c r="CX1007" s="28"/>
      <c r="CY1007" s="28"/>
      <c r="CZ1007" s="28"/>
      <c r="DA1007" s="28"/>
      <c r="DB1007" s="28"/>
      <c r="DC1007" s="28"/>
      <c r="DD1007" s="28"/>
      <c r="DE1007" s="28"/>
      <c r="DF1007" s="28"/>
      <c r="DG1007" s="28"/>
      <c r="DH1007" s="28"/>
      <c r="DI1007" s="28"/>
      <c r="DJ1007" s="28"/>
      <c r="DK1007" s="28"/>
      <c r="DL1007" s="28"/>
      <c r="DM1007" s="28"/>
    </row>
    <row r="1008" spans="1:167">
      <c r="A1008" s="5" t="s">
        <v>368</v>
      </c>
      <c r="B1008" s="5" t="s">
        <v>122</v>
      </c>
      <c r="C1008" s="34">
        <v>44319</v>
      </c>
      <c r="D1008" s="34">
        <v>44347</v>
      </c>
      <c r="E1008" s="35">
        <v>-0.14044849638639167</v>
      </c>
      <c r="F1008" s="35">
        <v>0.27089142451753095</v>
      </c>
      <c r="G1008" s="35">
        <v>0.179865239817563</v>
      </c>
      <c r="H1008" s="35">
        <v>0.89968952433305638</v>
      </c>
      <c r="I1008" s="35">
        <v>0.29618719631861623</v>
      </c>
      <c r="J1008" s="35">
        <v>7.7528258064516131E-2</v>
      </c>
      <c r="K1008" s="35">
        <v>0</v>
      </c>
      <c r="L1008" s="35">
        <v>2.8886661594210255E-2</v>
      </c>
      <c r="M1008" s="35">
        <v>0.28945767625617203</v>
      </c>
      <c r="N1008" s="35">
        <v>0.40585440586391075</v>
      </c>
      <c r="O1008" s="35">
        <v>2.5025476000000001E-2</v>
      </c>
      <c r="P1008" s="35">
        <v>0.24166488363041699</v>
      </c>
      <c r="Q1008" s="35">
        <v>9.3695235449854752E-2</v>
      </c>
      <c r="R1008" s="35">
        <v>0.1227132125497129</v>
      </c>
      <c r="S1008" s="35">
        <v>2.7910106980091687</v>
      </c>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c r="BW1008" s="28"/>
      <c r="BX1008" s="28"/>
      <c r="BY1008" s="28"/>
      <c r="BZ1008" s="28"/>
      <c r="CA1008" s="28"/>
      <c r="CB1008" s="28"/>
      <c r="CC1008" s="28"/>
      <c r="CD1008" s="28"/>
      <c r="CE1008" s="28"/>
      <c r="CF1008" s="28"/>
      <c r="CG1008" s="28"/>
      <c r="CH1008" s="28"/>
      <c r="CI1008" s="28"/>
      <c r="CJ1008" s="28"/>
      <c r="CK1008" s="28"/>
      <c r="CL1008" s="28"/>
      <c r="CM1008" s="28"/>
      <c r="CN1008" s="28"/>
      <c r="CO1008" s="28"/>
      <c r="CP1008" s="28"/>
      <c r="CQ1008" s="28"/>
      <c r="CR1008" s="28"/>
      <c r="CS1008" s="28"/>
      <c r="CT1008" s="28"/>
      <c r="CU1008" s="28"/>
      <c r="CV1008" s="28"/>
      <c r="CW1008" s="28"/>
      <c r="CX1008" s="28"/>
      <c r="CY1008" s="28"/>
      <c r="CZ1008" s="28"/>
      <c r="DA1008" s="28"/>
      <c r="DB1008" s="28"/>
      <c r="DC1008" s="28"/>
      <c r="DD1008" s="28"/>
      <c r="DE1008" s="28"/>
      <c r="DF1008" s="28"/>
      <c r="DG1008" s="28"/>
      <c r="DH1008" s="28"/>
      <c r="DI1008" s="28"/>
      <c r="DJ1008" s="28"/>
      <c r="DK1008" s="28"/>
      <c r="DL1008" s="28"/>
      <c r="DM1008" s="28"/>
    </row>
    <row r="1009" spans="1:117">
      <c r="A1009" s="5" t="s">
        <v>368</v>
      </c>
      <c r="B1009" s="5" t="s">
        <v>122</v>
      </c>
      <c r="C1009" s="34">
        <v>44320</v>
      </c>
      <c r="D1009" s="34">
        <v>44347</v>
      </c>
      <c r="E1009" s="35">
        <v>-0.14044849638639167</v>
      </c>
      <c r="F1009" s="35">
        <v>0.25604369111760095</v>
      </c>
      <c r="G1009" s="35">
        <v>0.179865239817563</v>
      </c>
      <c r="H1009" s="35">
        <v>0.89968952433305638</v>
      </c>
      <c r="I1009" s="35">
        <v>0.29618719631861623</v>
      </c>
      <c r="J1009" s="35">
        <v>7.7528258064516131E-2</v>
      </c>
      <c r="K1009" s="35">
        <v>0</v>
      </c>
      <c r="L1009" s="35">
        <v>2.8886661594210255E-2</v>
      </c>
      <c r="M1009" s="35">
        <v>0.28945767625617203</v>
      </c>
      <c r="N1009" s="35">
        <v>0.40585440586391075</v>
      </c>
      <c r="O1009" s="35">
        <v>2.0135073999999999E-2</v>
      </c>
      <c r="P1009" s="35">
        <v>0.24166488363041699</v>
      </c>
      <c r="Q1009" s="35">
        <v>9.3256388839523585E-2</v>
      </c>
      <c r="R1009" s="35">
        <v>0.1227132125497129</v>
      </c>
      <c r="S1009" s="35">
        <v>2.7708337159989078</v>
      </c>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c r="BW1009" s="28"/>
      <c r="BX1009" s="28"/>
      <c r="BY1009" s="28"/>
      <c r="BZ1009" s="28"/>
      <c r="CA1009" s="28"/>
      <c r="CB1009" s="28"/>
      <c r="CC1009" s="28"/>
      <c r="CD1009" s="28"/>
      <c r="CE1009" s="28"/>
      <c r="CF1009" s="28"/>
      <c r="CG1009" s="28"/>
      <c r="CH1009" s="28"/>
      <c r="CI1009" s="28"/>
      <c r="CJ1009" s="28"/>
      <c r="CK1009" s="28"/>
      <c r="CL1009" s="28"/>
      <c r="CM1009" s="28"/>
      <c r="CN1009" s="28"/>
      <c r="CO1009" s="28"/>
      <c r="CP1009" s="28"/>
      <c r="CQ1009" s="28"/>
      <c r="CR1009" s="28"/>
      <c r="CS1009" s="28"/>
      <c r="CT1009" s="28"/>
      <c r="CU1009" s="28"/>
      <c r="CV1009" s="28"/>
      <c r="CW1009" s="28"/>
      <c r="CX1009" s="28"/>
      <c r="CY1009" s="28"/>
      <c r="CZ1009" s="28"/>
      <c r="DA1009" s="28"/>
      <c r="DB1009" s="28"/>
      <c r="DC1009" s="28"/>
      <c r="DD1009" s="28"/>
      <c r="DE1009" s="28"/>
      <c r="DF1009" s="28"/>
      <c r="DG1009" s="28"/>
      <c r="DH1009" s="28"/>
      <c r="DI1009" s="28"/>
      <c r="DJ1009" s="28"/>
      <c r="DK1009" s="28"/>
      <c r="DL1009" s="28"/>
      <c r="DM1009" s="28"/>
    </row>
    <row r="1010" spans="1:117">
      <c r="A1010" s="5" t="s">
        <v>368</v>
      </c>
      <c r="B1010" s="5" t="s">
        <v>122</v>
      </c>
      <c r="C1010" s="34">
        <v>44321</v>
      </c>
      <c r="D1010" s="34">
        <v>44347</v>
      </c>
      <c r="E1010" s="35">
        <v>-0.14044849638639167</v>
      </c>
      <c r="F1010" s="35">
        <v>0.25728255153365098</v>
      </c>
      <c r="G1010" s="35">
        <v>0.179865239817563</v>
      </c>
      <c r="H1010" s="35">
        <v>0.89968952433305638</v>
      </c>
      <c r="I1010" s="35">
        <v>0.29618719631861623</v>
      </c>
      <c r="J1010" s="35">
        <v>7.7528258064516131E-2</v>
      </c>
      <c r="K1010" s="35">
        <v>0</v>
      </c>
      <c r="L1010" s="35">
        <v>2.8886661594210255E-2</v>
      </c>
      <c r="M1010" s="35">
        <v>0.28945767625617203</v>
      </c>
      <c r="N1010" s="35">
        <v>0.40585440586391069</v>
      </c>
      <c r="O1010" s="35">
        <v>1.6002063000000004E-2</v>
      </c>
      <c r="P1010" s="35">
        <v>0.24166488363041699</v>
      </c>
      <c r="Q1010" s="35">
        <v>9.3019276813594509E-2</v>
      </c>
      <c r="R1010" s="35">
        <v>0.1227132125497129</v>
      </c>
      <c r="S1010" s="35">
        <v>2.7677024533890289</v>
      </c>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c r="BW1010" s="28"/>
      <c r="BX1010" s="28"/>
      <c r="BY1010" s="28"/>
      <c r="BZ1010" s="28"/>
      <c r="CA1010" s="28"/>
      <c r="CB1010" s="28"/>
      <c r="CC1010" s="28"/>
      <c r="CD1010" s="28"/>
      <c r="CE1010" s="28"/>
      <c r="CF1010" s="28"/>
      <c r="CG1010" s="28"/>
      <c r="CH1010" s="28"/>
      <c r="CI1010" s="28"/>
      <c r="CJ1010" s="28"/>
      <c r="CK1010" s="28"/>
      <c r="CL1010" s="28"/>
      <c r="CM1010" s="28"/>
      <c r="CN1010" s="28"/>
      <c r="CO1010" s="28"/>
      <c r="CP1010" s="28"/>
      <c r="CQ1010" s="28"/>
      <c r="CR1010" s="28"/>
      <c r="CS1010" s="28"/>
      <c r="CT1010" s="28"/>
      <c r="CU1010" s="28"/>
      <c r="CV1010" s="28"/>
      <c r="CW1010" s="28"/>
      <c r="CX1010" s="28"/>
      <c r="CY1010" s="28"/>
      <c r="CZ1010" s="28"/>
      <c r="DA1010" s="28"/>
      <c r="DB1010" s="28"/>
      <c r="DC1010" s="28"/>
      <c r="DD1010" s="28"/>
      <c r="DE1010" s="28"/>
      <c r="DF1010" s="28"/>
      <c r="DG1010" s="28"/>
      <c r="DH1010" s="28"/>
      <c r="DI1010" s="28"/>
      <c r="DJ1010" s="28"/>
      <c r="DK1010" s="28"/>
      <c r="DL1010" s="28"/>
      <c r="DM1010" s="28"/>
    </row>
    <row r="1011" spans="1:117">
      <c r="A1011" s="5" t="s">
        <v>368</v>
      </c>
      <c r="B1011" s="5" t="s">
        <v>122</v>
      </c>
      <c r="C1011" s="34">
        <v>44322</v>
      </c>
      <c r="D1011" s="34">
        <v>44347</v>
      </c>
      <c r="E1011" s="35">
        <v>-0.14044849638639167</v>
      </c>
      <c r="F1011" s="35">
        <v>0.25658635525494095</v>
      </c>
      <c r="G1011" s="35">
        <v>0.179865239817563</v>
      </c>
      <c r="H1011" s="35">
        <v>0.89968952433305638</v>
      </c>
      <c r="I1011" s="35">
        <v>0.29618719631861623</v>
      </c>
      <c r="J1011" s="35">
        <v>7.7528258064516131E-2</v>
      </c>
      <c r="K1011" s="35">
        <v>0</v>
      </c>
      <c r="L1011" s="35">
        <v>2.8886661594210255E-2</v>
      </c>
      <c r="M1011" s="35">
        <v>0.28945767625617203</v>
      </c>
      <c r="N1011" s="35">
        <v>0.40585440586391075</v>
      </c>
      <c r="O1011" s="35">
        <v>1.7924557000000001E-2</v>
      </c>
      <c r="P1011" s="35">
        <v>0.24166488363041699</v>
      </c>
      <c r="Q1011" s="35">
        <v>9.3257486599756884E-2</v>
      </c>
      <c r="R1011" s="35">
        <v>0.1227132125497129</v>
      </c>
      <c r="S1011" s="35">
        <v>2.7691669608964813</v>
      </c>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c r="BW1011" s="28"/>
      <c r="BX1011" s="28"/>
      <c r="BY1011" s="28"/>
      <c r="BZ1011" s="28"/>
      <c r="CA1011" s="28"/>
      <c r="CB1011" s="28"/>
      <c r="CC1011" s="28"/>
      <c r="CD1011" s="28"/>
      <c r="CE1011" s="28"/>
      <c r="CF1011" s="28"/>
      <c r="CG1011" s="28"/>
      <c r="CH1011" s="28"/>
      <c r="CI1011" s="28"/>
      <c r="CJ1011" s="28"/>
      <c r="CK1011" s="28"/>
      <c r="CL1011" s="28"/>
      <c r="CM1011" s="28"/>
      <c r="CN1011" s="28"/>
      <c r="CO1011" s="28"/>
      <c r="CP1011" s="28"/>
      <c r="CQ1011" s="28"/>
      <c r="CR1011" s="28"/>
      <c r="CS1011" s="28"/>
      <c r="CT1011" s="28"/>
      <c r="CU1011" s="28"/>
      <c r="CV1011" s="28"/>
      <c r="CW1011" s="28"/>
      <c r="CX1011" s="28"/>
      <c r="CY1011" s="28"/>
      <c r="CZ1011" s="28"/>
      <c r="DA1011" s="28"/>
      <c r="DB1011" s="28"/>
      <c r="DC1011" s="28"/>
      <c r="DD1011" s="28"/>
      <c r="DE1011" s="28"/>
      <c r="DF1011" s="28"/>
      <c r="DG1011" s="28"/>
      <c r="DH1011" s="28"/>
      <c r="DI1011" s="28"/>
      <c r="DJ1011" s="28"/>
      <c r="DK1011" s="28"/>
      <c r="DL1011" s="28"/>
      <c r="DM1011" s="28"/>
    </row>
    <row r="1012" spans="1:117">
      <c r="A1012" s="5" t="s">
        <v>368</v>
      </c>
      <c r="B1012" s="5" t="s">
        <v>122</v>
      </c>
      <c r="C1012" s="34">
        <v>44323</v>
      </c>
      <c r="D1012" s="34">
        <v>44347</v>
      </c>
      <c r="E1012" s="35">
        <v>-0.14044849638639167</v>
      </c>
      <c r="F1012" s="35">
        <v>0.26748696442688097</v>
      </c>
      <c r="G1012" s="35">
        <v>0.179865239817563</v>
      </c>
      <c r="H1012" s="35">
        <v>0.89968952433305638</v>
      </c>
      <c r="I1012" s="35">
        <v>0.29618719631861623</v>
      </c>
      <c r="J1012" s="35">
        <v>7.7528258064516131E-2</v>
      </c>
      <c r="K1012" s="35">
        <v>0</v>
      </c>
      <c r="L1012" s="35">
        <v>2.8886661594210255E-2</v>
      </c>
      <c r="M1012" s="35">
        <v>0.28945767625617203</v>
      </c>
      <c r="N1012" s="35">
        <v>0.40585440586391075</v>
      </c>
      <c r="O1012" s="35">
        <v>2.7324036000000003E-2</v>
      </c>
      <c r="P1012" s="35">
        <v>0.24166488363041699</v>
      </c>
      <c r="Q1012" s="35">
        <v>9.7127119787392996E-2</v>
      </c>
      <c r="R1012" s="35">
        <v>0.1227132125497129</v>
      </c>
      <c r="S1012" s="35">
        <v>2.793336682256057</v>
      </c>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c r="BW1012" s="28"/>
      <c r="BX1012" s="28"/>
      <c r="BY1012" s="28"/>
      <c r="BZ1012" s="28"/>
      <c r="CA1012" s="28"/>
      <c r="CB1012" s="28"/>
      <c r="CC1012" s="28"/>
      <c r="CD1012" s="28"/>
      <c r="CE1012" s="28"/>
      <c r="CF1012" s="28"/>
      <c r="CG1012" s="28"/>
      <c r="CH1012" s="28"/>
      <c r="CI1012" s="28"/>
      <c r="CJ1012" s="28"/>
      <c r="CK1012" s="28"/>
      <c r="CL1012" s="28"/>
      <c r="CM1012" s="28"/>
      <c r="CN1012" s="28"/>
      <c r="CO1012" s="28"/>
      <c r="CP1012" s="28"/>
      <c r="CQ1012" s="28"/>
      <c r="CR1012" s="28"/>
      <c r="CS1012" s="28"/>
      <c r="CT1012" s="28"/>
      <c r="CU1012" s="28"/>
      <c r="CV1012" s="28"/>
      <c r="CW1012" s="28"/>
      <c r="CX1012" s="28"/>
      <c r="CY1012" s="28"/>
      <c r="CZ1012" s="28"/>
      <c r="DA1012" s="28"/>
      <c r="DB1012" s="28"/>
      <c r="DC1012" s="28"/>
      <c r="DD1012" s="28"/>
      <c r="DE1012" s="28"/>
      <c r="DF1012" s="28"/>
      <c r="DG1012" s="28"/>
      <c r="DH1012" s="28"/>
      <c r="DI1012" s="28"/>
      <c r="DJ1012" s="28"/>
      <c r="DK1012" s="28"/>
      <c r="DL1012" s="28"/>
      <c r="DM1012" s="28"/>
    </row>
    <row r="1013" spans="1:117">
      <c r="A1013" s="5" t="s">
        <v>368</v>
      </c>
      <c r="B1013" s="5" t="s">
        <v>122</v>
      </c>
      <c r="C1013" s="34">
        <v>44324</v>
      </c>
      <c r="D1013" s="34">
        <v>44347</v>
      </c>
      <c r="E1013" s="35">
        <v>-0.14044849638639167</v>
      </c>
      <c r="F1013" s="35">
        <v>0.27119235953093096</v>
      </c>
      <c r="G1013" s="35">
        <v>0.179865239817563</v>
      </c>
      <c r="H1013" s="35">
        <v>0.89968952433305638</v>
      </c>
      <c r="I1013" s="35">
        <v>0.29618719631861623</v>
      </c>
      <c r="J1013" s="35">
        <v>7.7528258064516131E-2</v>
      </c>
      <c r="K1013" s="35">
        <v>0</v>
      </c>
      <c r="L1013" s="35">
        <v>2.8886661594210255E-2</v>
      </c>
      <c r="M1013" s="35">
        <v>0.28945767625617203</v>
      </c>
      <c r="N1013" s="35">
        <v>0.40585440586391075</v>
      </c>
      <c r="O1013" s="35">
        <v>3.0843908999999999E-2</v>
      </c>
      <c r="P1013" s="35">
        <v>0.24166488363041699</v>
      </c>
      <c r="Q1013" s="35">
        <v>9.3631066979943847E-2</v>
      </c>
      <c r="R1013" s="35">
        <v>0.1227132125497129</v>
      </c>
      <c r="S1013" s="35">
        <v>2.7970658975526583</v>
      </c>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c r="BW1013" s="28"/>
      <c r="BX1013" s="28"/>
      <c r="BY1013" s="28"/>
      <c r="BZ1013" s="28"/>
      <c r="CA1013" s="28"/>
      <c r="CB1013" s="28"/>
      <c r="CC1013" s="28"/>
      <c r="CD1013" s="28"/>
      <c r="CE1013" s="28"/>
      <c r="CF1013" s="28"/>
      <c r="CG1013" s="28"/>
      <c r="CH1013" s="28"/>
      <c r="CI1013" s="28"/>
      <c r="CJ1013" s="28"/>
      <c r="CK1013" s="28"/>
      <c r="CL1013" s="28"/>
      <c r="CM1013" s="28"/>
      <c r="CN1013" s="28"/>
      <c r="CO1013" s="28"/>
      <c r="CP1013" s="28"/>
      <c r="CQ1013" s="28"/>
      <c r="CR1013" s="28"/>
      <c r="CS1013" s="28"/>
      <c r="CT1013" s="28"/>
      <c r="CU1013" s="28"/>
      <c r="CV1013" s="28"/>
      <c r="CW1013" s="28"/>
      <c r="CX1013" s="28"/>
      <c r="CY1013" s="28"/>
      <c r="CZ1013" s="28"/>
      <c r="DA1013" s="28"/>
      <c r="DB1013" s="28"/>
      <c r="DC1013" s="28"/>
      <c r="DD1013" s="28"/>
      <c r="DE1013" s="28"/>
      <c r="DF1013" s="28"/>
      <c r="DG1013" s="28"/>
      <c r="DH1013" s="28"/>
      <c r="DI1013" s="28"/>
      <c r="DJ1013" s="28"/>
      <c r="DK1013" s="28"/>
      <c r="DL1013" s="28"/>
      <c r="DM1013" s="28"/>
    </row>
    <row r="1014" spans="1:117">
      <c r="A1014" s="5" t="s">
        <v>368</v>
      </c>
      <c r="B1014" s="5" t="s">
        <v>122</v>
      </c>
      <c r="C1014" s="34">
        <v>44325</v>
      </c>
      <c r="D1014" s="34">
        <v>44347</v>
      </c>
      <c r="E1014" s="35">
        <v>-0.14044849638639167</v>
      </c>
      <c r="F1014" s="35">
        <v>0.37324233545609098</v>
      </c>
      <c r="G1014" s="35">
        <v>0.179865239817563</v>
      </c>
      <c r="H1014" s="35">
        <v>0.89968952433305638</v>
      </c>
      <c r="I1014" s="35">
        <v>0.29618719631861623</v>
      </c>
      <c r="J1014" s="35">
        <v>7.7528258064516131E-2</v>
      </c>
      <c r="K1014" s="35">
        <v>0</v>
      </c>
      <c r="L1014" s="35">
        <v>2.8886661594210255E-2</v>
      </c>
      <c r="M1014" s="35">
        <v>0.28945767625617203</v>
      </c>
      <c r="N1014" s="35">
        <v>0.40585440586391075</v>
      </c>
      <c r="O1014" s="35">
        <v>5.9671026000000002E-2</v>
      </c>
      <c r="P1014" s="35">
        <v>0.24166488363041699</v>
      </c>
      <c r="Q1014" s="35">
        <v>0.10069715377170897</v>
      </c>
      <c r="R1014" s="35">
        <v>0.1227132125497129</v>
      </c>
      <c r="S1014" s="35">
        <v>2.9350090772695827</v>
      </c>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c r="BW1014" s="28"/>
      <c r="BX1014" s="28"/>
      <c r="BY1014" s="28"/>
      <c r="BZ1014" s="28"/>
      <c r="CA1014" s="28"/>
      <c r="CB1014" s="28"/>
      <c r="CC1014" s="28"/>
      <c r="CD1014" s="28"/>
      <c r="CE1014" s="28"/>
      <c r="CF1014" s="28"/>
      <c r="CG1014" s="28"/>
      <c r="CH1014" s="28"/>
      <c r="CI1014" s="28"/>
      <c r="CJ1014" s="28"/>
      <c r="CK1014" s="28"/>
      <c r="CL1014" s="28"/>
      <c r="CM1014" s="28"/>
      <c r="CN1014" s="28"/>
      <c r="CO1014" s="28"/>
      <c r="CP1014" s="28"/>
      <c r="CQ1014" s="28"/>
      <c r="CR1014" s="28"/>
      <c r="CS1014" s="28"/>
      <c r="CT1014" s="28"/>
      <c r="CU1014" s="28"/>
      <c r="CV1014" s="28"/>
      <c r="CW1014" s="28"/>
      <c r="CX1014" s="28"/>
      <c r="CY1014" s="28"/>
      <c r="CZ1014" s="28"/>
      <c r="DA1014" s="28"/>
      <c r="DB1014" s="28"/>
      <c r="DC1014" s="28"/>
      <c r="DD1014" s="28"/>
      <c r="DE1014" s="28"/>
      <c r="DF1014" s="28"/>
      <c r="DG1014" s="28"/>
      <c r="DH1014" s="28"/>
      <c r="DI1014" s="28"/>
      <c r="DJ1014" s="28"/>
      <c r="DK1014" s="28"/>
      <c r="DL1014" s="28"/>
      <c r="DM1014" s="28"/>
    </row>
    <row r="1015" spans="1:117">
      <c r="A1015" s="5" t="s">
        <v>369</v>
      </c>
      <c r="B1015" s="5" t="s">
        <v>122</v>
      </c>
      <c r="C1015" s="34">
        <v>44326</v>
      </c>
      <c r="D1015" s="34">
        <v>44347</v>
      </c>
      <c r="E1015" s="35">
        <v>-0.14044849638639167</v>
      </c>
      <c r="F1015" s="35">
        <v>0.27077661245640094</v>
      </c>
      <c r="G1015" s="35">
        <v>0.179865239817563</v>
      </c>
      <c r="H1015" s="35">
        <v>0.89968952433305638</v>
      </c>
      <c r="I1015" s="35">
        <v>0.29618719631861623</v>
      </c>
      <c r="J1015" s="35">
        <v>7.7528258064516131E-2</v>
      </c>
      <c r="K1015" s="35">
        <v>0</v>
      </c>
      <c r="L1015" s="35">
        <v>2.8886661594210255E-2</v>
      </c>
      <c r="M1015" s="35">
        <v>0.28945767625617203</v>
      </c>
      <c r="N1015" s="35">
        <v>0.40585440586391075</v>
      </c>
      <c r="O1015" s="35">
        <v>1.450764E-2</v>
      </c>
      <c r="P1015" s="35">
        <v>0.24166488363041699</v>
      </c>
      <c r="Q1015" s="35">
        <v>0.10151162378846565</v>
      </c>
      <c r="R1015" s="35">
        <v>0.1227132125497129</v>
      </c>
      <c r="S1015" s="35">
        <v>2.7881944382866499</v>
      </c>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c r="BW1015" s="28"/>
      <c r="BX1015" s="28"/>
      <c r="BY1015" s="28"/>
      <c r="BZ1015" s="28"/>
      <c r="CA1015" s="28"/>
      <c r="CB1015" s="28"/>
      <c r="CC1015" s="28"/>
      <c r="CD1015" s="28"/>
      <c r="CE1015" s="28"/>
      <c r="CF1015" s="28"/>
      <c r="CG1015" s="28"/>
      <c r="CH1015" s="28"/>
      <c r="CI1015" s="28"/>
      <c r="CJ1015" s="28"/>
      <c r="CK1015" s="28"/>
      <c r="CL1015" s="28"/>
      <c r="CM1015" s="28"/>
      <c r="CN1015" s="28"/>
      <c r="CO1015" s="28"/>
      <c r="CP1015" s="28"/>
      <c r="CQ1015" s="28"/>
      <c r="CR1015" s="28"/>
      <c r="CS1015" s="28"/>
      <c r="CT1015" s="28"/>
      <c r="CU1015" s="28"/>
      <c r="CV1015" s="28"/>
      <c r="CW1015" s="28"/>
      <c r="CX1015" s="28"/>
      <c r="CY1015" s="28"/>
      <c r="CZ1015" s="28"/>
      <c r="DA1015" s="28"/>
      <c r="DB1015" s="28"/>
      <c r="DC1015" s="28"/>
      <c r="DD1015" s="28"/>
      <c r="DE1015" s="28"/>
      <c r="DF1015" s="28"/>
      <c r="DG1015" s="28"/>
      <c r="DH1015" s="28"/>
      <c r="DI1015" s="28"/>
      <c r="DJ1015" s="28"/>
      <c r="DK1015" s="28"/>
      <c r="DL1015" s="28"/>
      <c r="DM1015" s="28"/>
    </row>
    <row r="1016" spans="1:117">
      <c r="A1016" s="5" t="s">
        <v>369</v>
      </c>
      <c r="B1016" s="5" t="s">
        <v>122</v>
      </c>
      <c r="C1016" s="34">
        <v>44327</v>
      </c>
      <c r="D1016" s="34">
        <v>44347</v>
      </c>
      <c r="E1016" s="35">
        <v>-0.14044849638639167</v>
      </c>
      <c r="F1016" s="35">
        <v>0.35900054778777096</v>
      </c>
      <c r="G1016" s="35">
        <v>0.179865239817563</v>
      </c>
      <c r="H1016" s="35">
        <v>0.89968952433305638</v>
      </c>
      <c r="I1016" s="35">
        <v>0.29618719631861623</v>
      </c>
      <c r="J1016" s="35">
        <v>7.7528258064516131E-2</v>
      </c>
      <c r="K1016" s="35">
        <v>0</v>
      </c>
      <c r="L1016" s="35">
        <v>2.8886661594210255E-2</v>
      </c>
      <c r="M1016" s="35">
        <v>0.28945767625617203</v>
      </c>
      <c r="N1016" s="35">
        <v>0.40585440586391075</v>
      </c>
      <c r="O1016" s="35">
        <v>1.3458672000000001E-2</v>
      </c>
      <c r="P1016" s="35">
        <v>0.24166488363041699</v>
      </c>
      <c r="Q1016" s="35">
        <v>9.8988015979253927E-2</v>
      </c>
      <c r="R1016" s="35">
        <v>0.1227132125497129</v>
      </c>
      <c r="S1016" s="35">
        <v>2.8728457978088078</v>
      </c>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c r="BW1016" s="28"/>
      <c r="BX1016" s="28"/>
      <c r="BY1016" s="28"/>
      <c r="BZ1016" s="28"/>
      <c r="CA1016" s="28"/>
      <c r="CB1016" s="28"/>
      <c r="CC1016" s="28"/>
      <c r="CD1016" s="28"/>
      <c r="CE1016" s="28"/>
      <c r="CF1016" s="28"/>
      <c r="CG1016" s="28"/>
      <c r="CH1016" s="28"/>
      <c r="CI1016" s="28"/>
      <c r="CJ1016" s="28"/>
      <c r="CK1016" s="28"/>
      <c r="CL1016" s="28"/>
      <c r="CM1016" s="28"/>
      <c r="CN1016" s="28"/>
      <c r="CO1016" s="28"/>
      <c r="CP1016" s="28"/>
      <c r="CQ1016" s="28"/>
      <c r="CR1016" s="28"/>
      <c r="CS1016" s="28"/>
      <c r="CT1016" s="28"/>
      <c r="CU1016" s="28"/>
      <c r="CV1016" s="28"/>
      <c r="CW1016" s="28"/>
      <c r="CX1016" s="28"/>
      <c r="CY1016" s="28"/>
      <c r="CZ1016" s="28"/>
      <c r="DA1016" s="28"/>
      <c r="DB1016" s="28"/>
      <c r="DC1016" s="28"/>
      <c r="DD1016" s="28"/>
      <c r="DE1016" s="28"/>
      <c r="DF1016" s="28"/>
      <c r="DG1016" s="28"/>
      <c r="DH1016" s="28"/>
      <c r="DI1016" s="28"/>
      <c r="DJ1016" s="28"/>
      <c r="DK1016" s="28"/>
      <c r="DL1016" s="28"/>
      <c r="DM1016" s="28"/>
    </row>
    <row r="1017" spans="1:117">
      <c r="A1017" s="5" t="s">
        <v>369</v>
      </c>
      <c r="B1017" s="5" t="s">
        <v>122</v>
      </c>
      <c r="C1017" s="34">
        <v>44328</v>
      </c>
      <c r="D1017" s="34">
        <v>44347</v>
      </c>
      <c r="E1017" s="35">
        <v>-0.14044849638639167</v>
      </c>
      <c r="F1017" s="35">
        <v>0.26528405514772097</v>
      </c>
      <c r="G1017" s="35">
        <v>0.179865239817563</v>
      </c>
      <c r="H1017" s="35">
        <v>0.89968952433305638</v>
      </c>
      <c r="I1017" s="35">
        <v>0.29618719631861623</v>
      </c>
      <c r="J1017" s="35">
        <v>7.7528258064516131E-2</v>
      </c>
      <c r="K1017" s="35">
        <v>0</v>
      </c>
      <c r="L1017" s="35">
        <v>2.8886661594210255E-2</v>
      </c>
      <c r="M1017" s="35">
        <v>0.28945767625617203</v>
      </c>
      <c r="N1017" s="35">
        <v>0.40585440586391069</v>
      </c>
      <c r="O1017" s="35">
        <v>1.5503276000000002E-2</v>
      </c>
      <c r="P1017" s="35">
        <v>0.24166488363041699</v>
      </c>
      <c r="Q1017" s="35">
        <v>9.6450033174835761E-2</v>
      </c>
      <c r="R1017" s="35">
        <v>0.1227132125497129</v>
      </c>
      <c r="S1017" s="35">
        <v>2.7786359263643399</v>
      </c>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c r="BW1017" s="28"/>
      <c r="BX1017" s="28"/>
      <c r="BY1017" s="28"/>
      <c r="BZ1017" s="28"/>
      <c r="CA1017" s="28"/>
      <c r="CB1017" s="28"/>
      <c r="CC1017" s="28"/>
      <c r="CD1017" s="28"/>
      <c r="CE1017" s="28"/>
      <c r="CF1017" s="28"/>
      <c r="CG1017" s="28"/>
      <c r="CH1017" s="28"/>
      <c r="CI1017" s="28"/>
      <c r="CJ1017" s="28"/>
      <c r="CK1017" s="28"/>
      <c r="CL1017" s="28"/>
      <c r="CM1017" s="28"/>
      <c r="CN1017" s="28"/>
      <c r="CO1017" s="28"/>
      <c r="CP1017" s="28"/>
      <c r="CQ1017" s="28"/>
      <c r="CR1017" s="28"/>
      <c r="CS1017" s="28"/>
      <c r="CT1017" s="28"/>
      <c r="CU1017" s="28"/>
      <c r="CV1017" s="28"/>
      <c r="CW1017" s="28"/>
      <c r="CX1017" s="28"/>
      <c r="CY1017" s="28"/>
      <c r="CZ1017" s="28"/>
      <c r="DA1017" s="28"/>
      <c r="DB1017" s="28"/>
      <c r="DC1017" s="28"/>
      <c r="DD1017" s="28"/>
      <c r="DE1017" s="28"/>
      <c r="DF1017" s="28"/>
      <c r="DG1017" s="28"/>
      <c r="DH1017" s="28"/>
      <c r="DI1017" s="28"/>
      <c r="DJ1017" s="28"/>
      <c r="DK1017" s="28"/>
      <c r="DL1017" s="28"/>
      <c r="DM1017" s="28"/>
    </row>
    <row r="1018" spans="1:117">
      <c r="A1018" s="5" t="s">
        <v>369</v>
      </c>
      <c r="B1018" s="5" t="s">
        <v>122</v>
      </c>
      <c r="C1018" s="34">
        <v>44329</v>
      </c>
      <c r="D1018" s="34">
        <v>44347</v>
      </c>
      <c r="E1018" s="35">
        <v>-0.14044849638639167</v>
      </c>
      <c r="F1018" s="35">
        <v>0.28900896160701095</v>
      </c>
      <c r="G1018" s="35">
        <v>0.179865239817563</v>
      </c>
      <c r="H1018" s="35">
        <v>0.89968952433305638</v>
      </c>
      <c r="I1018" s="35">
        <v>0.29618719631861623</v>
      </c>
      <c r="J1018" s="35">
        <v>7.7528258064516131E-2</v>
      </c>
      <c r="K1018" s="35">
        <v>0</v>
      </c>
      <c r="L1018" s="35">
        <v>2.8886661594210255E-2</v>
      </c>
      <c r="M1018" s="35">
        <v>0.28945767625617203</v>
      </c>
      <c r="N1018" s="35">
        <v>0.40585440586391075</v>
      </c>
      <c r="O1018" s="35">
        <v>1.3206411000000001E-2</v>
      </c>
      <c r="P1018" s="35">
        <v>0.24166488363041699</v>
      </c>
      <c r="Q1018" s="35">
        <v>9.3905598308247171E-2</v>
      </c>
      <c r="R1018" s="35">
        <v>0.1227132125497129</v>
      </c>
      <c r="S1018" s="35">
        <v>2.7975195329570415</v>
      </c>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28"/>
      <c r="BH1018" s="28"/>
      <c r="BI1018" s="28"/>
      <c r="BJ1018" s="28"/>
      <c r="BK1018" s="28"/>
      <c r="BL1018" s="28"/>
      <c r="BM1018" s="28"/>
      <c r="BN1018" s="28"/>
      <c r="BO1018" s="28"/>
      <c r="BP1018" s="28"/>
      <c r="BQ1018" s="28"/>
      <c r="BR1018" s="28"/>
      <c r="BS1018" s="28"/>
      <c r="BT1018" s="28"/>
      <c r="BU1018" s="28"/>
      <c r="BV1018" s="28"/>
      <c r="BW1018" s="28"/>
      <c r="BX1018" s="28"/>
      <c r="BY1018" s="28"/>
      <c r="BZ1018" s="28"/>
      <c r="CA1018" s="28"/>
      <c r="CB1018" s="28"/>
      <c r="CC1018" s="28"/>
      <c r="CD1018" s="28"/>
      <c r="CE1018" s="28"/>
      <c r="CF1018" s="28"/>
      <c r="CG1018" s="28"/>
      <c r="CH1018" s="28"/>
      <c r="CI1018" s="28"/>
      <c r="CJ1018" s="28"/>
      <c r="CK1018" s="28"/>
      <c r="CL1018" s="28"/>
      <c r="CM1018" s="28"/>
      <c r="CN1018" s="28"/>
      <c r="CO1018" s="28"/>
      <c r="CP1018" s="28"/>
      <c r="CQ1018" s="28"/>
      <c r="CR1018" s="28"/>
      <c r="CS1018" s="28"/>
      <c r="CT1018" s="28"/>
      <c r="CU1018" s="28"/>
      <c r="CV1018" s="28"/>
      <c r="CW1018" s="28"/>
      <c r="CX1018" s="28"/>
      <c r="CY1018" s="28"/>
      <c r="CZ1018" s="28"/>
      <c r="DA1018" s="28"/>
      <c r="DB1018" s="28"/>
      <c r="DC1018" s="28"/>
      <c r="DD1018" s="28"/>
      <c r="DE1018" s="28"/>
      <c r="DF1018" s="28"/>
      <c r="DG1018" s="28"/>
      <c r="DH1018" s="28"/>
      <c r="DI1018" s="28"/>
      <c r="DJ1018" s="28"/>
      <c r="DK1018" s="28"/>
      <c r="DL1018" s="28"/>
      <c r="DM1018" s="28"/>
    </row>
    <row r="1019" spans="1:117">
      <c r="A1019" s="5" t="s">
        <v>369</v>
      </c>
      <c r="B1019" s="5" t="s">
        <v>122</v>
      </c>
      <c r="C1019" s="34">
        <v>44330</v>
      </c>
      <c r="D1019" s="34">
        <v>44347</v>
      </c>
      <c r="E1019" s="35">
        <v>-0.14044849638639167</v>
      </c>
      <c r="F1019" s="35">
        <v>0.26349580335909095</v>
      </c>
      <c r="G1019" s="35">
        <v>0.179865239817563</v>
      </c>
      <c r="H1019" s="35">
        <v>0.89968952433305638</v>
      </c>
      <c r="I1019" s="35">
        <v>0.29618719631861623</v>
      </c>
      <c r="J1019" s="35">
        <v>7.7528258064516131E-2</v>
      </c>
      <c r="K1019" s="35">
        <v>0</v>
      </c>
      <c r="L1019" s="35">
        <v>2.8886661594210255E-2</v>
      </c>
      <c r="M1019" s="35">
        <v>0.28945767625617203</v>
      </c>
      <c r="N1019" s="35">
        <v>0.40585440586391069</v>
      </c>
      <c r="O1019" s="35">
        <v>1.9198188000000001E-2</v>
      </c>
      <c r="P1019" s="35">
        <v>0.24166488363041699</v>
      </c>
      <c r="Q1019" s="35">
        <v>9.3658279085422097E-2</v>
      </c>
      <c r="R1019" s="35">
        <v>0.1227132125497129</v>
      </c>
      <c r="S1019" s="35">
        <v>2.7777508324862956</v>
      </c>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D1019" s="28"/>
      <c r="BE1019" s="28"/>
      <c r="BF1019" s="28"/>
      <c r="BG1019" s="28"/>
      <c r="BH1019" s="28"/>
      <c r="BI1019" s="28"/>
      <c r="BJ1019" s="28"/>
      <c r="BK1019" s="28"/>
      <c r="BL1019" s="28"/>
      <c r="BM1019" s="28"/>
      <c r="BN1019" s="28"/>
      <c r="BO1019" s="28"/>
      <c r="BP1019" s="28"/>
      <c r="BQ1019" s="28"/>
      <c r="BR1019" s="28"/>
      <c r="BS1019" s="28"/>
      <c r="BT1019" s="28"/>
      <c r="BU1019" s="28"/>
      <c r="BV1019" s="28"/>
      <c r="BW1019" s="28"/>
      <c r="BX1019" s="28"/>
      <c r="BY1019" s="28"/>
      <c r="BZ1019" s="28"/>
      <c r="CA1019" s="28"/>
      <c r="CB1019" s="28"/>
      <c r="CC1019" s="28"/>
      <c r="CD1019" s="28"/>
      <c r="CE1019" s="28"/>
      <c r="CF1019" s="28"/>
      <c r="CG1019" s="28"/>
      <c r="CH1019" s="28"/>
      <c r="CI1019" s="28"/>
      <c r="CJ1019" s="28"/>
      <c r="CK1019" s="28"/>
      <c r="CL1019" s="28"/>
      <c r="CM1019" s="28"/>
      <c r="CN1019" s="28"/>
      <c r="CO1019" s="28"/>
      <c r="CP1019" s="28"/>
      <c r="CQ1019" s="28"/>
      <c r="CR1019" s="28"/>
      <c r="CS1019" s="28"/>
      <c r="CT1019" s="28"/>
      <c r="CU1019" s="28"/>
      <c r="CV1019" s="28"/>
      <c r="CW1019" s="28"/>
      <c r="CX1019" s="28"/>
      <c r="CY1019" s="28"/>
      <c r="CZ1019" s="28"/>
      <c r="DA1019" s="28"/>
      <c r="DB1019" s="28"/>
      <c r="DC1019" s="28"/>
      <c r="DD1019" s="28"/>
      <c r="DE1019" s="28"/>
      <c r="DF1019" s="28"/>
      <c r="DG1019" s="28"/>
      <c r="DH1019" s="28"/>
      <c r="DI1019" s="28"/>
      <c r="DJ1019" s="28"/>
      <c r="DK1019" s="28"/>
      <c r="DL1019" s="28"/>
      <c r="DM1019" s="28"/>
    </row>
    <row r="1020" spans="1:117">
      <c r="A1020" s="5" t="s">
        <v>369</v>
      </c>
      <c r="B1020" s="5" t="s">
        <v>122</v>
      </c>
      <c r="C1020" s="34">
        <v>44331</v>
      </c>
      <c r="D1020" s="34">
        <v>44347</v>
      </c>
      <c r="E1020" s="35">
        <v>-0.14044849638639167</v>
      </c>
      <c r="F1020" s="35">
        <v>0.25882258760701093</v>
      </c>
      <c r="G1020" s="35">
        <v>0.179865239817563</v>
      </c>
      <c r="H1020" s="35">
        <v>0.89968952433305638</v>
      </c>
      <c r="I1020" s="35">
        <v>0.29618719631861623</v>
      </c>
      <c r="J1020" s="35">
        <v>7.7528258064516131E-2</v>
      </c>
      <c r="K1020" s="35">
        <v>0</v>
      </c>
      <c r="L1020" s="35">
        <v>2.8886661594210255E-2</v>
      </c>
      <c r="M1020" s="35">
        <v>0.28945767625617203</v>
      </c>
      <c r="N1020" s="35">
        <v>0.40585440586391069</v>
      </c>
      <c r="O1020" s="35">
        <v>4.0143446999999999E-2</v>
      </c>
      <c r="P1020" s="35">
        <v>0.24166488363041699</v>
      </c>
      <c r="Q1020" s="35">
        <v>9.2866029836454783E-2</v>
      </c>
      <c r="R1020" s="35">
        <v>0.1227132125497129</v>
      </c>
      <c r="S1020" s="35">
        <v>2.7932306264852493</v>
      </c>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D1020" s="28"/>
      <c r="BE1020" s="28"/>
      <c r="BF1020" s="28"/>
      <c r="BG1020" s="28"/>
      <c r="BH1020" s="28"/>
      <c r="BI1020" s="28"/>
      <c r="BJ1020" s="28"/>
      <c r="BK1020" s="28"/>
      <c r="BL1020" s="28"/>
      <c r="BM1020" s="28"/>
      <c r="BN1020" s="28"/>
      <c r="BO1020" s="28"/>
      <c r="BP1020" s="28"/>
      <c r="BQ1020" s="28"/>
      <c r="BR1020" s="28"/>
      <c r="BS1020" s="28"/>
      <c r="BT1020" s="28"/>
      <c r="BU1020" s="28"/>
      <c r="BV1020" s="28"/>
      <c r="BW1020" s="28"/>
      <c r="BX1020" s="28"/>
      <c r="BY1020" s="28"/>
      <c r="BZ1020" s="28"/>
      <c r="CA1020" s="28"/>
      <c r="CB1020" s="28"/>
      <c r="CC1020" s="28"/>
      <c r="CD1020" s="28"/>
      <c r="CE1020" s="28"/>
      <c r="CF1020" s="28"/>
      <c r="CG1020" s="28"/>
      <c r="CH1020" s="28"/>
      <c r="CI1020" s="28"/>
      <c r="CJ1020" s="28"/>
      <c r="CK1020" s="28"/>
      <c r="CL1020" s="28"/>
      <c r="CM1020" s="28"/>
      <c r="CN1020" s="28"/>
      <c r="CO1020" s="28"/>
      <c r="CP1020" s="28"/>
      <c r="CQ1020" s="28"/>
      <c r="CR1020" s="28"/>
      <c r="CS1020" s="28"/>
      <c r="CT1020" s="28"/>
      <c r="CU1020" s="28"/>
      <c r="CV1020" s="28"/>
      <c r="CW1020" s="28"/>
      <c r="CX1020" s="28"/>
      <c r="CY1020" s="28"/>
      <c r="CZ1020" s="28"/>
      <c r="DA1020" s="28"/>
      <c r="DB1020" s="28"/>
      <c r="DC1020" s="28"/>
      <c r="DD1020" s="28"/>
      <c r="DE1020" s="28"/>
      <c r="DF1020" s="28"/>
      <c r="DG1020" s="28"/>
      <c r="DH1020" s="28"/>
      <c r="DI1020" s="28"/>
      <c r="DJ1020" s="28"/>
      <c r="DK1020" s="28"/>
      <c r="DL1020" s="28"/>
      <c r="DM1020" s="28"/>
    </row>
    <row r="1021" spans="1:117">
      <c r="A1021" s="5" t="s">
        <v>369</v>
      </c>
      <c r="B1021" s="5" t="s">
        <v>122</v>
      </c>
      <c r="C1021" s="34">
        <v>44332</v>
      </c>
      <c r="D1021" s="34">
        <v>44347</v>
      </c>
      <c r="E1021" s="35">
        <v>-0.14044849638639167</v>
      </c>
      <c r="F1021" s="35">
        <v>0.26083599310015093</v>
      </c>
      <c r="G1021" s="35">
        <v>0.179865239817563</v>
      </c>
      <c r="H1021" s="35">
        <v>0.89968952433305638</v>
      </c>
      <c r="I1021" s="35">
        <v>0.29618719631861623</v>
      </c>
      <c r="J1021" s="35">
        <v>7.7528258064516131E-2</v>
      </c>
      <c r="K1021" s="35">
        <v>0</v>
      </c>
      <c r="L1021" s="35">
        <v>2.8886661594210255E-2</v>
      </c>
      <c r="M1021" s="35">
        <v>0.28945767625617203</v>
      </c>
      <c r="N1021" s="35">
        <v>0.40585440586391069</v>
      </c>
      <c r="O1021" s="35">
        <v>2.5626559000000004E-2</v>
      </c>
      <c r="P1021" s="35">
        <v>0.24166488363041699</v>
      </c>
      <c r="Q1021" s="35">
        <v>9.2706412482619585E-2</v>
      </c>
      <c r="R1021" s="35">
        <v>0.1227132125497129</v>
      </c>
      <c r="S1021" s="35">
        <v>2.7805675266245538</v>
      </c>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D1021" s="28"/>
      <c r="BE1021" s="28"/>
      <c r="BF1021" s="28"/>
      <c r="BG1021" s="28"/>
      <c r="BH1021" s="28"/>
      <c r="BI1021" s="28"/>
      <c r="BJ1021" s="28"/>
      <c r="BK1021" s="28"/>
      <c r="BL1021" s="28"/>
      <c r="BM1021" s="28"/>
      <c r="BN1021" s="28"/>
      <c r="BO1021" s="28"/>
      <c r="BP1021" s="28"/>
      <c r="BQ1021" s="28"/>
      <c r="BR1021" s="28"/>
      <c r="BS1021" s="28"/>
      <c r="BT1021" s="28"/>
      <c r="BU1021" s="28"/>
      <c r="BV1021" s="28"/>
      <c r="BW1021" s="28"/>
      <c r="BX1021" s="28"/>
      <c r="BY1021" s="28"/>
      <c r="BZ1021" s="28"/>
      <c r="CA1021" s="28"/>
      <c r="CB1021" s="28"/>
      <c r="CC1021" s="28"/>
      <c r="CD1021" s="28"/>
      <c r="CE1021" s="28"/>
      <c r="CF1021" s="28"/>
      <c r="CG1021" s="28"/>
      <c r="CH1021" s="28"/>
      <c r="CI1021" s="28"/>
      <c r="CJ1021" s="28"/>
      <c r="CK1021" s="28"/>
      <c r="CL1021" s="28"/>
      <c r="CM1021" s="28"/>
      <c r="CN1021" s="28"/>
      <c r="CO1021" s="28"/>
      <c r="CP1021" s="28"/>
      <c r="CQ1021" s="28"/>
      <c r="CR1021" s="28"/>
      <c r="CS1021" s="28"/>
      <c r="CT1021" s="28"/>
      <c r="CU1021" s="28"/>
      <c r="CV1021" s="28"/>
      <c r="CW1021" s="28"/>
      <c r="CX1021" s="28"/>
      <c r="CY1021" s="28"/>
      <c r="CZ1021" s="28"/>
      <c r="DA1021" s="28"/>
      <c r="DB1021" s="28"/>
      <c r="DC1021" s="28"/>
      <c r="DD1021" s="28"/>
      <c r="DE1021" s="28"/>
      <c r="DF1021" s="28"/>
      <c r="DG1021" s="28"/>
      <c r="DH1021" s="28"/>
      <c r="DI1021" s="28"/>
      <c r="DJ1021" s="28"/>
      <c r="DK1021" s="28"/>
      <c r="DL1021" s="28"/>
      <c r="DM1021" s="28"/>
    </row>
    <row r="1022" spans="1:117">
      <c r="A1022" s="5" t="s">
        <v>370</v>
      </c>
      <c r="B1022" s="5" t="s">
        <v>122</v>
      </c>
      <c r="C1022" s="34">
        <v>44333</v>
      </c>
      <c r="D1022" s="34">
        <v>44347</v>
      </c>
      <c r="E1022" s="35">
        <v>-0.14044849638639167</v>
      </c>
      <c r="F1022" s="35">
        <v>0.26237758660701094</v>
      </c>
      <c r="G1022" s="35">
        <v>0.179865239817563</v>
      </c>
      <c r="H1022" s="35">
        <v>0.89968952433305638</v>
      </c>
      <c r="I1022" s="35">
        <v>0.29618719631861623</v>
      </c>
      <c r="J1022" s="35">
        <v>7.7528258064516131E-2</v>
      </c>
      <c r="K1022" s="35">
        <v>0</v>
      </c>
      <c r="L1022" s="35">
        <v>2.8886661594210255E-2</v>
      </c>
      <c r="M1022" s="35">
        <v>0.28945767625617203</v>
      </c>
      <c r="N1022" s="35">
        <v>0.40585440586391075</v>
      </c>
      <c r="O1022" s="35">
        <v>2.0685091000000003E-2</v>
      </c>
      <c r="P1022" s="35">
        <v>0.24166488363041699</v>
      </c>
      <c r="Q1022" s="35">
        <v>9.3021981685699792E-2</v>
      </c>
      <c r="R1022" s="35">
        <v>0.1227132125497129</v>
      </c>
      <c r="S1022" s="35">
        <v>2.7774832213344935</v>
      </c>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D1022" s="28"/>
      <c r="BE1022" s="28"/>
      <c r="BF1022" s="28"/>
      <c r="BG1022" s="28"/>
      <c r="BH1022" s="28"/>
      <c r="BI1022" s="28"/>
      <c r="BJ1022" s="28"/>
      <c r="BK1022" s="28"/>
      <c r="BL1022" s="28"/>
      <c r="BM1022" s="28"/>
      <c r="BN1022" s="28"/>
      <c r="BO1022" s="28"/>
      <c r="BP1022" s="28"/>
      <c r="BQ1022" s="28"/>
      <c r="BR1022" s="28"/>
      <c r="BS1022" s="28"/>
      <c r="BT1022" s="28"/>
      <c r="BU1022" s="28"/>
      <c r="BV1022" s="28"/>
      <c r="BW1022" s="28"/>
      <c r="BX1022" s="28"/>
      <c r="BY1022" s="28"/>
      <c r="BZ1022" s="28"/>
      <c r="CA1022" s="28"/>
      <c r="CB1022" s="28"/>
      <c r="CC1022" s="28"/>
      <c r="CD1022" s="28"/>
      <c r="CE1022" s="28"/>
      <c r="CF1022" s="28"/>
      <c r="CG1022" s="28"/>
      <c r="CH1022" s="28"/>
      <c r="CI1022" s="28"/>
      <c r="CJ1022" s="28"/>
      <c r="CK1022" s="28"/>
      <c r="CL1022" s="28"/>
      <c r="CM1022" s="28"/>
      <c r="CN1022" s="28"/>
      <c r="CO1022" s="28"/>
      <c r="CP1022" s="28"/>
      <c r="CQ1022" s="28"/>
      <c r="CR1022" s="28"/>
      <c r="CS1022" s="28"/>
      <c r="CT1022" s="28"/>
      <c r="CU1022" s="28"/>
      <c r="CV1022" s="28"/>
      <c r="CW1022" s="28"/>
      <c r="CX1022" s="28"/>
      <c r="CY1022" s="28"/>
      <c r="CZ1022" s="28"/>
      <c r="DA1022" s="28"/>
      <c r="DB1022" s="28"/>
      <c r="DC1022" s="28"/>
      <c r="DD1022" s="28"/>
      <c r="DE1022" s="28"/>
      <c r="DF1022" s="28"/>
      <c r="DG1022" s="28"/>
      <c r="DH1022" s="28"/>
      <c r="DI1022" s="28"/>
      <c r="DJ1022" s="28"/>
      <c r="DK1022" s="28"/>
      <c r="DL1022" s="28"/>
      <c r="DM1022" s="28"/>
    </row>
    <row r="1023" spans="1:117">
      <c r="A1023" s="5" t="s">
        <v>370</v>
      </c>
      <c r="B1023" s="5" t="s">
        <v>122</v>
      </c>
      <c r="C1023" s="34">
        <v>44334</v>
      </c>
      <c r="D1023" s="34">
        <v>44347</v>
      </c>
      <c r="E1023" s="35">
        <v>-0.14044849638639167</v>
      </c>
      <c r="F1023" s="35">
        <v>0.25701109907431097</v>
      </c>
      <c r="G1023" s="35">
        <v>0.179865239817563</v>
      </c>
      <c r="H1023" s="35">
        <v>0.89968952433305638</v>
      </c>
      <c r="I1023" s="35">
        <v>0.29618719631861623</v>
      </c>
      <c r="J1023" s="35">
        <v>7.7528258064516131E-2</v>
      </c>
      <c r="K1023" s="35">
        <v>0</v>
      </c>
      <c r="L1023" s="35">
        <v>2.8886661594210255E-2</v>
      </c>
      <c r="M1023" s="35">
        <v>0.28945767625617203</v>
      </c>
      <c r="N1023" s="35">
        <v>0.40585440586391075</v>
      </c>
      <c r="O1023" s="35">
        <v>1.8391437000000004E-2</v>
      </c>
      <c r="P1023" s="35">
        <v>0.24166488363041699</v>
      </c>
      <c r="Q1023" s="35">
        <v>9.3450643084971585E-2</v>
      </c>
      <c r="R1023" s="35">
        <v>0.1227132125497129</v>
      </c>
      <c r="S1023" s="35">
        <v>2.7702517412010659</v>
      </c>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D1023" s="28"/>
      <c r="BE1023" s="28"/>
      <c r="BF1023" s="28"/>
      <c r="BG1023" s="28"/>
      <c r="BH1023" s="28"/>
      <c r="BI1023" s="28"/>
      <c r="BJ1023" s="28"/>
      <c r="BK1023" s="28"/>
      <c r="BL1023" s="28"/>
      <c r="BM1023" s="28"/>
      <c r="BN1023" s="28"/>
      <c r="BO1023" s="28"/>
      <c r="BP1023" s="28"/>
      <c r="BQ1023" s="28"/>
      <c r="BR1023" s="28"/>
      <c r="BS1023" s="28"/>
      <c r="BT1023" s="28"/>
      <c r="BU1023" s="28"/>
      <c r="BV1023" s="28"/>
      <c r="BW1023" s="28"/>
      <c r="BX1023" s="28"/>
      <c r="BY1023" s="28"/>
      <c r="BZ1023" s="28"/>
      <c r="CA1023" s="28"/>
      <c r="CB1023" s="28"/>
      <c r="CC1023" s="28"/>
      <c r="CD1023" s="28"/>
      <c r="CE1023" s="28"/>
      <c r="CF1023" s="28"/>
      <c r="CG1023" s="28"/>
      <c r="CH1023" s="28"/>
      <c r="CI1023" s="28"/>
      <c r="CJ1023" s="28"/>
      <c r="CK1023" s="28"/>
      <c r="CL1023" s="28"/>
      <c r="CM1023" s="28"/>
      <c r="CN1023" s="28"/>
      <c r="CO1023" s="28"/>
      <c r="CP1023" s="28"/>
      <c r="CQ1023" s="28"/>
      <c r="CR1023" s="28"/>
      <c r="CS1023" s="28"/>
      <c r="CT1023" s="28"/>
      <c r="CU1023" s="28"/>
      <c r="CV1023" s="28"/>
      <c r="CW1023" s="28"/>
      <c r="CX1023" s="28"/>
      <c r="CY1023" s="28"/>
      <c r="CZ1023" s="28"/>
      <c r="DA1023" s="28"/>
      <c r="DB1023" s="28"/>
      <c r="DC1023" s="28"/>
      <c r="DD1023" s="28"/>
      <c r="DE1023" s="28"/>
      <c r="DF1023" s="28"/>
      <c r="DG1023" s="28"/>
      <c r="DH1023" s="28"/>
      <c r="DI1023" s="28"/>
      <c r="DJ1023" s="28"/>
      <c r="DK1023" s="28"/>
      <c r="DL1023" s="28"/>
      <c r="DM1023" s="28"/>
    </row>
    <row r="1024" spans="1:117">
      <c r="A1024" s="5" t="s">
        <v>370</v>
      </c>
      <c r="B1024" s="5" t="s">
        <v>122</v>
      </c>
      <c r="C1024" s="34">
        <v>44335</v>
      </c>
      <c r="D1024" s="34">
        <v>44347</v>
      </c>
      <c r="E1024" s="35">
        <v>-0.14044849638639167</v>
      </c>
      <c r="F1024" s="35">
        <v>0.30343781811322096</v>
      </c>
      <c r="G1024" s="35">
        <v>0.179865239817563</v>
      </c>
      <c r="H1024" s="35">
        <v>0.89968952433305638</v>
      </c>
      <c r="I1024" s="35">
        <v>0.29618719631861623</v>
      </c>
      <c r="J1024" s="35">
        <v>7.7528258064516131E-2</v>
      </c>
      <c r="K1024" s="35">
        <v>0</v>
      </c>
      <c r="L1024" s="35">
        <v>2.8886661594210255E-2</v>
      </c>
      <c r="M1024" s="35">
        <v>0.28945767625617203</v>
      </c>
      <c r="N1024" s="35">
        <v>0.40585440586391069</v>
      </c>
      <c r="O1024" s="35">
        <v>1.8330713999999998E-2</v>
      </c>
      <c r="P1024" s="35">
        <v>0.24166488363041699</v>
      </c>
      <c r="Q1024" s="35">
        <v>9.3865208182148954E-2</v>
      </c>
      <c r="R1024" s="35">
        <v>0.1227132125497129</v>
      </c>
      <c r="S1024" s="35">
        <v>2.8170323023371533</v>
      </c>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F1024" s="28"/>
      <c r="BG1024" s="28"/>
      <c r="BH1024" s="28"/>
      <c r="BI1024" s="28"/>
      <c r="BJ1024" s="28"/>
      <c r="BK1024" s="28"/>
      <c r="BL1024" s="28"/>
      <c r="BM1024" s="28"/>
      <c r="BN1024" s="28"/>
      <c r="BO1024" s="28"/>
      <c r="BP1024" s="28"/>
      <c r="BQ1024" s="28"/>
      <c r="BR1024" s="28"/>
      <c r="BS1024" s="28"/>
      <c r="BT1024" s="28"/>
      <c r="BU1024" s="28"/>
      <c r="BV1024" s="28"/>
      <c r="BW1024" s="28"/>
      <c r="BX1024" s="28"/>
      <c r="BY1024" s="28"/>
      <c r="BZ1024" s="28"/>
      <c r="CA1024" s="28"/>
      <c r="CB1024" s="28"/>
      <c r="CC1024" s="28"/>
      <c r="CD1024" s="28"/>
      <c r="CE1024" s="28"/>
      <c r="CF1024" s="28"/>
      <c r="CG1024" s="28"/>
      <c r="CH1024" s="28"/>
      <c r="CI1024" s="28"/>
      <c r="CJ1024" s="28"/>
      <c r="CK1024" s="28"/>
      <c r="CL1024" s="28"/>
      <c r="CM1024" s="28"/>
      <c r="CN1024" s="28"/>
      <c r="CO1024" s="28"/>
      <c r="CP1024" s="28"/>
      <c r="CQ1024" s="28"/>
      <c r="CR1024" s="28"/>
      <c r="CS1024" s="28"/>
      <c r="CT1024" s="28"/>
      <c r="CU1024" s="28"/>
      <c r="CV1024" s="28"/>
      <c r="CW1024" s="28"/>
      <c r="CX1024" s="28"/>
      <c r="CY1024" s="28"/>
      <c r="CZ1024" s="28"/>
      <c r="DA1024" s="28"/>
      <c r="DB1024" s="28"/>
      <c r="DC1024" s="28"/>
      <c r="DD1024" s="28"/>
      <c r="DE1024" s="28"/>
      <c r="DF1024" s="28"/>
      <c r="DG1024" s="28"/>
      <c r="DH1024" s="28"/>
      <c r="DI1024" s="28"/>
      <c r="DJ1024" s="28"/>
      <c r="DK1024" s="28"/>
      <c r="DL1024" s="28"/>
      <c r="DM1024" s="28"/>
    </row>
    <row r="1025" spans="1:117">
      <c r="A1025" s="5" t="s">
        <v>370</v>
      </c>
      <c r="B1025" s="5" t="s">
        <v>122</v>
      </c>
      <c r="C1025" s="34">
        <v>44336</v>
      </c>
      <c r="D1025" s="34">
        <v>44347</v>
      </c>
      <c r="E1025" s="35">
        <v>-0.14044849638639167</v>
      </c>
      <c r="F1025" s="35">
        <v>0.26227846112685094</v>
      </c>
      <c r="G1025" s="35">
        <v>0.179865239817563</v>
      </c>
      <c r="H1025" s="35">
        <v>0.89968952433305638</v>
      </c>
      <c r="I1025" s="35">
        <v>0.29618719631861623</v>
      </c>
      <c r="J1025" s="35">
        <v>7.7528258064516131E-2</v>
      </c>
      <c r="K1025" s="35">
        <v>0</v>
      </c>
      <c r="L1025" s="35">
        <v>2.8886661594210255E-2</v>
      </c>
      <c r="M1025" s="35">
        <v>0.28945767625617203</v>
      </c>
      <c r="N1025" s="35">
        <v>0.40585440586391075</v>
      </c>
      <c r="O1025" s="35">
        <v>2.0574675000000001E-2</v>
      </c>
      <c r="P1025" s="35">
        <v>0.24166488363041699</v>
      </c>
      <c r="Q1025" s="35">
        <v>9.3469762590508154E-2</v>
      </c>
      <c r="R1025" s="35">
        <v>0.1227132125497129</v>
      </c>
      <c r="S1025" s="35">
        <v>2.7777214607591425</v>
      </c>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D1025" s="28"/>
      <c r="BE1025" s="28"/>
      <c r="BF1025" s="28"/>
      <c r="BG1025" s="28"/>
      <c r="BH1025" s="28"/>
      <c r="BI1025" s="28"/>
      <c r="BJ1025" s="28"/>
      <c r="BK1025" s="28"/>
      <c r="BL1025" s="28"/>
      <c r="BM1025" s="28"/>
      <c r="BN1025" s="28"/>
      <c r="BO1025" s="28"/>
      <c r="BP1025" s="28"/>
      <c r="BQ1025" s="28"/>
      <c r="BR1025" s="28"/>
      <c r="BS1025" s="28"/>
      <c r="BT1025" s="28"/>
      <c r="BU1025" s="28"/>
      <c r="BV1025" s="28"/>
      <c r="BW1025" s="28"/>
      <c r="BX1025" s="28"/>
      <c r="BY1025" s="28"/>
      <c r="BZ1025" s="28"/>
      <c r="CA1025" s="28"/>
      <c r="CB1025" s="28"/>
      <c r="CC1025" s="28"/>
      <c r="CD1025" s="28"/>
      <c r="CE1025" s="28"/>
      <c r="CF1025" s="28"/>
      <c r="CG1025" s="28"/>
      <c r="CH1025" s="28"/>
      <c r="CI1025" s="28"/>
      <c r="CJ1025" s="28"/>
      <c r="CK1025" s="28"/>
      <c r="CL1025" s="28"/>
      <c r="CM1025" s="28"/>
      <c r="CN1025" s="28"/>
      <c r="CO1025" s="28"/>
      <c r="CP1025" s="28"/>
      <c r="CQ1025" s="28"/>
      <c r="CR1025" s="28"/>
      <c r="CS1025" s="28"/>
      <c r="CT1025" s="28"/>
      <c r="CU1025" s="28"/>
      <c r="CV1025" s="28"/>
      <c r="CW1025" s="28"/>
      <c r="CX1025" s="28"/>
      <c r="CY1025" s="28"/>
      <c r="CZ1025" s="28"/>
      <c r="DA1025" s="28"/>
      <c r="DB1025" s="28"/>
      <c r="DC1025" s="28"/>
      <c r="DD1025" s="28"/>
      <c r="DE1025" s="28"/>
      <c r="DF1025" s="28"/>
      <c r="DG1025" s="28"/>
      <c r="DH1025" s="28"/>
      <c r="DI1025" s="28"/>
      <c r="DJ1025" s="28"/>
      <c r="DK1025" s="28"/>
      <c r="DL1025" s="28"/>
      <c r="DM1025" s="28"/>
    </row>
    <row r="1026" spans="1:117">
      <c r="A1026" s="5" t="s">
        <v>370</v>
      </c>
      <c r="B1026" s="5" t="s">
        <v>122</v>
      </c>
      <c r="C1026" s="34">
        <v>44337</v>
      </c>
      <c r="D1026" s="34">
        <v>44347</v>
      </c>
      <c r="E1026" s="35">
        <v>-0.14044849638639167</v>
      </c>
      <c r="F1026" s="35">
        <v>0.29486914800158093</v>
      </c>
      <c r="G1026" s="35">
        <v>0.179865239817563</v>
      </c>
      <c r="H1026" s="35">
        <v>0.89968952433305638</v>
      </c>
      <c r="I1026" s="35">
        <v>0.29618719631861623</v>
      </c>
      <c r="J1026" s="35">
        <v>7.7528258064516131E-2</v>
      </c>
      <c r="K1026" s="35">
        <v>0</v>
      </c>
      <c r="L1026" s="35">
        <v>2.8886661594210255E-2</v>
      </c>
      <c r="M1026" s="35">
        <v>0.28945767625617203</v>
      </c>
      <c r="N1026" s="35">
        <v>0.40585440586391069</v>
      </c>
      <c r="O1026" s="35">
        <v>1.4239458E-2</v>
      </c>
      <c r="P1026" s="35">
        <v>0.24166488363041699</v>
      </c>
      <c r="Q1026" s="35">
        <v>9.4282181324058661E-2</v>
      </c>
      <c r="R1026" s="35">
        <v>0.1227132125497129</v>
      </c>
      <c r="S1026" s="35">
        <v>2.8047893493674225</v>
      </c>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D1026" s="28"/>
      <c r="BE1026" s="28"/>
      <c r="BF1026" s="28"/>
      <c r="BG1026" s="28"/>
      <c r="BH1026" s="28"/>
      <c r="BI1026" s="28"/>
      <c r="BJ1026" s="28"/>
      <c r="BK1026" s="28"/>
      <c r="BL1026" s="28"/>
      <c r="BM1026" s="28"/>
      <c r="BN1026" s="28"/>
      <c r="BO1026" s="28"/>
      <c r="BP1026" s="28"/>
      <c r="BQ1026" s="28"/>
      <c r="BR1026" s="28"/>
      <c r="BS1026" s="28"/>
      <c r="BT1026" s="28"/>
      <c r="BU1026" s="28"/>
      <c r="BV1026" s="28"/>
      <c r="BW1026" s="28"/>
      <c r="BX1026" s="28"/>
      <c r="BY1026" s="28"/>
      <c r="BZ1026" s="28"/>
      <c r="CA1026" s="28"/>
      <c r="CB1026" s="28"/>
      <c r="CC1026" s="28"/>
      <c r="CD1026" s="28"/>
      <c r="CE1026" s="28"/>
      <c r="CF1026" s="28"/>
      <c r="CG1026" s="28"/>
      <c r="CH1026" s="28"/>
      <c r="CI1026" s="28"/>
      <c r="CJ1026" s="28"/>
      <c r="CK1026" s="28"/>
      <c r="CL1026" s="28"/>
      <c r="CM1026" s="28"/>
      <c r="CN1026" s="28"/>
      <c r="CO1026" s="28"/>
      <c r="CP1026" s="28"/>
      <c r="CQ1026" s="28"/>
      <c r="CR1026" s="28"/>
      <c r="CS1026" s="28"/>
      <c r="CT1026" s="28"/>
      <c r="CU1026" s="28"/>
      <c r="CV1026" s="28"/>
      <c r="CW1026" s="28"/>
      <c r="CX1026" s="28"/>
      <c r="CY1026" s="28"/>
      <c r="CZ1026" s="28"/>
      <c r="DA1026" s="28"/>
      <c r="DB1026" s="28"/>
      <c r="DC1026" s="28"/>
      <c r="DD1026" s="28"/>
      <c r="DE1026" s="28"/>
      <c r="DF1026" s="28"/>
      <c r="DG1026" s="28"/>
      <c r="DH1026" s="28"/>
      <c r="DI1026" s="28"/>
      <c r="DJ1026" s="28"/>
      <c r="DK1026" s="28"/>
      <c r="DL1026" s="28"/>
      <c r="DM1026" s="28"/>
    </row>
    <row r="1027" spans="1:117">
      <c r="A1027" s="5" t="s">
        <v>370</v>
      </c>
      <c r="B1027" s="5" t="s">
        <v>122</v>
      </c>
      <c r="C1027" s="34">
        <v>44338</v>
      </c>
      <c r="D1027" s="34">
        <v>44347</v>
      </c>
      <c r="E1027" s="35">
        <v>-0.14044849638639167</v>
      </c>
      <c r="F1027" s="35">
        <v>0.26465753160701094</v>
      </c>
      <c r="G1027" s="35">
        <v>0.179865239817563</v>
      </c>
      <c r="H1027" s="35">
        <v>0.89968952433305638</v>
      </c>
      <c r="I1027" s="35">
        <v>0.29618719631861623</v>
      </c>
      <c r="J1027" s="35">
        <v>7.7528258064516131E-2</v>
      </c>
      <c r="K1027" s="35">
        <v>0</v>
      </c>
      <c r="L1027" s="35">
        <v>2.8886661594210255E-2</v>
      </c>
      <c r="M1027" s="35">
        <v>0.28945767625617203</v>
      </c>
      <c r="N1027" s="35">
        <v>0.40585440586391075</v>
      </c>
      <c r="O1027" s="35">
        <v>4.7146680000000003E-2</v>
      </c>
      <c r="P1027" s="35">
        <v>0.24166488363041699</v>
      </c>
      <c r="Q1027" s="35">
        <v>9.3840858840526717E-2</v>
      </c>
      <c r="R1027" s="35">
        <v>0.1227132125497129</v>
      </c>
      <c r="S1027" s="35">
        <v>2.8070436324893211</v>
      </c>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D1027" s="28"/>
      <c r="BE1027" s="28"/>
      <c r="BF1027" s="28"/>
      <c r="BG1027" s="28"/>
      <c r="BH1027" s="28"/>
      <c r="BI1027" s="28"/>
      <c r="BJ1027" s="28"/>
      <c r="BK1027" s="28"/>
      <c r="BL1027" s="28"/>
      <c r="BM1027" s="28"/>
      <c r="BN1027" s="28"/>
      <c r="BO1027" s="28"/>
      <c r="BP1027" s="28"/>
      <c r="BQ1027" s="28"/>
      <c r="BR1027" s="28"/>
      <c r="BS1027" s="28"/>
      <c r="BT1027" s="28"/>
      <c r="BU1027" s="28"/>
      <c r="BV1027" s="28"/>
      <c r="BW1027" s="28"/>
      <c r="BX1027" s="28"/>
      <c r="BY1027" s="28"/>
      <c r="BZ1027" s="28"/>
      <c r="CA1027" s="28"/>
      <c r="CB1027" s="28"/>
      <c r="CC1027" s="28"/>
      <c r="CD1027" s="28"/>
      <c r="CE1027" s="28"/>
      <c r="CF1027" s="28"/>
      <c r="CG1027" s="28"/>
      <c r="CH1027" s="28"/>
      <c r="CI1027" s="28"/>
      <c r="CJ1027" s="28"/>
      <c r="CK1027" s="28"/>
      <c r="CL1027" s="28"/>
      <c r="CM1027" s="28"/>
      <c r="CN1027" s="28"/>
      <c r="CO1027" s="28"/>
      <c r="CP1027" s="28"/>
      <c r="CQ1027" s="28"/>
      <c r="CR1027" s="28"/>
      <c r="CS1027" s="28"/>
      <c r="CT1027" s="28"/>
      <c r="CU1027" s="28"/>
      <c r="CV1027" s="28"/>
      <c r="CW1027" s="28"/>
      <c r="CX1027" s="28"/>
      <c r="CY1027" s="28"/>
      <c r="CZ1027" s="28"/>
      <c r="DA1027" s="28"/>
      <c r="DB1027" s="28"/>
      <c r="DC1027" s="28"/>
      <c r="DD1027" s="28"/>
      <c r="DE1027" s="28"/>
      <c r="DF1027" s="28"/>
      <c r="DG1027" s="28"/>
      <c r="DH1027" s="28"/>
      <c r="DI1027" s="28"/>
      <c r="DJ1027" s="28"/>
      <c r="DK1027" s="28"/>
      <c r="DL1027" s="28"/>
      <c r="DM1027" s="28"/>
    </row>
    <row r="1028" spans="1:117">
      <c r="A1028" s="5" t="s">
        <v>370</v>
      </c>
      <c r="B1028" s="5" t="s">
        <v>122</v>
      </c>
      <c r="C1028" s="34">
        <v>44339</v>
      </c>
      <c r="D1028" s="34">
        <v>44347</v>
      </c>
      <c r="E1028" s="35">
        <v>-0.14044849638639167</v>
      </c>
      <c r="F1028" s="35">
        <v>0.25577389860701094</v>
      </c>
      <c r="G1028" s="35">
        <v>0.179865239817563</v>
      </c>
      <c r="H1028" s="35">
        <v>0.89968952433305638</v>
      </c>
      <c r="I1028" s="35">
        <v>0.29618719631861623</v>
      </c>
      <c r="J1028" s="35">
        <v>7.7528258064516131E-2</v>
      </c>
      <c r="K1028" s="35">
        <v>0</v>
      </c>
      <c r="L1028" s="35">
        <v>2.8886661594210255E-2</v>
      </c>
      <c r="M1028" s="35">
        <v>0.28945767625617203</v>
      </c>
      <c r="N1028" s="35">
        <v>0.40585440586391075</v>
      </c>
      <c r="O1028" s="35">
        <v>1.8315837000000001E-2</v>
      </c>
      <c r="P1028" s="35">
        <v>0.24166488363041699</v>
      </c>
      <c r="Q1028" s="35">
        <v>9.4039510552714048E-2</v>
      </c>
      <c r="R1028" s="35">
        <v>0.1227132125497129</v>
      </c>
      <c r="S1028" s="35">
        <v>2.7695278082015076</v>
      </c>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F1028" s="28"/>
      <c r="BG1028" s="28"/>
      <c r="BH1028" s="28"/>
      <c r="BI1028" s="28"/>
      <c r="BJ1028" s="28"/>
      <c r="BK1028" s="28"/>
      <c r="BL1028" s="28"/>
      <c r="BM1028" s="28"/>
      <c r="BN1028" s="28"/>
      <c r="BO1028" s="28"/>
      <c r="BP1028" s="28"/>
      <c r="BQ1028" s="28"/>
      <c r="BR1028" s="28"/>
      <c r="BS1028" s="28"/>
      <c r="BT1028" s="28"/>
      <c r="BU1028" s="28"/>
      <c r="BV1028" s="28"/>
      <c r="BW1028" s="28"/>
      <c r="BX1028" s="28"/>
      <c r="BY1028" s="28"/>
      <c r="BZ1028" s="28"/>
      <c r="CA1028" s="28"/>
      <c r="CB1028" s="28"/>
      <c r="CC1028" s="28"/>
      <c r="CD1028" s="28"/>
      <c r="CE1028" s="28"/>
      <c r="CF1028" s="28"/>
      <c r="CG1028" s="28"/>
      <c r="CH1028" s="28"/>
      <c r="CI1028" s="28"/>
      <c r="CJ1028" s="28"/>
      <c r="CK1028" s="28"/>
      <c r="CL1028" s="28"/>
      <c r="CM1028" s="28"/>
      <c r="CN1028" s="28"/>
      <c r="CO1028" s="28"/>
      <c r="CP1028" s="28"/>
      <c r="CQ1028" s="28"/>
      <c r="CR1028" s="28"/>
      <c r="CS1028" s="28"/>
      <c r="CT1028" s="28"/>
      <c r="CU1028" s="28"/>
      <c r="CV1028" s="28"/>
      <c r="CW1028" s="28"/>
      <c r="CX1028" s="28"/>
      <c r="CY1028" s="28"/>
      <c r="CZ1028" s="28"/>
      <c r="DA1028" s="28"/>
      <c r="DB1028" s="28"/>
      <c r="DC1028" s="28"/>
      <c r="DD1028" s="28"/>
      <c r="DE1028" s="28"/>
      <c r="DF1028" s="28"/>
      <c r="DG1028" s="28"/>
      <c r="DH1028" s="28"/>
      <c r="DI1028" s="28"/>
      <c r="DJ1028" s="28"/>
      <c r="DK1028" s="28"/>
      <c r="DL1028" s="28"/>
      <c r="DM1028" s="28"/>
    </row>
    <row r="1029" spans="1:117">
      <c r="A1029" s="5" t="s">
        <v>371</v>
      </c>
      <c r="B1029" s="5" t="s">
        <v>122</v>
      </c>
      <c r="C1029" s="34">
        <v>44340</v>
      </c>
      <c r="D1029" s="34">
        <v>44347</v>
      </c>
      <c r="E1029" s="35">
        <v>-0.14044849638639167</v>
      </c>
      <c r="F1029" s="35">
        <v>0.25577389860701094</v>
      </c>
      <c r="G1029" s="35">
        <v>0.179865239817563</v>
      </c>
      <c r="H1029" s="35">
        <v>0.89968952433305638</v>
      </c>
      <c r="I1029" s="35">
        <v>0.29618719631861623</v>
      </c>
      <c r="J1029" s="35">
        <v>7.7528258064516131E-2</v>
      </c>
      <c r="K1029" s="35">
        <v>0</v>
      </c>
      <c r="L1029" s="35">
        <v>2.8886661594210255E-2</v>
      </c>
      <c r="M1029" s="35">
        <v>0.28945767625617203</v>
      </c>
      <c r="N1029" s="35">
        <v>0.40585440586391069</v>
      </c>
      <c r="O1029" s="35">
        <v>1.6246296E-2</v>
      </c>
      <c r="P1029" s="35">
        <v>0.24166488363041699</v>
      </c>
      <c r="Q1029" s="35">
        <v>9.2772334651529689E-2</v>
      </c>
      <c r="R1029" s="35">
        <v>0.1227132125497129</v>
      </c>
      <c r="S1029" s="35">
        <v>2.7661910913003234</v>
      </c>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8"/>
      <c r="BI1029" s="28"/>
      <c r="BJ1029" s="28"/>
      <c r="BK1029" s="28"/>
      <c r="BL1029" s="28"/>
      <c r="BM1029" s="28"/>
      <c r="BN1029" s="28"/>
      <c r="BO1029" s="28"/>
      <c r="BP1029" s="28"/>
      <c r="BQ1029" s="28"/>
      <c r="BR1029" s="28"/>
      <c r="BS1029" s="28"/>
      <c r="BT1029" s="28"/>
      <c r="BU1029" s="28"/>
      <c r="BV1029" s="28"/>
      <c r="BW1029" s="28"/>
      <c r="BX1029" s="28"/>
      <c r="BY1029" s="28"/>
      <c r="BZ1029" s="28"/>
      <c r="CA1029" s="28"/>
      <c r="CB1029" s="28"/>
      <c r="CC1029" s="28"/>
      <c r="CD1029" s="28"/>
      <c r="CE1029" s="28"/>
      <c r="CF1029" s="28"/>
      <c r="CG1029" s="28"/>
      <c r="CH1029" s="28"/>
      <c r="CI1029" s="28"/>
      <c r="CJ1029" s="28"/>
      <c r="CK1029" s="28"/>
      <c r="CL1029" s="28"/>
      <c r="CM1029" s="28"/>
      <c r="CN1029" s="28"/>
      <c r="CO1029" s="28"/>
      <c r="CP1029" s="28"/>
      <c r="CQ1029" s="28"/>
      <c r="CR1029" s="28"/>
      <c r="CS1029" s="28"/>
      <c r="CT1029" s="28"/>
      <c r="CU1029" s="28"/>
      <c r="CV1029" s="28"/>
      <c r="CW1029" s="28"/>
      <c r="CX1029" s="28"/>
      <c r="CY1029" s="28"/>
      <c r="CZ1029" s="28"/>
      <c r="DA1029" s="28"/>
      <c r="DB1029" s="28"/>
      <c r="DC1029" s="28"/>
      <c r="DD1029" s="28"/>
      <c r="DE1029" s="28"/>
      <c r="DF1029" s="28"/>
      <c r="DG1029" s="28"/>
      <c r="DH1029" s="28"/>
      <c r="DI1029" s="28"/>
      <c r="DJ1029" s="28"/>
      <c r="DK1029" s="28"/>
      <c r="DL1029" s="28"/>
      <c r="DM1029" s="28"/>
    </row>
    <row r="1030" spans="1:117">
      <c r="A1030" s="5" t="s">
        <v>371</v>
      </c>
      <c r="B1030" s="5" t="s">
        <v>122</v>
      </c>
      <c r="C1030" s="34">
        <v>44341</v>
      </c>
      <c r="D1030" s="34">
        <v>44347</v>
      </c>
      <c r="E1030" s="35">
        <v>-0.14044849638639167</v>
      </c>
      <c r="F1030" s="35">
        <v>0.26162662660701097</v>
      </c>
      <c r="G1030" s="35">
        <v>0.179865239817563</v>
      </c>
      <c r="H1030" s="35">
        <v>0.89968952433305638</v>
      </c>
      <c r="I1030" s="35">
        <v>0.29618719631861623</v>
      </c>
      <c r="J1030" s="35">
        <v>7.7528258064516131E-2</v>
      </c>
      <c r="K1030" s="35">
        <v>0</v>
      </c>
      <c r="L1030" s="35">
        <v>2.8886661594210255E-2</v>
      </c>
      <c r="M1030" s="35">
        <v>0.28945767625617203</v>
      </c>
      <c r="N1030" s="35">
        <v>0.40585440586391075</v>
      </c>
      <c r="O1030" s="35">
        <v>2.2405122E-2</v>
      </c>
      <c r="P1030" s="35">
        <v>0.24166488363041699</v>
      </c>
      <c r="Q1030" s="35">
        <v>9.6247463338681796E-2</v>
      </c>
      <c r="R1030" s="35">
        <v>0.1227132125497129</v>
      </c>
      <c r="S1030" s="35">
        <v>2.7816777739874756</v>
      </c>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D1030" s="28"/>
      <c r="BE1030" s="28"/>
      <c r="BF1030" s="28"/>
      <c r="BG1030" s="28"/>
      <c r="BH1030" s="28"/>
      <c r="BI1030" s="28"/>
      <c r="BJ1030" s="28"/>
      <c r="BK1030" s="28"/>
      <c r="BL1030" s="28"/>
      <c r="BM1030" s="28"/>
      <c r="BN1030" s="28"/>
      <c r="BO1030" s="28"/>
      <c r="BP1030" s="28"/>
      <c r="BQ1030" s="28"/>
      <c r="BR1030" s="28"/>
      <c r="BS1030" s="28"/>
      <c r="BT1030" s="28"/>
      <c r="BU1030" s="28"/>
      <c r="BV1030" s="28"/>
      <c r="BW1030" s="28"/>
      <c r="BX1030" s="28"/>
      <c r="BY1030" s="28"/>
      <c r="BZ1030" s="28"/>
      <c r="CA1030" s="28"/>
      <c r="CB1030" s="28"/>
      <c r="CC1030" s="28"/>
      <c r="CD1030" s="28"/>
      <c r="CE1030" s="28"/>
      <c r="CF1030" s="28"/>
      <c r="CG1030" s="28"/>
      <c r="CH1030" s="28"/>
      <c r="CI1030" s="28"/>
      <c r="CJ1030" s="28"/>
      <c r="CK1030" s="28"/>
      <c r="CL1030" s="28"/>
      <c r="CM1030" s="28"/>
      <c r="CN1030" s="28"/>
      <c r="CO1030" s="28"/>
      <c r="CP1030" s="28"/>
      <c r="CQ1030" s="28"/>
      <c r="CR1030" s="28"/>
      <c r="CS1030" s="28"/>
      <c r="CT1030" s="28"/>
      <c r="CU1030" s="28"/>
      <c r="CV1030" s="28"/>
      <c r="CW1030" s="28"/>
      <c r="CX1030" s="28"/>
      <c r="CY1030" s="28"/>
      <c r="CZ1030" s="28"/>
      <c r="DA1030" s="28"/>
      <c r="DB1030" s="28"/>
      <c r="DC1030" s="28"/>
      <c r="DD1030" s="28"/>
      <c r="DE1030" s="28"/>
      <c r="DF1030" s="28"/>
      <c r="DG1030" s="28"/>
      <c r="DH1030" s="28"/>
      <c r="DI1030" s="28"/>
      <c r="DJ1030" s="28"/>
      <c r="DK1030" s="28"/>
      <c r="DL1030" s="28"/>
      <c r="DM1030" s="28"/>
    </row>
    <row r="1031" spans="1:117">
      <c r="A1031" s="5" t="s">
        <v>371</v>
      </c>
      <c r="B1031" s="5" t="s">
        <v>122</v>
      </c>
      <c r="C1031" s="34">
        <v>44342</v>
      </c>
      <c r="D1031" s="34">
        <v>44347</v>
      </c>
      <c r="E1031" s="35">
        <v>-0.14044849638639167</v>
      </c>
      <c r="F1031" s="35">
        <v>0.26508118952029097</v>
      </c>
      <c r="G1031" s="35">
        <v>0.179865239817563</v>
      </c>
      <c r="H1031" s="35">
        <v>0.89968952433305638</v>
      </c>
      <c r="I1031" s="35">
        <v>0.29618719631861623</v>
      </c>
      <c r="J1031" s="35">
        <v>7.7528258064516131E-2</v>
      </c>
      <c r="K1031" s="35">
        <v>0</v>
      </c>
      <c r="L1031" s="35">
        <v>2.8886661594210255E-2</v>
      </c>
      <c r="M1031" s="35">
        <v>0.28945767625617203</v>
      </c>
      <c r="N1031" s="35">
        <v>0.40585440586391075</v>
      </c>
      <c r="O1031" s="35">
        <v>1.5739533000000003E-2</v>
      </c>
      <c r="P1031" s="35">
        <v>0.24166488363041699</v>
      </c>
      <c r="Q1031" s="35">
        <v>9.3951322874621698E-2</v>
      </c>
      <c r="R1031" s="35">
        <v>0.1227132125497129</v>
      </c>
      <c r="S1031" s="35">
        <v>2.7761706074366961</v>
      </c>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D1031" s="28"/>
      <c r="BE1031" s="28"/>
      <c r="BF1031" s="28"/>
      <c r="BG1031" s="28"/>
      <c r="BH1031" s="28"/>
      <c r="BI1031" s="28"/>
      <c r="BJ1031" s="28"/>
      <c r="BK1031" s="28"/>
      <c r="BL1031" s="28"/>
      <c r="BM1031" s="28"/>
      <c r="BN1031" s="28"/>
      <c r="BO1031" s="28"/>
      <c r="BP1031" s="28"/>
      <c r="BQ1031" s="28"/>
      <c r="BR1031" s="28"/>
      <c r="BS1031" s="28"/>
      <c r="BT1031" s="28"/>
      <c r="BU1031" s="28"/>
      <c r="BV1031" s="28"/>
      <c r="BW1031" s="28"/>
      <c r="BX1031" s="28"/>
      <c r="BY1031" s="28"/>
      <c r="BZ1031" s="28"/>
      <c r="CA1031" s="28"/>
      <c r="CB1031" s="28"/>
      <c r="CC1031" s="28"/>
      <c r="CD1031" s="28"/>
      <c r="CE1031" s="28"/>
      <c r="CF1031" s="28"/>
      <c r="CG1031" s="28"/>
      <c r="CH1031" s="28"/>
      <c r="CI1031" s="28"/>
      <c r="CJ1031" s="28"/>
      <c r="CK1031" s="28"/>
      <c r="CL1031" s="28"/>
      <c r="CM1031" s="28"/>
      <c r="CN1031" s="28"/>
      <c r="CO1031" s="28"/>
      <c r="CP1031" s="28"/>
      <c r="CQ1031" s="28"/>
      <c r="CR1031" s="28"/>
      <c r="CS1031" s="28"/>
      <c r="CT1031" s="28"/>
      <c r="CU1031" s="28"/>
      <c r="CV1031" s="28"/>
      <c r="CW1031" s="28"/>
      <c r="CX1031" s="28"/>
      <c r="CY1031" s="28"/>
      <c r="CZ1031" s="28"/>
      <c r="DA1031" s="28"/>
      <c r="DB1031" s="28"/>
      <c r="DC1031" s="28"/>
      <c r="DD1031" s="28"/>
      <c r="DE1031" s="28"/>
      <c r="DF1031" s="28"/>
      <c r="DG1031" s="28"/>
      <c r="DH1031" s="28"/>
      <c r="DI1031" s="28"/>
      <c r="DJ1031" s="28"/>
      <c r="DK1031" s="28"/>
      <c r="DL1031" s="28"/>
      <c r="DM1031" s="28"/>
    </row>
    <row r="1032" spans="1:117">
      <c r="A1032" s="5" t="s">
        <v>371</v>
      </c>
      <c r="B1032" s="5" t="s">
        <v>122</v>
      </c>
      <c r="C1032" s="34">
        <v>44343</v>
      </c>
      <c r="D1032" s="34">
        <v>44347</v>
      </c>
      <c r="E1032" s="35">
        <v>-0.14044849638639167</v>
      </c>
      <c r="F1032" s="35">
        <v>0.27230335261941097</v>
      </c>
      <c r="G1032" s="35">
        <v>0.179865239817563</v>
      </c>
      <c r="H1032" s="35">
        <v>0.89968952433305638</v>
      </c>
      <c r="I1032" s="35">
        <v>0.29618719631861623</v>
      </c>
      <c r="J1032" s="35">
        <v>7.7528258064516131E-2</v>
      </c>
      <c r="K1032" s="35">
        <v>0</v>
      </c>
      <c r="L1032" s="35">
        <v>2.8886661594210255E-2</v>
      </c>
      <c r="M1032" s="35">
        <v>0.28945767625617203</v>
      </c>
      <c r="N1032" s="35">
        <v>0.40585440586391075</v>
      </c>
      <c r="O1032" s="35">
        <v>1.8441018000000003E-2</v>
      </c>
      <c r="P1032" s="35">
        <v>0.24166488363041699</v>
      </c>
      <c r="Q1032" s="35">
        <v>9.6496772781821005E-2</v>
      </c>
      <c r="R1032" s="35">
        <v>0.1227132125497129</v>
      </c>
      <c r="S1032" s="35">
        <v>2.788639705443015</v>
      </c>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D1032" s="28"/>
      <c r="BE1032" s="28"/>
      <c r="BF1032" s="28"/>
      <c r="BG1032" s="28"/>
      <c r="BH1032" s="28"/>
      <c r="BI1032" s="28"/>
      <c r="BJ1032" s="28"/>
      <c r="BK1032" s="28"/>
      <c r="BL1032" s="28"/>
      <c r="BM1032" s="28"/>
      <c r="BN1032" s="28"/>
      <c r="BO1032" s="28"/>
      <c r="BP1032" s="28"/>
      <c r="BQ1032" s="28"/>
      <c r="BR1032" s="28"/>
      <c r="BS1032" s="28"/>
      <c r="BT1032" s="28"/>
      <c r="BU1032" s="28"/>
      <c r="BV1032" s="28"/>
      <c r="BW1032" s="28"/>
      <c r="BX1032" s="28"/>
      <c r="BY1032" s="28"/>
      <c r="BZ1032" s="28"/>
      <c r="CA1032" s="28"/>
      <c r="CB1032" s="28"/>
      <c r="CC1032" s="28"/>
      <c r="CD1032" s="28"/>
      <c r="CE1032" s="28"/>
      <c r="CF1032" s="28"/>
      <c r="CG1032" s="28"/>
      <c r="CH1032" s="28"/>
      <c r="CI1032" s="28"/>
      <c r="CJ1032" s="28"/>
      <c r="CK1032" s="28"/>
      <c r="CL1032" s="28"/>
      <c r="CM1032" s="28"/>
      <c r="CN1032" s="28"/>
      <c r="CO1032" s="28"/>
      <c r="CP1032" s="28"/>
      <c r="CQ1032" s="28"/>
      <c r="CR1032" s="28"/>
      <c r="CS1032" s="28"/>
      <c r="CT1032" s="28"/>
      <c r="CU1032" s="28"/>
      <c r="CV1032" s="28"/>
      <c r="CW1032" s="28"/>
      <c r="CX1032" s="28"/>
      <c r="CY1032" s="28"/>
      <c r="CZ1032" s="28"/>
      <c r="DA1032" s="28"/>
      <c r="DB1032" s="28"/>
      <c r="DC1032" s="28"/>
      <c r="DD1032" s="28"/>
      <c r="DE1032" s="28"/>
      <c r="DF1032" s="28"/>
      <c r="DG1032" s="28"/>
      <c r="DH1032" s="28"/>
      <c r="DI1032" s="28"/>
      <c r="DJ1032" s="28"/>
      <c r="DK1032" s="28"/>
      <c r="DL1032" s="28"/>
      <c r="DM1032" s="28"/>
    </row>
    <row r="1033" spans="1:117">
      <c r="A1033" s="5" t="s">
        <v>371</v>
      </c>
      <c r="B1033" s="5" t="s">
        <v>122</v>
      </c>
      <c r="C1033" s="34">
        <v>44344</v>
      </c>
      <c r="D1033" s="34">
        <v>44347</v>
      </c>
      <c r="E1033" s="35">
        <v>-0.14044849638639167</v>
      </c>
      <c r="F1033" s="35">
        <v>0.29472805533309099</v>
      </c>
      <c r="G1033" s="35">
        <v>0.179865239817563</v>
      </c>
      <c r="H1033" s="35">
        <v>0.89968952433305638</v>
      </c>
      <c r="I1033" s="35">
        <v>0.29618719631861623</v>
      </c>
      <c r="J1033" s="35">
        <v>7.7528258064516131E-2</v>
      </c>
      <c r="K1033" s="35">
        <v>0</v>
      </c>
      <c r="L1033" s="35">
        <v>2.8886661594210255E-2</v>
      </c>
      <c r="M1033" s="35">
        <v>0.28945767625617203</v>
      </c>
      <c r="N1033" s="35">
        <v>0.40585440586391069</v>
      </c>
      <c r="O1033" s="35">
        <v>3.0936879000000004E-2</v>
      </c>
      <c r="P1033" s="35">
        <v>0.24166488363041699</v>
      </c>
      <c r="Q1033" s="35">
        <v>9.7405789006085527E-2</v>
      </c>
      <c r="R1033" s="35">
        <v>0.1227132125497129</v>
      </c>
      <c r="S1033" s="35">
        <v>2.8244692853809594</v>
      </c>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D1033" s="28"/>
      <c r="BE1033" s="28"/>
      <c r="BF1033" s="28"/>
      <c r="BG1033" s="28"/>
      <c r="BH1033" s="28"/>
      <c r="BI1033" s="28"/>
      <c r="BJ1033" s="28"/>
      <c r="BK1033" s="28"/>
      <c r="BL1033" s="28"/>
      <c r="BM1033" s="28"/>
      <c r="BN1033" s="28"/>
      <c r="BO1033" s="28"/>
      <c r="BP1033" s="28"/>
      <c r="BQ1033" s="28"/>
      <c r="BR1033" s="28"/>
      <c r="BS1033" s="28"/>
      <c r="BT1033" s="28"/>
      <c r="BU1033" s="28"/>
      <c r="BV1033" s="28"/>
      <c r="BW1033" s="28"/>
      <c r="BX1033" s="28"/>
      <c r="BY1033" s="28"/>
      <c r="BZ1033" s="28"/>
      <c r="CA1033" s="28"/>
      <c r="CB1033" s="28"/>
      <c r="CC1033" s="28"/>
      <c r="CD1033" s="28"/>
      <c r="CE1033" s="28"/>
      <c r="CF1033" s="28"/>
      <c r="CG1033" s="28"/>
      <c r="CH1033" s="28"/>
      <c r="CI1033" s="28"/>
      <c r="CJ1033" s="28"/>
      <c r="CK1033" s="28"/>
      <c r="CL1033" s="28"/>
      <c r="CM1033" s="28"/>
      <c r="CN1033" s="28"/>
      <c r="CO1033" s="28"/>
      <c r="CP1033" s="28"/>
      <c r="CQ1033" s="28"/>
      <c r="CR1033" s="28"/>
      <c r="CS1033" s="28"/>
      <c r="CT1033" s="28"/>
      <c r="CU1033" s="28"/>
      <c r="CV1033" s="28"/>
      <c r="CW1033" s="28"/>
      <c r="CX1033" s="28"/>
      <c r="CY1033" s="28"/>
      <c r="CZ1033" s="28"/>
      <c r="DA1033" s="28"/>
      <c r="DB1033" s="28"/>
      <c r="DC1033" s="28"/>
      <c r="DD1033" s="28"/>
      <c r="DE1033" s="28"/>
      <c r="DF1033" s="28"/>
      <c r="DG1033" s="28"/>
      <c r="DH1033" s="28"/>
      <c r="DI1033" s="28"/>
      <c r="DJ1033" s="28"/>
      <c r="DK1033" s="28"/>
      <c r="DL1033" s="28"/>
      <c r="DM1033" s="28"/>
    </row>
    <row r="1034" spans="1:117">
      <c r="A1034" s="5" t="s">
        <v>371</v>
      </c>
      <c r="B1034" s="5" t="s">
        <v>122</v>
      </c>
      <c r="C1034" s="34">
        <v>44345</v>
      </c>
      <c r="D1034" s="34">
        <v>44347</v>
      </c>
      <c r="E1034" s="35">
        <v>-0.14044849638639167</v>
      </c>
      <c r="F1034" s="35">
        <v>0.35028114760701096</v>
      </c>
      <c r="G1034" s="35">
        <v>0.179865239817563</v>
      </c>
      <c r="H1034" s="35">
        <v>0.89968952433305638</v>
      </c>
      <c r="I1034" s="35">
        <v>0.29618719631861623</v>
      </c>
      <c r="J1034" s="35">
        <v>7.7528258064516131E-2</v>
      </c>
      <c r="K1034" s="35">
        <v>0</v>
      </c>
      <c r="L1034" s="35">
        <v>2.8886661594210255E-2</v>
      </c>
      <c r="M1034" s="35">
        <v>0.28945767625617203</v>
      </c>
      <c r="N1034" s="35">
        <v>0.40585440586391069</v>
      </c>
      <c r="O1034" s="35">
        <v>3.0239073000000005E-2</v>
      </c>
      <c r="P1034" s="35">
        <v>0.24166488363041699</v>
      </c>
      <c r="Q1034" s="35">
        <v>0.10094481071066733</v>
      </c>
      <c r="R1034" s="35">
        <v>0.1227132125497129</v>
      </c>
      <c r="S1034" s="35">
        <v>2.8828635933594615</v>
      </c>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D1034" s="28"/>
      <c r="BE1034" s="28"/>
      <c r="BF1034" s="28"/>
      <c r="BG1034" s="28"/>
      <c r="BH1034" s="28"/>
      <c r="BI1034" s="28"/>
      <c r="BJ1034" s="28"/>
      <c r="BK1034" s="28"/>
      <c r="BL1034" s="28"/>
      <c r="BM1034" s="28"/>
      <c r="BN1034" s="28"/>
      <c r="BO1034" s="28"/>
      <c r="BP1034" s="28"/>
      <c r="BQ1034" s="28"/>
      <c r="BR1034" s="28"/>
      <c r="BS1034" s="28"/>
      <c r="BT1034" s="28"/>
      <c r="BU1034" s="28"/>
      <c r="BV1034" s="28"/>
      <c r="BW1034" s="28"/>
      <c r="BX1034" s="28"/>
      <c r="BY1034" s="28"/>
      <c r="BZ1034" s="28"/>
      <c r="CA1034" s="28"/>
      <c r="CB1034" s="28"/>
      <c r="CC1034" s="28"/>
      <c r="CD1034" s="28"/>
      <c r="CE1034" s="28"/>
      <c r="CF1034" s="28"/>
      <c r="CG1034" s="28"/>
      <c r="CH1034" s="28"/>
      <c r="CI1034" s="28"/>
      <c r="CJ1034" s="28"/>
      <c r="CK1034" s="28"/>
      <c r="CL1034" s="28"/>
      <c r="CM1034" s="28"/>
      <c r="CN1034" s="28"/>
      <c r="CO1034" s="28"/>
      <c r="CP1034" s="28"/>
      <c r="CQ1034" s="28"/>
      <c r="CR1034" s="28"/>
      <c r="CS1034" s="28"/>
      <c r="CT1034" s="28"/>
      <c r="CU1034" s="28"/>
      <c r="CV1034" s="28"/>
      <c r="CW1034" s="28"/>
      <c r="CX1034" s="28"/>
      <c r="CY1034" s="28"/>
      <c r="CZ1034" s="28"/>
      <c r="DA1034" s="28"/>
      <c r="DB1034" s="28"/>
      <c r="DC1034" s="28"/>
      <c r="DD1034" s="28"/>
      <c r="DE1034" s="28"/>
      <c r="DF1034" s="28"/>
      <c r="DG1034" s="28"/>
      <c r="DH1034" s="28"/>
      <c r="DI1034" s="28"/>
      <c r="DJ1034" s="28"/>
      <c r="DK1034" s="28"/>
      <c r="DL1034" s="28"/>
      <c r="DM1034" s="28"/>
    </row>
    <row r="1035" spans="1:117">
      <c r="A1035" s="5" t="s">
        <v>371</v>
      </c>
      <c r="B1035" s="5" t="s">
        <v>122</v>
      </c>
      <c r="C1035" s="34">
        <v>44346</v>
      </c>
      <c r="D1035" s="34">
        <v>44347</v>
      </c>
      <c r="E1035" s="35">
        <v>-0.14044849638639167</v>
      </c>
      <c r="F1035" s="35">
        <v>0.45106639022866096</v>
      </c>
      <c r="G1035" s="35">
        <v>0.179865239817563</v>
      </c>
      <c r="H1035" s="35">
        <v>0.89968952433305638</v>
      </c>
      <c r="I1035" s="35">
        <v>0.29618719631861623</v>
      </c>
      <c r="J1035" s="35">
        <v>7.7528258064516131E-2</v>
      </c>
      <c r="K1035" s="35">
        <v>0</v>
      </c>
      <c r="L1035" s="35">
        <v>2.8886661594210255E-2</v>
      </c>
      <c r="M1035" s="35">
        <v>0.28945767625617203</v>
      </c>
      <c r="N1035" s="35">
        <v>0.40585440586391075</v>
      </c>
      <c r="O1035" s="35">
        <v>7.0175303999999994E-2</v>
      </c>
      <c r="P1035" s="35">
        <v>0.24166488363041699</v>
      </c>
      <c r="Q1035" s="35">
        <v>0.1043663099782903</v>
      </c>
      <c r="R1035" s="35">
        <v>0.1227132125497129</v>
      </c>
      <c r="S1035" s="35">
        <v>3.0270065662487342</v>
      </c>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D1035" s="28"/>
      <c r="BE1035" s="28"/>
      <c r="BF1035" s="28"/>
      <c r="BG1035" s="28"/>
      <c r="BH1035" s="28"/>
      <c r="BI1035" s="28"/>
      <c r="BJ1035" s="28"/>
      <c r="BK1035" s="28"/>
      <c r="BL1035" s="28"/>
      <c r="BM1035" s="28"/>
      <c r="BN1035" s="28"/>
      <c r="BO1035" s="28"/>
      <c r="BP1035" s="28"/>
      <c r="BQ1035" s="28"/>
      <c r="BR1035" s="28"/>
      <c r="BS1035" s="28"/>
      <c r="BT1035" s="28"/>
      <c r="BU1035" s="28"/>
      <c r="BV1035" s="28"/>
      <c r="BW1035" s="28"/>
      <c r="BX1035" s="28"/>
      <c r="BY1035" s="28"/>
      <c r="BZ1035" s="28"/>
      <c r="CA1035" s="28"/>
      <c r="CB1035" s="28"/>
      <c r="CC1035" s="28"/>
      <c r="CD1035" s="28"/>
      <c r="CE1035" s="28"/>
      <c r="CF1035" s="28"/>
      <c r="CG1035" s="28"/>
      <c r="CH1035" s="28"/>
      <c r="CI1035" s="28"/>
      <c r="CJ1035" s="28"/>
      <c r="CK1035" s="28"/>
      <c r="CL1035" s="28"/>
      <c r="CM1035" s="28"/>
      <c r="CN1035" s="28"/>
      <c r="CO1035" s="28"/>
      <c r="CP1035" s="28"/>
      <c r="CQ1035" s="28"/>
      <c r="CR1035" s="28"/>
      <c r="CS1035" s="28"/>
      <c r="CT1035" s="28"/>
      <c r="CU1035" s="28"/>
      <c r="CV1035" s="28"/>
      <c r="CW1035" s="28"/>
      <c r="CX1035" s="28"/>
      <c r="CY1035" s="28"/>
      <c r="CZ1035" s="28"/>
      <c r="DA1035" s="28"/>
      <c r="DB1035" s="28"/>
      <c r="DC1035" s="28"/>
      <c r="DD1035" s="28"/>
      <c r="DE1035" s="28"/>
      <c r="DF1035" s="28"/>
      <c r="DG1035" s="28"/>
      <c r="DH1035" s="28"/>
      <c r="DI1035" s="28"/>
      <c r="DJ1035" s="28"/>
      <c r="DK1035" s="28"/>
      <c r="DL1035" s="28"/>
      <c r="DM1035" s="28"/>
    </row>
    <row r="1036" spans="1:117">
      <c r="A1036" s="5" t="s">
        <v>372</v>
      </c>
      <c r="B1036" s="5" t="s">
        <v>122</v>
      </c>
      <c r="C1036" s="34">
        <v>44347</v>
      </c>
      <c r="D1036" s="34">
        <v>44347</v>
      </c>
      <c r="E1036" s="35">
        <v>-0.14044849638639167</v>
      </c>
      <c r="F1036" s="35">
        <v>0.39542553092985094</v>
      </c>
      <c r="G1036" s="35">
        <v>0.179865239817563</v>
      </c>
      <c r="H1036" s="35">
        <v>0.89968952433305638</v>
      </c>
      <c r="I1036" s="35">
        <v>0.29618719631861623</v>
      </c>
      <c r="J1036" s="35">
        <v>7.7528258064516131E-2</v>
      </c>
      <c r="K1036" s="35">
        <v>0</v>
      </c>
      <c r="L1036" s="35">
        <v>2.8886661594210255E-2</v>
      </c>
      <c r="M1036" s="35">
        <v>0.28945767625617203</v>
      </c>
      <c r="N1036" s="35">
        <v>0.40585440586391075</v>
      </c>
      <c r="O1036" s="35">
        <v>4.5513963000000004E-2</v>
      </c>
      <c r="P1036" s="35">
        <v>0.24166488363041699</v>
      </c>
      <c r="Q1036" s="35">
        <v>0.10336315835984058</v>
      </c>
      <c r="R1036" s="35">
        <v>0.1227132125497129</v>
      </c>
      <c r="S1036" s="35">
        <v>2.945701214331474</v>
      </c>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D1036" s="28"/>
      <c r="BE1036" s="28"/>
      <c r="BF1036" s="28"/>
      <c r="BG1036" s="28"/>
      <c r="BH1036" s="28"/>
      <c r="BI1036" s="28"/>
      <c r="BJ1036" s="28"/>
      <c r="BK1036" s="28"/>
      <c r="BL1036" s="28"/>
      <c r="BM1036" s="28"/>
      <c r="BN1036" s="28"/>
      <c r="BO1036" s="28"/>
      <c r="BP1036" s="28"/>
      <c r="BQ1036" s="28"/>
      <c r="BR1036" s="28"/>
      <c r="BS1036" s="28"/>
      <c r="BT1036" s="28"/>
      <c r="BU1036" s="28"/>
      <c r="BV1036" s="28"/>
      <c r="BW1036" s="28"/>
      <c r="BX1036" s="28"/>
      <c r="BY1036" s="28"/>
      <c r="BZ1036" s="28"/>
      <c r="CA1036" s="28"/>
      <c r="CB1036" s="28"/>
      <c r="CC1036" s="28"/>
      <c r="CD1036" s="28"/>
      <c r="CE1036" s="28"/>
      <c r="CF1036" s="28"/>
      <c r="CG1036" s="28"/>
      <c r="CH1036" s="28"/>
      <c r="CI1036" s="28"/>
      <c r="CJ1036" s="28"/>
      <c r="CK1036" s="28"/>
      <c r="CL1036" s="28"/>
      <c r="CM1036" s="28"/>
      <c r="CN1036" s="28"/>
      <c r="CO1036" s="28"/>
      <c r="CP1036" s="28"/>
      <c r="CQ1036" s="28"/>
      <c r="CR1036" s="28"/>
      <c r="CS1036" s="28"/>
      <c r="CT1036" s="28"/>
      <c r="CU1036" s="28"/>
      <c r="CV1036" s="28"/>
      <c r="CW1036" s="28"/>
      <c r="CX1036" s="28"/>
      <c r="CY1036" s="28"/>
      <c r="CZ1036" s="28"/>
      <c r="DA1036" s="28"/>
      <c r="DB1036" s="28"/>
      <c r="DC1036" s="28"/>
      <c r="DD1036" s="28"/>
      <c r="DE1036" s="28"/>
      <c r="DF1036" s="28"/>
      <c r="DG1036" s="28"/>
      <c r="DH1036" s="28"/>
      <c r="DI1036" s="28"/>
      <c r="DJ1036" s="28"/>
      <c r="DK1036" s="28"/>
      <c r="DL1036" s="28"/>
      <c r="DM1036" s="28"/>
    </row>
    <row r="1037" spans="1:117">
      <c r="A1037" s="5" t="s">
        <v>372</v>
      </c>
      <c r="B1037" s="5" t="s">
        <v>131</v>
      </c>
      <c r="C1037" s="34">
        <v>44348</v>
      </c>
      <c r="D1037" s="34">
        <v>44377</v>
      </c>
      <c r="E1037" s="35">
        <v>-0.12260544262295081</v>
      </c>
      <c r="F1037" s="35">
        <v>0.19445709538320616</v>
      </c>
      <c r="G1037" s="35">
        <v>0.181158929566649</v>
      </c>
      <c r="H1037" s="35">
        <v>0.85567353508574462</v>
      </c>
      <c r="I1037" s="35">
        <v>0.35897069912280699</v>
      </c>
      <c r="J1037" s="35">
        <v>9.2761866666666651E-2</v>
      </c>
      <c r="K1037" s="35">
        <v>0</v>
      </c>
      <c r="L1037" s="35">
        <v>5.4795439260481395E-2</v>
      </c>
      <c r="M1037" s="35">
        <v>0.29378158899231099</v>
      </c>
      <c r="N1037" s="35">
        <v>0.39749036052781134</v>
      </c>
      <c r="O1037" s="35">
        <v>0.15421858199999999</v>
      </c>
      <c r="P1037" s="35">
        <v>0.23464652040202963</v>
      </c>
      <c r="Q1037" s="35">
        <v>8.8155259455567431E-2</v>
      </c>
      <c r="R1037" s="35">
        <v>0.12694063926940632</v>
      </c>
      <c r="S1037" s="35">
        <v>2.9104450731097296</v>
      </c>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F1037" s="28"/>
      <c r="BG1037" s="28"/>
      <c r="BH1037" s="28"/>
      <c r="BI1037" s="28"/>
      <c r="BJ1037" s="28"/>
      <c r="BK1037" s="28"/>
      <c r="BL1037" s="28"/>
      <c r="BM1037" s="28"/>
      <c r="BN1037" s="28"/>
      <c r="BO1037" s="28"/>
      <c r="BP1037" s="28"/>
      <c r="BQ1037" s="28"/>
      <c r="BR1037" s="28"/>
      <c r="BS1037" s="28"/>
      <c r="BT1037" s="28"/>
      <c r="BU1037" s="28"/>
      <c r="BV1037" s="28"/>
      <c r="BW1037" s="28"/>
      <c r="BX1037" s="28"/>
      <c r="BY1037" s="28"/>
      <c r="BZ1037" s="28"/>
      <c r="CA1037" s="28"/>
      <c r="CB1037" s="28"/>
      <c r="CC1037" s="28"/>
      <c r="CD1037" s="28"/>
      <c r="CE1037" s="28"/>
      <c r="CF1037" s="28"/>
      <c r="CG1037" s="28"/>
      <c r="CH1037" s="28"/>
      <c r="CI1037" s="28"/>
      <c r="CJ1037" s="28"/>
      <c r="CK1037" s="28"/>
      <c r="CL1037" s="28"/>
      <c r="CM1037" s="28"/>
      <c r="CN1037" s="28"/>
      <c r="CO1037" s="28"/>
      <c r="CP1037" s="28"/>
      <c r="CQ1037" s="28"/>
      <c r="CR1037" s="28"/>
      <c r="CS1037" s="28"/>
      <c r="CT1037" s="28"/>
      <c r="CU1037" s="28"/>
      <c r="CV1037" s="28"/>
      <c r="CW1037" s="28"/>
      <c r="CX1037" s="28"/>
      <c r="CY1037" s="28"/>
      <c r="CZ1037" s="28"/>
      <c r="DA1037" s="28"/>
      <c r="DB1037" s="28"/>
      <c r="DC1037" s="28"/>
      <c r="DD1037" s="28"/>
      <c r="DE1037" s="28"/>
      <c r="DF1037" s="28"/>
      <c r="DG1037" s="28"/>
      <c r="DH1037" s="28"/>
      <c r="DI1037" s="28"/>
      <c r="DJ1037" s="28"/>
      <c r="DK1037" s="28"/>
      <c r="DL1037" s="28"/>
      <c r="DM1037" s="28"/>
    </row>
    <row r="1038" spans="1:117">
      <c r="A1038" s="5" t="s">
        <v>372</v>
      </c>
      <c r="B1038" s="5" t="s">
        <v>131</v>
      </c>
      <c r="C1038" s="34">
        <v>44349</v>
      </c>
      <c r="D1038" s="34">
        <v>44377</v>
      </c>
      <c r="E1038" s="35">
        <v>-0.12260544262295081</v>
      </c>
      <c r="F1038" s="35">
        <v>0.19445709538320616</v>
      </c>
      <c r="G1038" s="35">
        <v>0.181158929566649</v>
      </c>
      <c r="H1038" s="35">
        <v>0.85567353508574462</v>
      </c>
      <c r="I1038" s="35">
        <v>0.35897069912280699</v>
      </c>
      <c r="J1038" s="35">
        <v>9.2761866666666651E-2</v>
      </c>
      <c r="K1038" s="35">
        <v>0</v>
      </c>
      <c r="L1038" s="35">
        <v>5.4795439260481395E-2</v>
      </c>
      <c r="M1038" s="35">
        <v>0.29378158899231099</v>
      </c>
      <c r="N1038" s="35">
        <v>0.39749036052781134</v>
      </c>
      <c r="O1038" s="35">
        <v>2.5517124000000002E-2</v>
      </c>
      <c r="P1038" s="35">
        <v>0.23464652040202963</v>
      </c>
      <c r="Q1038" s="35">
        <v>8.4215557362863361E-2</v>
      </c>
      <c r="R1038" s="35">
        <v>0.12694063926940632</v>
      </c>
      <c r="S1038" s="35">
        <v>2.7778039130170256</v>
      </c>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D1038" s="28"/>
      <c r="BE1038" s="28"/>
      <c r="BF1038" s="28"/>
      <c r="BG1038" s="28"/>
      <c r="BH1038" s="28"/>
      <c r="BI1038" s="28"/>
      <c r="BJ1038" s="28"/>
      <c r="BK1038" s="28"/>
      <c r="BL1038" s="28"/>
      <c r="BM1038" s="28"/>
      <c r="BN1038" s="28"/>
      <c r="BO1038" s="28"/>
      <c r="BP1038" s="28"/>
      <c r="BQ1038" s="28"/>
      <c r="BR1038" s="28"/>
      <c r="BS1038" s="28"/>
      <c r="BT1038" s="28"/>
      <c r="BU1038" s="28"/>
      <c r="BV1038" s="28"/>
      <c r="BW1038" s="28"/>
      <c r="BX1038" s="28"/>
      <c r="BY1038" s="28"/>
      <c r="BZ1038" s="28"/>
      <c r="CA1038" s="28"/>
      <c r="CB1038" s="28"/>
      <c r="CC1038" s="28"/>
      <c r="CD1038" s="28"/>
      <c r="CE1038" s="28"/>
      <c r="CF1038" s="28"/>
      <c r="CG1038" s="28"/>
      <c r="CH1038" s="28"/>
      <c r="CI1038" s="28"/>
      <c r="CJ1038" s="28"/>
      <c r="CK1038" s="28"/>
      <c r="CL1038" s="28"/>
      <c r="CM1038" s="28"/>
      <c r="CN1038" s="28"/>
      <c r="CO1038" s="28"/>
      <c r="CP1038" s="28"/>
      <c r="CQ1038" s="28"/>
      <c r="CR1038" s="28"/>
      <c r="CS1038" s="28"/>
      <c r="CT1038" s="28"/>
      <c r="CU1038" s="28"/>
      <c r="CV1038" s="28"/>
      <c r="CW1038" s="28"/>
      <c r="CX1038" s="28"/>
      <c r="CY1038" s="28"/>
      <c r="CZ1038" s="28"/>
      <c r="DA1038" s="28"/>
      <c r="DB1038" s="28"/>
      <c r="DC1038" s="28"/>
      <c r="DD1038" s="28"/>
      <c r="DE1038" s="28"/>
      <c r="DF1038" s="28"/>
      <c r="DG1038" s="28"/>
      <c r="DH1038" s="28"/>
      <c r="DI1038" s="28"/>
      <c r="DJ1038" s="28"/>
      <c r="DK1038" s="28"/>
      <c r="DL1038" s="28"/>
      <c r="DM1038" s="28"/>
    </row>
    <row r="1039" spans="1:117">
      <c r="A1039" s="5" t="s">
        <v>372</v>
      </c>
      <c r="B1039" s="5" t="s">
        <v>131</v>
      </c>
      <c r="C1039" s="34">
        <v>44350</v>
      </c>
      <c r="D1039" s="34">
        <v>44377</v>
      </c>
      <c r="E1039" s="35">
        <v>-0.12260544262295081</v>
      </c>
      <c r="F1039" s="35">
        <v>0.19445709538320616</v>
      </c>
      <c r="G1039" s="35">
        <v>0.181158929566649</v>
      </c>
      <c r="H1039" s="35">
        <v>0.85567353508574462</v>
      </c>
      <c r="I1039" s="35">
        <v>0.35897069912280699</v>
      </c>
      <c r="J1039" s="35">
        <v>9.2761866666666651E-2</v>
      </c>
      <c r="K1039" s="35">
        <v>0</v>
      </c>
      <c r="L1039" s="35">
        <v>5.4795439260481395E-2</v>
      </c>
      <c r="M1039" s="35">
        <v>0.29378158899231099</v>
      </c>
      <c r="N1039" s="35">
        <v>0.39749036052781134</v>
      </c>
      <c r="O1039" s="35">
        <v>1.421181E-2</v>
      </c>
      <c r="P1039" s="35">
        <v>0.23464652040202963</v>
      </c>
      <c r="Q1039" s="35">
        <v>8.7160892505076443E-2</v>
      </c>
      <c r="R1039" s="35">
        <v>0.12694063926940632</v>
      </c>
      <c r="S1039" s="35">
        <v>2.7694439341592387</v>
      </c>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F1039" s="28"/>
      <c r="BG1039" s="28"/>
      <c r="BH1039" s="28"/>
      <c r="BI1039" s="28"/>
      <c r="BJ1039" s="28"/>
      <c r="BK1039" s="28"/>
      <c r="BL1039" s="28"/>
      <c r="BM1039" s="28"/>
      <c r="BN1039" s="28"/>
      <c r="BO1039" s="28"/>
      <c r="BP1039" s="28"/>
      <c r="BQ1039" s="28"/>
      <c r="BR1039" s="28"/>
      <c r="BS1039" s="28"/>
      <c r="BT1039" s="28"/>
      <c r="BU1039" s="28"/>
      <c r="BV1039" s="28"/>
      <c r="BW1039" s="28"/>
      <c r="BX1039" s="28"/>
      <c r="BY1039" s="28"/>
      <c r="BZ1039" s="28"/>
      <c r="CA1039" s="28"/>
      <c r="CB1039" s="28"/>
      <c r="CC1039" s="28"/>
      <c r="CD1039" s="28"/>
      <c r="CE1039" s="28"/>
      <c r="CF1039" s="28"/>
      <c r="CG1039" s="28"/>
      <c r="CH1039" s="28"/>
      <c r="CI1039" s="28"/>
      <c r="CJ1039" s="28"/>
      <c r="CK1039" s="28"/>
      <c r="CL1039" s="28"/>
      <c r="CM1039" s="28"/>
      <c r="CN1039" s="28"/>
      <c r="CO1039" s="28"/>
      <c r="CP1039" s="28"/>
      <c r="CQ1039" s="28"/>
      <c r="CR1039" s="28"/>
      <c r="CS1039" s="28"/>
      <c r="CT1039" s="28"/>
      <c r="CU1039" s="28"/>
      <c r="CV1039" s="28"/>
      <c r="CW1039" s="28"/>
      <c r="CX1039" s="28"/>
      <c r="CY1039" s="28"/>
      <c r="CZ1039" s="28"/>
      <c r="DA1039" s="28"/>
      <c r="DB1039" s="28"/>
      <c r="DC1039" s="28"/>
      <c r="DD1039" s="28"/>
      <c r="DE1039" s="28"/>
      <c r="DF1039" s="28"/>
      <c r="DG1039" s="28"/>
      <c r="DH1039" s="28"/>
      <c r="DI1039" s="28"/>
      <c r="DJ1039" s="28"/>
      <c r="DK1039" s="28"/>
      <c r="DL1039" s="28"/>
      <c r="DM1039" s="28"/>
    </row>
    <row r="1040" spans="1:117">
      <c r="A1040" s="5" t="s">
        <v>372</v>
      </c>
      <c r="B1040" s="5" t="s">
        <v>131</v>
      </c>
      <c r="C1040" s="34">
        <v>44351</v>
      </c>
      <c r="D1040" s="34">
        <v>44377</v>
      </c>
      <c r="E1040" s="35">
        <v>-0.12260544262295081</v>
      </c>
      <c r="F1040" s="35">
        <v>0.19445709538320616</v>
      </c>
      <c r="G1040" s="35">
        <v>0.181158929566649</v>
      </c>
      <c r="H1040" s="35">
        <v>0.85567353508574462</v>
      </c>
      <c r="I1040" s="35">
        <v>0.35897069912280699</v>
      </c>
      <c r="J1040" s="35">
        <v>9.2761866666666651E-2</v>
      </c>
      <c r="K1040" s="35">
        <v>0</v>
      </c>
      <c r="L1040" s="35">
        <v>5.4795439260481395E-2</v>
      </c>
      <c r="M1040" s="35">
        <v>0.29378158899231099</v>
      </c>
      <c r="N1040" s="35">
        <v>0.39749036052781134</v>
      </c>
      <c r="O1040" s="35">
        <v>3.0989232000000005E-2</v>
      </c>
      <c r="P1040" s="35">
        <v>0.23464652040202963</v>
      </c>
      <c r="Q1040" s="35">
        <v>8.8595958655793533E-2</v>
      </c>
      <c r="R1040" s="35">
        <v>0.12694063926940632</v>
      </c>
      <c r="S1040" s="35">
        <v>2.787656422309956</v>
      </c>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D1040" s="28"/>
      <c r="BE1040" s="28"/>
      <c r="BF1040" s="28"/>
      <c r="BG1040" s="28"/>
      <c r="BH1040" s="28"/>
      <c r="BI1040" s="28"/>
      <c r="BJ1040" s="28"/>
      <c r="BK1040" s="28"/>
      <c r="BL1040" s="28"/>
      <c r="BM1040" s="28"/>
      <c r="BN1040" s="28"/>
      <c r="BO1040" s="28"/>
      <c r="BP1040" s="28"/>
      <c r="BQ1040" s="28"/>
      <c r="BR1040" s="28"/>
      <c r="BS1040" s="28"/>
      <c r="BT1040" s="28"/>
      <c r="BU1040" s="28"/>
      <c r="BV1040" s="28"/>
      <c r="BW1040" s="28"/>
      <c r="BX1040" s="28"/>
      <c r="BY1040" s="28"/>
      <c r="BZ1040" s="28"/>
      <c r="CA1040" s="28"/>
      <c r="CB1040" s="28"/>
      <c r="CC1040" s="28"/>
      <c r="CD1040" s="28"/>
      <c r="CE1040" s="28"/>
      <c r="CF1040" s="28"/>
      <c r="CG1040" s="28"/>
      <c r="CH1040" s="28"/>
      <c r="CI1040" s="28"/>
      <c r="CJ1040" s="28"/>
      <c r="CK1040" s="28"/>
      <c r="CL1040" s="28"/>
      <c r="CM1040" s="28"/>
      <c r="CN1040" s="28"/>
      <c r="CO1040" s="28"/>
      <c r="CP1040" s="28"/>
      <c r="CQ1040" s="28"/>
      <c r="CR1040" s="28"/>
      <c r="CS1040" s="28"/>
      <c r="CT1040" s="28"/>
      <c r="CU1040" s="28"/>
      <c r="CV1040" s="28"/>
      <c r="CW1040" s="28"/>
      <c r="CX1040" s="28"/>
      <c r="CY1040" s="28"/>
      <c r="CZ1040" s="28"/>
      <c r="DA1040" s="28"/>
      <c r="DB1040" s="28"/>
      <c r="DC1040" s="28"/>
      <c r="DD1040" s="28"/>
      <c r="DE1040" s="28"/>
      <c r="DF1040" s="28"/>
      <c r="DG1040" s="28"/>
      <c r="DH1040" s="28"/>
      <c r="DI1040" s="28"/>
      <c r="DJ1040" s="28"/>
      <c r="DK1040" s="28"/>
      <c r="DL1040" s="28"/>
      <c r="DM1040" s="28"/>
    </row>
    <row r="1041" spans="1:117">
      <c r="A1041" s="5" t="s">
        <v>372</v>
      </c>
      <c r="B1041" s="5" t="s">
        <v>131</v>
      </c>
      <c r="C1041" s="34">
        <v>44352</v>
      </c>
      <c r="D1041" s="34">
        <v>44377</v>
      </c>
      <c r="E1041" s="35">
        <v>-0.12260544262295081</v>
      </c>
      <c r="F1041" s="35">
        <v>0.19445709538320616</v>
      </c>
      <c r="G1041" s="35">
        <v>0.181158929566649</v>
      </c>
      <c r="H1041" s="35">
        <v>0.85567353508574462</v>
      </c>
      <c r="I1041" s="35">
        <v>0.35897069912280699</v>
      </c>
      <c r="J1041" s="35">
        <v>9.2761866666666651E-2</v>
      </c>
      <c r="K1041" s="35">
        <v>0</v>
      </c>
      <c r="L1041" s="35">
        <v>5.4795439260481395E-2</v>
      </c>
      <c r="M1041" s="35">
        <v>0.29378158899231099</v>
      </c>
      <c r="N1041" s="35">
        <v>0.39749036052781139</v>
      </c>
      <c r="O1041" s="35">
        <v>3.0171204E-2</v>
      </c>
      <c r="P1041" s="35">
        <v>0.23464652040202963</v>
      </c>
      <c r="Q1041" s="35">
        <v>9.1106338097224043E-2</v>
      </c>
      <c r="R1041" s="35">
        <v>0.12694063926940632</v>
      </c>
      <c r="S1041" s="35">
        <v>2.7893487737513865</v>
      </c>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D1041" s="28"/>
      <c r="BE1041" s="28"/>
      <c r="BF1041" s="28"/>
      <c r="BG1041" s="28"/>
      <c r="BH1041" s="28"/>
      <c r="BI1041" s="28"/>
      <c r="BJ1041" s="28"/>
      <c r="BK1041" s="28"/>
      <c r="BL1041" s="28"/>
      <c r="BM1041" s="28"/>
      <c r="BN1041" s="28"/>
      <c r="BO1041" s="28"/>
      <c r="BP1041" s="28"/>
      <c r="BQ1041" s="28"/>
      <c r="BR1041" s="28"/>
      <c r="BS1041" s="28"/>
      <c r="BT1041" s="28"/>
      <c r="BU1041" s="28"/>
      <c r="BV1041" s="28"/>
      <c r="BW1041" s="28"/>
      <c r="BX1041" s="28"/>
      <c r="BY1041" s="28"/>
      <c r="BZ1041" s="28"/>
      <c r="CA1041" s="28"/>
      <c r="CB1041" s="28"/>
      <c r="CC1041" s="28"/>
      <c r="CD1041" s="28"/>
      <c r="CE1041" s="28"/>
      <c r="CF1041" s="28"/>
      <c r="CG1041" s="28"/>
      <c r="CH1041" s="28"/>
      <c r="CI1041" s="28"/>
      <c r="CJ1041" s="28"/>
      <c r="CK1041" s="28"/>
      <c r="CL1041" s="28"/>
      <c r="CM1041" s="28"/>
      <c r="CN1041" s="28"/>
      <c r="CO1041" s="28"/>
      <c r="CP1041" s="28"/>
      <c r="CQ1041" s="28"/>
      <c r="CR1041" s="28"/>
      <c r="CS1041" s="28"/>
      <c r="CT1041" s="28"/>
      <c r="CU1041" s="28"/>
      <c r="CV1041" s="28"/>
      <c r="CW1041" s="28"/>
      <c r="CX1041" s="28"/>
      <c r="CY1041" s="28"/>
      <c r="CZ1041" s="28"/>
      <c r="DA1041" s="28"/>
      <c r="DB1041" s="28"/>
      <c r="DC1041" s="28"/>
      <c r="DD1041" s="28"/>
      <c r="DE1041" s="28"/>
      <c r="DF1041" s="28"/>
      <c r="DG1041" s="28"/>
      <c r="DH1041" s="28"/>
      <c r="DI1041" s="28"/>
      <c r="DJ1041" s="28"/>
      <c r="DK1041" s="28"/>
      <c r="DL1041" s="28"/>
      <c r="DM1041" s="28"/>
    </row>
    <row r="1042" spans="1:117">
      <c r="A1042" s="5" t="s">
        <v>372</v>
      </c>
      <c r="B1042" s="5" t="s">
        <v>131</v>
      </c>
      <c r="C1042" s="34">
        <v>44353</v>
      </c>
      <c r="D1042" s="34">
        <v>44377</v>
      </c>
      <c r="E1042" s="35">
        <v>-0.12260544262295081</v>
      </c>
      <c r="F1042" s="35">
        <v>0.19445709538320616</v>
      </c>
      <c r="G1042" s="35">
        <v>0.181158929566649</v>
      </c>
      <c r="H1042" s="35">
        <v>0.85567353508574462</v>
      </c>
      <c r="I1042" s="35">
        <v>0.35897069912280699</v>
      </c>
      <c r="J1042" s="35">
        <v>9.2761866666666651E-2</v>
      </c>
      <c r="K1042" s="35">
        <v>0</v>
      </c>
      <c r="L1042" s="35">
        <v>5.4795439260481395E-2</v>
      </c>
      <c r="M1042" s="35">
        <v>0.29378158899231099</v>
      </c>
      <c r="N1042" s="35">
        <v>0.39749036052781139</v>
      </c>
      <c r="O1042" s="35">
        <v>3.1840794000000006E-2</v>
      </c>
      <c r="P1042" s="35">
        <v>0.23464652040202963</v>
      </c>
      <c r="Q1042" s="35">
        <v>8.1925780571043882E-2</v>
      </c>
      <c r="R1042" s="35">
        <v>0.12694063926940632</v>
      </c>
      <c r="S1042" s="35">
        <v>2.781837806225206</v>
      </c>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D1042" s="28"/>
      <c r="BE1042" s="28"/>
      <c r="BF1042" s="28"/>
      <c r="BG1042" s="28"/>
      <c r="BH1042" s="28"/>
      <c r="BI1042" s="28"/>
      <c r="BJ1042" s="28"/>
      <c r="BK1042" s="28"/>
      <c r="BL1042" s="28"/>
      <c r="BM1042" s="28"/>
      <c r="BN1042" s="28"/>
      <c r="BO1042" s="28"/>
      <c r="BP1042" s="28"/>
      <c r="BQ1042" s="28"/>
      <c r="BR1042" s="28"/>
      <c r="BS1042" s="28"/>
      <c r="BT1042" s="28"/>
      <c r="BU1042" s="28"/>
      <c r="BV1042" s="28"/>
      <c r="BW1042" s="28"/>
      <c r="BX1042" s="28"/>
      <c r="BY1042" s="28"/>
      <c r="BZ1042" s="28"/>
      <c r="CA1042" s="28"/>
      <c r="CB1042" s="28"/>
      <c r="CC1042" s="28"/>
      <c r="CD1042" s="28"/>
      <c r="CE1042" s="28"/>
      <c r="CF1042" s="28"/>
      <c r="CG1042" s="28"/>
      <c r="CH1042" s="28"/>
      <c r="CI1042" s="28"/>
      <c r="CJ1042" s="28"/>
      <c r="CK1042" s="28"/>
      <c r="CL1042" s="28"/>
      <c r="CM1042" s="28"/>
      <c r="CN1042" s="28"/>
      <c r="CO1042" s="28"/>
      <c r="CP1042" s="28"/>
      <c r="CQ1042" s="28"/>
      <c r="CR1042" s="28"/>
      <c r="CS1042" s="28"/>
      <c r="CT1042" s="28"/>
      <c r="CU1042" s="28"/>
      <c r="CV1042" s="28"/>
      <c r="CW1042" s="28"/>
      <c r="CX1042" s="28"/>
      <c r="CY1042" s="28"/>
      <c r="CZ1042" s="28"/>
      <c r="DA1042" s="28"/>
      <c r="DB1042" s="28"/>
      <c r="DC1042" s="28"/>
      <c r="DD1042" s="28"/>
      <c r="DE1042" s="28"/>
      <c r="DF1042" s="28"/>
      <c r="DG1042" s="28"/>
      <c r="DH1042" s="28"/>
      <c r="DI1042" s="28"/>
      <c r="DJ1042" s="28"/>
      <c r="DK1042" s="28"/>
      <c r="DL1042" s="28"/>
      <c r="DM1042" s="28"/>
    </row>
    <row r="1043" spans="1:117">
      <c r="A1043" s="5" t="s">
        <v>373</v>
      </c>
      <c r="B1043" s="5" t="s">
        <v>131</v>
      </c>
      <c r="C1043" s="34">
        <v>44354</v>
      </c>
      <c r="D1043" s="34">
        <v>44377</v>
      </c>
      <c r="E1043" s="35">
        <v>-0.12260544262295081</v>
      </c>
      <c r="F1043" s="35">
        <v>0.19445709538320616</v>
      </c>
      <c r="G1043" s="35">
        <v>0.181158929566649</v>
      </c>
      <c r="H1043" s="35">
        <v>0.85567353508574462</v>
      </c>
      <c r="I1043" s="35">
        <v>0.35897069912280699</v>
      </c>
      <c r="J1043" s="35">
        <v>9.2761866666666651E-2</v>
      </c>
      <c r="K1043" s="35">
        <v>0</v>
      </c>
      <c r="L1043" s="35">
        <v>5.4795439260481395E-2</v>
      </c>
      <c r="M1043" s="35">
        <v>0.29378158899231099</v>
      </c>
      <c r="N1043" s="35">
        <v>0.39749036052781139</v>
      </c>
      <c r="O1043" s="35">
        <v>2.7473940000000002E-2</v>
      </c>
      <c r="P1043" s="35">
        <v>0.23464652040202963</v>
      </c>
      <c r="Q1043" s="35">
        <v>8.1796052978408196E-2</v>
      </c>
      <c r="R1043" s="35">
        <v>0.12694063926940632</v>
      </c>
      <c r="S1043" s="35">
        <v>2.7773412246325706</v>
      </c>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D1043" s="28"/>
      <c r="BE1043" s="28"/>
      <c r="BF1043" s="28"/>
      <c r="BG1043" s="28"/>
      <c r="BH1043" s="28"/>
      <c r="BI1043" s="28"/>
      <c r="BJ1043" s="28"/>
      <c r="BK1043" s="28"/>
      <c r="BL1043" s="28"/>
      <c r="BM1043" s="28"/>
      <c r="BN1043" s="28"/>
      <c r="BO1043" s="28"/>
      <c r="BP1043" s="28"/>
      <c r="BQ1043" s="28"/>
      <c r="BR1043" s="28"/>
      <c r="BS1043" s="28"/>
      <c r="BT1043" s="28"/>
      <c r="BU1043" s="28"/>
      <c r="BV1043" s="28"/>
      <c r="BW1043" s="28"/>
      <c r="BX1043" s="28"/>
      <c r="BY1043" s="28"/>
      <c r="BZ1043" s="28"/>
      <c r="CA1043" s="28"/>
      <c r="CB1043" s="28"/>
      <c r="CC1043" s="28"/>
      <c r="CD1043" s="28"/>
      <c r="CE1043" s="28"/>
      <c r="CF1043" s="28"/>
      <c r="CG1043" s="28"/>
      <c r="CH1043" s="28"/>
      <c r="CI1043" s="28"/>
      <c r="CJ1043" s="28"/>
      <c r="CK1043" s="28"/>
      <c r="CL1043" s="28"/>
      <c r="CM1043" s="28"/>
      <c r="CN1043" s="28"/>
      <c r="CO1043" s="28"/>
      <c r="CP1043" s="28"/>
      <c r="CQ1043" s="28"/>
      <c r="CR1043" s="28"/>
      <c r="CS1043" s="28"/>
      <c r="CT1043" s="28"/>
      <c r="CU1043" s="28"/>
      <c r="CV1043" s="28"/>
      <c r="CW1043" s="28"/>
      <c r="CX1043" s="28"/>
      <c r="CY1043" s="28"/>
      <c r="CZ1043" s="28"/>
      <c r="DA1043" s="28"/>
      <c r="DB1043" s="28"/>
      <c r="DC1043" s="28"/>
      <c r="DD1043" s="28"/>
      <c r="DE1043" s="28"/>
      <c r="DF1043" s="28"/>
      <c r="DG1043" s="28"/>
      <c r="DH1043" s="28"/>
      <c r="DI1043" s="28"/>
      <c r="DJ1043" s="28"/>
      <c r="DK1043" s="28"/>
      <c r="DL1043" s="28"/>
      <c r="DM1043" s="28"/>
    </row>
    <row r="1044" spans="1:117">
      <c r="A1044" s="5" t="s">
        <v>373</v>
      </c>
      <c r="B1044" s="5" t="s">
        <v>131</v>
      </c>
      <c r="C1044" s="34">
        <v>44355</v>
      </c>
      <c r="D1044" s="34">
        <v>44377</v>
      </c>
      <c r="E1044" s="35">
        <v>-0.12260544262295081</v>
      </c>
      <c r="F1044" s="35">
        <v>0.19445709538320616</v>
      </c>
      <c r="G1044" s="35">
        <v>0.181158929566649</v>
      </c>
      <c r="H1044" s="35">
        <v>0.85567353508574462</v>
      </c>
      <c r="I1044" s="35">
        <v>0.35897069912280699</v>
      </c>
      <c r="J1044" s="35">
        <v>9.2761866666666651E-2</v>
      </c>
      <c r="K1044" s="35">
        <v>0</v>
      </c>
      <c r="L1044" s="35">
        <v>5.4795439260481395E-2</v>
      </c>
      <c r="M1044" s="35">
        <v>0.29378158899231099</v>
      </c>
      <c r="N1044" s="35">
        <v>0.39749036052781139</v>
      </c>
      <c r="O1044" s="35">
        <v>3.2800167000000005E-2</v>
      </c>
      <c r="P1044" s="35">
        <v>0.23464652040202963</v>
      </c>
      <c r="Q1044" s="35">
        <v>8.085514474039239E-2</v>
      </c>
      <c r="R1044" s="35">
        <v>0.12694063926940632</v>
      </c>
      <c r="S1044" s="35">
        <v>2.7817265433945546</v>
      </c>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D1044" s="28"/>
      <c r="BE1044" s="28"/>
      <c r="BF1044" s="28"/>
      <c r="BG1044" s="28"/>
      <c r="BH1044" s="28"/>
      <c r="BI1044" s="28"/>
      <c r="BJ1044" s="28"/>
      <c r="BK1044" s="28"/>
      <c r="BL1044" s="28"/>
      <c r="BM1044" s="28"/>
      <c r="BN1044" s="28"/>
      <c r="BO1044" s="28"/>
      <c r="BP1044" s="28"/>
      <c r="BQ1044" s="28"/>
      <c r="BR1044" s="28"/>
      <c r="BS1044" s="28"/>
      <c r="BT1044" s="28"/>
      <c r="BU1044" s="28"/>
      <c r="BV1044" s="28"/>
      <c r="BW1044" s="28"/>
      <c r="BX1044" s="28"/>
      <c r="BY1044" s="28"/>
      <c r="BZ1044" s="28"/>
      <c r="CA1044" s="28"/>
      <c r="CB1044" s="28"/>
      <c r="CC1044" s="28"/>
      <c r="CD1044" s="28"/>
      <c r="CE1044" s="28"/>
      <c r="CF1044" s="28"/>
      <c r="CG1044" s="28"/>
      <c r="CH1044" s="28"/>
      <c r="CI1044" s="28"/>
      <c r="CJ1044" s="28"/>
      <c r="CK1044" s="28"/>
      <c r="CL1044" s="28"/>
      <c r="CM1044" s="28"/>
      <c r="CN1044" s="28"/>
      <c r="CO1044" s="28"/>
      <c r="CP1044" s="28"/>
      <c r="CQ1044" s="28"/>
      <c r="CR1044" s="28"/>
      <c r="CS1044" s="28"/>
      <c r="CT1044" s="28"/>
      <c r="CU1044" s="28"/>
      <c r="CV1044" s="28"/>
      <c r="CW1044" s="28"/>
      <c r="CX1044" s="28"/>
      <c r="CY1044" s="28"/>
      <c r="CZ1044" s="28"/>
      <c r="DA1044" s="28"/>
      <c r="DB1044" s="28"/>
      <c r="DC1044" s="28"/>
      <c r="DD1044" s="28"/>
      <c r="DE1044" s="28"/>
      <c r="DF1044" s="28"/>
      <c r="DG1044" s="28"/>
      <c r="DH1044" s="28"/>
      <c r="DI1044" s="28"/>
      <c r="DJ1044" s="28"/>
      <c r="DK1044" s="28"/>
      <c r="DL1044" s="28"/>
      <c r="DM1044" s="28"/>
    </row>
    <row r="1045" spans="1:117">
      <c r="A1045" s="5" t="s">
        <v>373</v>
      </c>
      <c r="B1045" s="5" t="s">
        <v>131</v>
      </c>
      <c r="C1045" s="34">
        <v>44356</v>
      </c>
      <c r="D1045" s="34">
        <v>44377</v>
      </c>
      <c r="E1045" s="35">
        <v>-0.12260544262295081</v>
      </c>
      <c r="F1045" s="35">
        <v>0.19445709538320616</v>
      </c>
      <c r="G1045" s="35">
        <v>0.181158929566649</v>
      </c>
      <c r="H1045" s="35">
        <v>0.85567353508574462</v>
      </c>
      <c r="I1045" s="35">
        <v>0.35897069912280699</v>
      </c>
      <c r="J1045" s="35">
        <v>9.2761866666666651E-2</v>
      </c>
      <c r="K1045" s="35">
        <v>0</v>
      </c>
      <c r="L1045" s="35">
        <v>5.4795439260481395E-2</v>
      </c>
      <c r="M1045" s="35">
        <v>0.29378158899231099</v>
      </c>
      <c r="N1045" s="35">
        <v>0.39749036052781134</v>
      </c>
      <c r="O1045" s="35">
        <v>2.4421617E-2</v>
      </c>
      <c r="P1045" s="35">
        <v>0.23464652040202963</v>
      </c>
      <c r="Q1045" s="35">
        <v>8.2323213057248129E-2</v>
      </c>
      <c r="R1045" s="35">
        <v>0.12694063926940632</v>
      </c>
      <c r="S1045" s="35">
        <v>2.7748160617114102</v>
      </c>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D1045" s="28"/>
      <c r="BE1045" s="28"/>
      <c r="BF1045" s="28"/>
      <c r="BG1045" s="28"/>
      <c r="BH1045" s="28"/>
      <c r="BI1045" s="28"/>
      <c r="BJ1045" s="28"/>
      <c r="BK1045" s="28"/>
      <c r="BL1045" s="28"/>
      <c r="BM1045" s="28"/>
      <c r="BN1045" s="28"/>
      <c r="BO1045" s="28"/>
      <c r="BP1045" s="28"/>
      <c r="BQ1045" s="28"/>
      <c r="BR1045" s="28"/>
      <c r="BS1045" s="28"/>
      <c r="BT1045" s="28"/>
      <c r="BU1045" s="28"/>
      <c r="BV1045" s="28"/>
      <c r="BW1045" s="28"/>
      <c r="BX1045" s="28"/>
      <c r="BY1045" s="28"/>
      <c r="BZ1045" s="28"/>
      <c r="CA1045" s="28"/>
      <c r="CB1045" s="28"/>
      <c r="CC1045" s="28"/>
      <c r="CD1045" s="28"/>
      <c r="CE1045" s="28"/>
      <c r="CF1045" s="28"/>
      <c r="CG1045" s="28"/>
      <c r="CH1045" s="28"/>
      <c r="CI1045" s="28"/>
      <c r="CJ1045" s="28"/>
      <c r="CK1045" s="28"/>
      <c r="CL1045" s="28"/>
      <c r="CM1045" s="28"/>
      <c r="CN1045" s="28"/>
      <c r="CO1045" s="28"/>
      <c r="CP1045" s="28"/>
      <c r="CQ1045" s="28"/>
      <c r="CR1045" s="28"/>
      <c r="CS1045" s="28"/>
      <c r="CT1045" s="28"/>
      <c r="CU1045" s="28"/>
      <c r="CV1045" s="28"/>
      <c r="CW1045" s="28"/>
      <c r="CX1045" s="28"/>
      <c r="CY1045" s="28"/>
      <c r="CZ1045" s="28"/>
      <c r="DA1045" s="28"/>
      <c r="DB1045" s="28"/>
      <c r="DC1045" s="28"/>
      <c r="DD1045" s="28"/>
      <c r="DE1045" s="28"/>
      <c r="DF1045" s="28"/>
      <c r="DG1045" s="28"/>
      <c r="DH1045" s="28"/>
      <c r="DI1045" s="28"/>
      <c r="DJ1045" s="28"/>
      <c r="DK1045" s="28"/>
      <c r="DL1045" s="28"/>
      <c r="DM1045" s="28"/>
    </row>
    <row r="1046" spans="1:117">
      <c r="A1046" s="5" t="s">
        <v>373</v>
      </c>
      <c r="B1046" s="5" t="s">
        <v>131</v>
      </c>
      <c r="C1046" s="34">
        <v>44357</v>
      </c>
      <c r="D1046" s="34">
        <v>44377</v>
      </c>
      <c r="E1046" s="35">
        <v>-0.12260544262295081</v>
      </c>
      <c r="F1046" s="35">
        <v>0.19445709538320616</v>
      </c>
      <c r="G1046" s="35">
        <v>0.181158929566649</v>
      </c>
      <c r="H1046" s="35">
        <v>0.85567353508574462</v>
      </c>
      <c r="I1046" s="35">
        <v>0.35897069912280699</v>
      </c>
      <c r="J1046" s="35">
        <v>9.2761866666666651E-2</v>
      </c>
      <c r="K1046" s="35">
        <v>0</v>
      </c>
      <c r="L1046" s="35">
        <v>5.4795439260481395E-2</v>
      </c>
      <c r="M1046" s="35">
        <v>0.29378158899231099</v>
      </c>
      <c r="N1046" s="35">
        <v>0.39749036052781134</v>
      </c>
      <c r="O1046" s="35">
        <v>2.7108891000000003E-2</v>
      </c>
      <c r="P1046" s="35">
        <v>0.23464652040202963</v>
      </c>
      <c r="Q1046" s="35">
        <v>8.4297677330619145E-2</v>
      </c>
      <c r="R1046" s="35">
        <v>0.12694063926940632</v>
      </c>
      <c r="S1046" s="35">
        <v>2.7794777999847815</v>
      </c>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D1046" s="28"/>
      <c r="BE1046" s="28"/>
      <c r="BF1046" s="28"/>
      <c r="BG1046" s="28"/>
      <c r="BH1046" s="28"/>
      <c r="BI1046" s="28"/>
      <c r="BJ1046" s="28"/>
      <c r="BK1046" s="28"/>
      <c r="BL1046" s="28"/>
      <c r="BM1046" s="28"/>
      <c r="BN1046" s="28"/>
      <c r="BO1046" s="28"/>
      <c r="BP1046" s="28"/>
      <c r="BQ1046" s="28"/>
      <c r="BR1046" s="28"/>
      <c r="BS1046" s="28"/>
      <c r="BT1046" s="28"/>
      <c r="BU1046" s="28"/>
      <c r="BV1046" s="28"/>
      <c r="BW1046" s="28"/>
      <c r="BX1046" s="28"/>
      <c r="BY1046" s="28"/>
      <c r="BZ1046" s="28"/>
      <c r="CA1046" s="28"/>
      <c r="CB1046" s="28"/>
      <c r="CC1046" s="28"/>
      <c r="CD1046" s="28"/>
      <c r="CE1046" s="28"/>
      <c r="CF1046" s="28"/>
      <c r="CG1046" s="28"/>
      <c r="CH1046" s="28"/>
      <c r="CI1046" s="28"/>
      <c r="CJ1046" s="28"/>
      <c r="CK1046" s="28"/>
      <c r="CL1046" s="28"/>
      <c r="CM1046" s="28"/>
      <c r="CN1046" s="28"/>
      <c r="CO1046" s="28"/>
      <c r="CP1046" s="28"/>
      <c r="CQ1046" s="28"/>
      <c r="CR1046" s="28"/>
      <c r="CS1046" s="28"/>
      <c r="CT1046" s="28"/>
      <c r="CU1046" s="28"/>
      <c r="CV1046" s="28"/>
      <c r="CW1046" s="28"/>
      <c r="CX1046" s="28"/>
      <c r="CY1046" s="28"/>
      <c r="CZ1046" s="28"/>
      <c r="DA1046" s="28"/>
      <c r="DB1046" s="28"/>
      <c r="DC1046" s="28"/>
      <c r="DD1046" s="28"/>
      <c r="DE1046" s="28"/>
      <c r="DF1046" s="28"/>
      <c r="DG1046" s="28"/>
      <c r="DH1046" s="28"/>
      <c r="DI1046" s="28"/>
      <c r="DJ1046" s="28"/>
      <c r="DK1046" s="28"/>
      <c r="DL1046" s="28"/>
      <c r="DM1046" s="28"/>
    </row>
    <row r="1047" spans="1:117">
      <c r="A1047" s="5" t="s">
        <v>373</v>
      </c>
      <c r="B1047" s="5" t="s">
        <v>131</v>
      </c>
      <c r="C1047" s="34">
        <v>44358</v>
      </c>
      <c r="D1047" s="34">
        <v>44377</v>
      </c>
      <c r="E1047" s="35">
        <v>-0.12260544262295081</v>
      </c>
      <c r="F1047" s="35">
        <v>0.19445709538320616</v>
      </c>
      <c r="G1047" s="35">
        <v>0.181158929566649</v>
      </c>
      <c r="H1047" s="35">
        <v>0.85567353508574462</v>
      </c>
      <c r="I1047" s="35">
        <v>0.35897069912280699</v>
      </c>
      <c r="J1047" s="35">
        <v>9.2761866666666651E-2</v>
      </c>
      <c r="K1047" s="35">
        <v>0</v>
      </c>
      <c r="L1047" s="35">
        <v>5.4795439260481395E-2</v>
      </c>
      <c r="M1047" s="35">
        <v>0.29378158899231099</v>
      </c>
      <c r="N1047" s="35">
        <v>0.39749036052781139</v>
      </c>
      <c r="O1047" s="35">
        <v>3.2834087999999997E-2</v>
      </c>
      <c r="P1047" s="35">
        <v>0.23464652040202963</v>
      </c>
      <c r="Q1047" s="35">
        <v>8.636742305201428E-2</v>
      </c>
      <c r="R1047" s="35">
        <v>0.12694063926940632</v>
      </c>
      <c r="S1047" s="35">
        <v>2.7872727427061768</v>
      </c>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D1047" s="28"/>
      <c r="BE1047" s="28"/>
      <c r="BF1047" s="28"/>
      <c r="BG1047" s="28"/>
      <c r="BH1047" s="28"/>
      <c r="BI1047" s="28"/>
      <c r="BJ1047" s="28"/>
      <c r="BK1047" s="28"/>
      <c r="BL1047" s="28"/>
      <c r="BM1047" s="28"/>
      <c r="BN1047" s="28"/>
      <c r="BO1047" s="28"/>
      <c r="BP1047" s="28"/>
      <c r="BQ1047" s="28"/>
      <c r="BR1047" s="28"/>
      <c r="BS1047" s="28"/>
      <c r="BT1047" s="28"/>
      <c r="BU1047" s="28"/>
      <c r="BV1047" s="28"/>
      <c r="BW1047" s="28"/>
      <c r="BX1047" s="28"/>
      <c r="BY1047" s="28"/>
      <c r="BZ1047" s="28"/>
      <c r="CA1047" s="28"/>
      <c r="CB1047" s="28"/>
      <c r="CC1047" s="28"/>
      <c r="CD1047" s="28"/>
      <c r="CE1047" s="28"/>
      <c r="CF1047" s="28"/>
      <c r="CG1047" s="28"/>
      <c r="CH1047" s="28"/>
      <c r="CI1047" s="28"/>
      <c r="CJ1047" s="28"/>
      <c r="CK1047" s="28"/>
      <c r="CL1047" s="28"/>
      <c r="CM1047" s="28"/>
      <c r="CN1047" s="28"/>
      <c r="CO1047" s="28"/>
      <c r="CP1047" s="28"/>
      <c r="CQ1047" s="28"/>
      <c r="CR1047" s="28"/>
      <c r="CS1047" s="28"/>
      <c r="CT1047" s="28"/>
      <c r="CU1047" s="28"/>
      <c r="CV1047" s="28"/>
      <c r="CW1047" s="28"/>
      <c r="CX1047" s="28"/>
      <c r="CY1047" s="28"/>
      <c r="CZ1047" s="28"/>
      <c r="DA1047" s="28"/>
      <c r="DB1047" s="28"/>
      <c r="DC1047" s="28"/>
      <c r="DD1047" s="28"/>
      <c r="DE1047" s="28"/>
      <c r="DF1047" s="28"/>
      <c r="DG1047" s="28"/>
      <c r="DH1047" s="28"/>
      <c r="DI1047" s="28"/>
      <c r="DJ1047" s="28"/>
      <c r="DK1047" s="28"/>
      <c r="DL1047" s="28"/>
      <c r="DM1047" s="28"/>
    </row>
    <row r="1048" spans="1:117">
      <c r="A1048" s="5" t="s">
        <v>373</v>
      </c>
      <c r="B1048" s="5" t="s">
        <v>131</v>
      </c>
      <c r="C1048" s="34">
        <v>44359</v>
      </c>
      <c r="D1048" s="34">
        <v>44377</v>
      </c>
      <c r="E1048" s="35">
        <v>-0.12260544262295081</v>
      </c>
      <c r="F1048" s="35">
        <v>0.19445709538320616</v>
      </c>
      <c r="G1048" s="35">
        <v>0.181158929566649</v>
      </c>
      <c r="H1048" s="35">
        <v>0.85567353508574462</v>
      </c>
      <c r="I1048" s="35">
        <v>0.35897069912280699</v>
      </c>
      <c r="J1048" s="35">
        <v>9.2761866666666651E-2</v>
      </c>
      <c r="K1048" s="35">
        <v>0</v>
      </c>
      <c r="L1048" s="35">
        <v>5.4795439260481395E-2</v>
      </c>
      <c r="M1048" s="35">
        <v>0.29378158899231099</v>
      </c>
      <c r="N1048" s="35">
        <v>0.39749036052781139</v>
      </c>
      <c r="O1048" s="35">
        <v>2.6965134000000002E-2</v>
      </c>
      <c r="P1048" s="35">
        <v>0.23464652040202963</v>
      </c>
      <c r="Q1048" s="35">
        <v>8.8564413782586754E-2</v>
      </c>
      <c r="R1048" s="35">
        <v>0.12694063926940632</v>
      </c>
      <c r="S1048" s="35">
        <v>2.7836007794367492</v>
      </c>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D1048" s="28"/>
      <c r="BE1048" s="28"/>
      <c r="BF1048" s="28"/>
      <c r="BG1048" s="28"/>
      <c r="BH1048" s="28"/>
      <c r="BI1048" s="28"/>
      <c r="BJ1048" s="28"/>
      <c r="BK1048" s="28"/>
      <c r="BL1048" s="28"/>
      <c r="BM1048" s="28"/>
      <c r="BN1048" s="28"/>
      <c r="BO1048" s="28"/>
      <c r="BP1048" s="28"/>
      <c r="BQ1048" s="28"/>
      <c r="BR1048" s="28"/>
      <c r="BS1048" s="28"/>
      <c r="BT1048" s="28"/>
      <c r="BU1048" s="28"/>
      <c r="BV1048" s="28"/>
      <c r="BW1048" s="28"/>
      <c r="BX1048" s="28"/>
      <c r="BY1048" s="28"/>
      <c r="BZ1048" s="28"/>
      <c r="CA1048" s="28"/>
      <c r="CB1048" s="28"/>
      <c r="CC1048" s="28"/>
      <c r="CD1048" s="28"/>
      <c r="CE1048" s="28"/>
      <c r="CF1048" s="28"/>
      <c r="CG1048" s="28"/>
      <c r="CH1048" s="28"/>
      <c r="CI1048" s="28"/>
      <c r="CJ1048" s="28"/>
      <c r="CK1048" s="28"/>
      <c r="CL1048" s="28"/>
      <c r="CM1048" s="28"/>
      <c r="CN1048" s="28"/>
      <c r="CO1048" s="28"/>
      <c r="CP1048" s="28"/>
      <c r="CQ1048" s="28"/>
      <c r="CR1048" s="28"/>
      <c r="CS1048" s="28"/>
      <c r="CT1048" s="28"/>
      <c r="CU1048" s="28"/>
      <c r="CV1048" s="28"/>
      <c r="CW1048" s="28"/>
      <c r="CX1048" s="28"/>
      <c r="CY1048" s="28"/>
      <c r="CZ1048" s="28"/>
      <c r="DA1048" s="28"/>
      <c r="DB1048" s="28"/>
      <c r="DC1048" s="28"/>
      <c r="DD1048" s="28"/>
      <c r="DE1048" s="28"/>
      <c r="DF1048" s="28"/>
      <c r="DG1048" s="28"/>
      <c r="DH1048" s="28"/>
      <c r="DI1048" s="28"/>
      <c r="DJ1048" s="28"/>
      <c r="DK1048" s="28"/>
      <c r="DL1048" s="28"/>
      <c r="DM1048" s="28"/>
    </row>
    <row r="1049" spans="1:117">
      <c r="A1049" s="5" t="s">
        <v>373</v>
      </c>
      <c r="B1049" s="5" t="s">
        <v>131</v>
      </c>
      <c r="C1049" s="34">
        <v>44360</v>
      </c>
      <c r="D1049" s="34">
        <v>44377</v>
      </c>
      <c r="E1049" s="35">
        <v>-0.12260544262295081</v>
      </c>
      <c r="F1049" s="35">
        <v>0.19445709538320616</v>
      </c>
      <c r="G1049" s="35">
        <v>0.181158929566649</v>
      </c>
      <c r="H1049" s="35">
        <v>0.85567353508574462</v>
      </c>
      <c r="I1049" s="35">
        <v>0.35897069912280699</v>
      </c>
      <c r="J1049" s="35">
        <v>9.2761866666666651E-2</v>
      </c>
      <c r="K1049" s="35">
        <v>0</v>
      </c>
      <c r="L1049" s="35">
        <v>5.4795439260481395E-2</v>
      </c>
      <c r="M1049" s="35">
        <v>0.29378158899231099</v>
      </c>
      <c r="N1049" s="35">
        <v>0.39749036052781139</v>
      </c>
      <c r="O1049" s="35">
        <v>2.6679357000000001E-2</v>
      </c>
      <c r="P1049" s="35">
        <v>0.23464652040202963</v>
      </c>
      <c r="Q1049" s="35">
        <v>8.9974199096935117E-2</v>
      </c>
      <c r="R1049" s="35">
        <v>0.12694063926940632</v>
      </c>
      <c r="S1049" s="35">
        <v>2.7847247877510974</v>
      </c>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D1049" s="28"/>
      <c r="BE1049" s="28"/>
      <c r="BF1049" s="28"/>
      <c r="BG1049" s="28"/>
      <c r="BH1049" s="28"/>
      <c r="BI1049" s="28"/>
      <c r="BJ1049" s="28"/>
      <c r="BK1049" s="28"/>
      <c r="BL1049" s="28"/>
      <c r="BM1049" s="28"/>
      <c r="BN1049" s="28"/>
      <c r="BO1049" s="28"/>
      <c r="BP1049" s="28"/>
      <c r="BQ1049" s="28"/>
      <c r="BR1049" s="28"/>
      <c r="BS1049" s="28"/>
      <c r="BT1049" s="28"/>
      <c r="BU1049" s="28"/>
      <c r="BV1049" s="28"/>
      <c r="BW1049" s="28"/>
      <c r="BX1049" s="28"/>
      <c r="BY1049" s="28"/>
      <c r="BZ1049" s="28"/>
      <c r="CA1049" s="28"/>
      <c r="CB1049" s="28"/>
      <c r="CC1049" s="28"/>
      <c r="CD1049" s="28"/>
      <c r="CE1049" s="28"/>
      <c r="CF1049" s="28"/>
      <c r="CG1049" s="28"/>
      <c r="CH1049" s="28"/>
      <c r="CI1049" s="28"/>
      <c r="CJ1049" s="28"/>
      <c r="CK1049" s="28"/>
      <c r="CL1049" s="28"/>
      <c r="CM1049" s="28"/>
      <c r="CN1049" s="28"/>
      <c r="CO1049" s="28"/>
      <c r="CP1049" s="28"/>
      <c r="CQ1049" s="28"/>
      <c r="CR1049" s="28"/>
      <c r="CS1049" s="28"/>
      <c r="CT1049" s="28"/>
      <c r="CU1049" s="28"/>
      <c r="CV1049" s="28"/>
      <c r="CW1049" s="28"/>
      <c r="CX1049" s="28"/>
      <c r="CY1049" s="28"/>
      <c r="CZ1049" s="28"/>
      <c r="DA1049" s="28"/>
      <c r="DB1049" s="28"/>
      <c r="DC1049" s="28"/>
      <c r="DD1049" s="28"/>
      <c r="DE1049" s="28"/>
      <c r="DF1049" s="28"/>
      <c r="DG1049" s="28"/>
      <c r="DH1049" s="28"/>
      <c r="DI1049" s="28"/>
      <c r="DJ1049" s="28"/>
      <c r="DK1049" s="28"/>
      <c r="DL1049" s="28"/>
      <c r="DM1049" s="28"/>
    </row>
    <row r="1050" spans="1:117">
      <c r="A1050" s="5" t="s">
        <v>374</v>
      </c>
      <c r="B1050" s="5" t="s">
        <v>131</v>
      </c>
      <c r="C1050" s="34">
        <v>44361</v>
      </c>
      <c r="D1050" s="34">
        <v>44377</v>
      </c>
      <c r="E1050" s="35">
        <v>-0.12260544262295081</v>
      </c>
      <c r="F1050" s="35">
        <v>0.19445709538320616</v>
      </c>
      <c r="G1050" s="35">
        <v>0.181158929566649</v>
      </c>
      <c r="H1050" s="35">
        <v>0.85567353508574462</v>
      </c>
      <c r="I1050" s="35">
        <v>0.35897069912280699</v>
      </c>
      <c r="J1050" s="35">
        <v>9.2761866666666651E-2</v>
      </c>
      <c r="K1050" s="35">
        <v>0</v>
      </c>
      <c r="L1050" s="35">
        <v>5.4795439260481395E-2</v>
      </c>
      <c r="M1050" s="35">
        <v>0.29378158899231099</v>
      </c>
      <c r="N1050" s="35">
        <v>0.39749036052781139</v>
      </c>
      <c r="O1050" s="35">
        <v>2.0661848999999999E-2</v>
      </c>
      <c r="P1050" s="35">
        <v>0.23464652040202963</v>
      </c>
      <c r="Q1050" s="35">
        <v>8.2178775751568858E-2</v>
      </c>
      <c r="R1050" s="35">
        <v>0.12694063926940632</v>
      </c>
      <c r="S1050" s="35">
        <v>2.7709118564057316</v>
      </c>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D1050" s="28"/>
      <c r="BE1050" s="28"/>
      <c r="BF1050" s="28"/>
      <c r="BG1050" s="28"/>
      <c r="BH1050" s="28"/>
      <c r="BI1050" s="28"/>
      <c r="BJ1050" s="28"/>
      <c r="BK1050" s="28"/>
      <c r="BL1050" s="28"/>
      <c r="BM1050" s="28"/>
      <c r="BN1050" s="28"/>
      <c r="BO1050" s="28"/>
      <c r="BP1050" s="28"/>
      <c r="BQ1050" s="28"/>
      <c r="BR1050" s="28"/>
      <c r="BS1050" s="28"/>
      <c r="BT1050" s="28"/>
      <c r="BU1050" s="28"/>
      <c r="BV1050" s="28"/>
      <c r="BW1050" s="28"/>
      <c r="BX1050" s="28"/>
      <c r="BY1050" s="28"/>
      <c r="BZ1050" s="28"/>
      <c r="CA1050" s="28"/>
      <c r="CB1050" s="28"/>
      <c r="CC1050" s="28"/>
      <c r="CD1050" s="28"/>
      <c r="CE1050" s="28"/>
      <c r="CF1050" s="28"/>
      <c r="CG1050" s="28"/>
      <c r="CH1050" s="28"/>
      <c r="CI1050" s="28"/>
      <c r="CJ1050" s="28"/>
      <c r="CK1050" s="28"/>
      <c r="CL1050" s="28"/>
      <c r="CM1050" s="28"/>
      <c r="CN1050" s="28"/>
      <c r="CO1050" s="28"/>
      <c r="CP1050" s="28"/>
      <c r="CQ1050" s="28"/>
      <c r="CR1050" s="28"/>
      <c r="CS1050" s="28"/>
      <c r="CT1050" s="28"/>
      <c r="CU1050" s="28"/>
      <c r="CV1050" s="28"/>
      <c r="CW1050" s="28"/>
      <c r="CX1050" s="28"/>
      <c r="CY1050" s="28"/>
      <c r="CZ1050" s="28"/>
      <c r="DA1050" s="28"/>
      <c r="DB1050" s="28"/>
      <c r="DC1050" s="28"/>
      <c r="DD1050" s="28"/>
      <c r="DE1050" s="28"/>
      <c r="DF1050" s="28"/>
      <c r="DG1050" s="28"/>
      <c r="DH1050" s="28"/>
      <c r="DI1050" s="28"/>
      <c r="DJ1050" s="28"/>
      <c r="DK1050" s="28"/>
      <c r="DL1050" s="28"/>
      <c r="DM1050" s="28"/>
    </row>
    <row r="1051" spans="1:117">
      <c r="A1051" s="5" t="s">
        <v>374</v>
      </c>
      <c r="B1051" s="5" t="s">
        <v>131</v>
      </c>
      <c r="C1051" s="34">
        <v>44362</v>
      </c>
      <c r="D1051" s="34">
        <v>44377</v>
      </c>
      <c r="E1051" s="35">
        <v>-0.12260544262295081</v>
      </c>
      <c r="F1051" s="35">
        <v>0.19445709538320616</v>
      </c>
      <c r="G1051" s="35">
        <v>0.181158929566649</v>
      </c>
      <c r="H1051" s="35">
        <v>0.85567353508574462</v>
      </c>
      <c r="I1051" s="35">
        <v>0.35897069912280699</v>
      </c>
      <c r="J1051" s="35">
        <v>9.2761866666666651E-2</v>
      </c>
      <c r="K1051" s="35">
        <v>0</v>
      </c>
      <c r="L1051" s="35">
        <v>5.4795439260481395E-2</v>
      </c>
      <c r="M1051" s="35">
        <v>0.29378158899231099</v>
      </c>
      <c r="N1051" s="35">
        <v>0.39749036052781139</v>
      </c>
      <c r="O1051" s="35">
        <v>2.6377681000000004E-2</v>
      </c>
      <c r="P1051" s="35">
        <v>0.23464652040202963</v>
      </c>
      <c r="Q1051" s="35">
        <v>8.4026490582632188E-2</v>
      </c>
      <c r="R1051" s="35">
        <v>0.12694063926940632</v>
      </c>
      <c r="S1051" s="35">
        <v>2.7784754032367944</v>
      </c>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D1051" s="28"/>
      <c r="BE1051" s="28"/>
      <c r="BF1051" s="28"/>
      <c r="BG1051" s="28"/>
      <c r="BH1051" s="28"/>
      <c r="BI1051" s="28"/>
      <c r="BJ1051" s="28"/>
      <c r="BK1051" s="28"/>
      <c r="BL1051" s="28"/>
      <c r="BM1051" s="28"/>
      <c r="BN1051" s="28"/>
      <c r="BO1051" s="28"/>
      <c r="BP1051" s="28"/>
      <c r="BQ1051" s="28"/>
      <c r="BR1051" s="28"/>
      <c r="BS1051" s="28"/>
      <c r="BT1051" s="28"/>
      <c r="BU1051" s="28"/>
      <c r="BV1051" s="28"/>
      <c r="BW1051" s="28"/>
      <c r="BX1051" s="28"/>
      <c r="BY1051" s="28"/>
      <c r="BZ1051" s="28"/>
      <c r="CA1051" s="28"/>
      <c r="CB1051" s="28"/>
      <c r="CC1051" s="28"/>
      <c r="CD1051" s="28"/>
      <c r="CE1051" s="28"/>
      <c r="CF1051" s="28"/>
      <c r="CG1051" s="28"/>
      <c r="CH1051" s="28"/>
      <c r="CI1051" s="28"/>
      <c r="CJ1051" s="28"/>
      <c r="CK1051" s="28"/>
      <c r="CL1051" s="28"/>
      <c r="CM1051" s="28"/>
      <c r="CN1051" s="28"/>
      <c r="CO1051" s="28"/>
      <c r="CP1051" s="28"/>
      <c r="CQ1051" s="28"/>
      <c r="CR1051" s="28"/>
      <c r="CS1051" s="28"/>
      <c r="CT1051" s="28"/>
      <c r="CU1051" s="28"/>
      <c r="CV1051" s="28"/>
      <c r="CW1051" s="28"/>
      <c r="CX1051" s="28"/>
      <c r="CY1051" s="28"/>
      <c r="CZ1051" s="28"/>
      <c r="DA1051" s="28"/>
      <c r="DB1051" s="28"/>
      <c r="DC1051" s="28"/>
      <c r="DD1051" s="28"/>
      <c r="DE1051" s="28"/>
      <c r="DF1051" s="28"/>
      <c r="DG1051" s="28"/>
      <c r="DH1051" s="28"/>
      <c r="DI1051" s="28"/>
      <c r="DJ1051" s="28"/>
      <c r="DK1051" s="28"/>
      <c r="DL1051" s="28"/>
      <c r="DM1051" s="28"/>
    </row>
    <row r="1052" spans="1:117">
      <c r="A1052" s="5" t="s">
        <v>374</v>
      </c>
      <c r="B1052" s="5" t="s">
        <v>131</v>
      </c>
      <c r="C1052" s="34">
        <v>44363</v>
      </c>
      <c r="D1052" s="34">
        <v>44377</v>
      </c>
      <c r="E1052" s="35">
        <v>-0.12260544262295081</v>
      </c>
      <c r="F1052" s="35">
        <v>0.19445709538320616</v>
      </c>
      <c r="G1052" s="35">
        <v>0.181158929566649</v>
      </c>
      <c r="H1052" s="35">
        <v>0.85567353508574462</v>
      </c>
      <c r="I1052" s="35">
        <v>0.35897069912280699</v>
      </c>
      <c r="J1052" s="35">
        <v>9.2761866666666651E-2</v>
      </c>
      <c r="K1052" s="35">
        <v>0</v>
      </c>
      <c r="L1052" s="35">
        <v>5.4795439260481395E-2</v>
      </c>
      <c r="M1052" s="35">
        <v>0.29378158899231099</v>
      </c>
      <c r="N1052" s="35">
        <v>0.39749036052781139</v>
      </c>
      <c r="O1052" s="35">
        <v>2.0732219999999999E-2</v>
      </c>
      <c r="P1052" s="35">
        <v>0.23464652040202963</v>
      </c>
      <c r="Q1052" s="35">
        <v>8.5739084558867196E-2</v>
      </c>
      <c r="R1052" s="35">
        <v>0.12694063926940632</v>
      </c>
      <c r="S1052" s="35">
        <v>2.7745425362130298</v>
      </c>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D1052" s="28"/>
      <c r="BE1052" s="28"/>
      <c r="BF1052" s="28"/>
      <c r="BG1052" s="28"/>
      <c r="BH1052" s="28"/>
      <c r="BI1052" s="28"/>
      <c r="BJ1052" s="28"/>
      <c r="BK1052" s="28"/>
      <c r="BL1052" s="28"/>
      <c r="BM1052" s="28"/>
      <c r="BN1052" s="28"/>
      <c r="BO1052" s="28"/>
      <c r="BP1052" s="28"/>
      <c r="BQ1052" s="28"/>
      <c r="BR1052" s="28"/>
      <c r="BS1052" s="28"/>
      <c r="BT1052" s="28"/>
      <c r="BU1052" s="28"/>
      <c r="BV1052" s="28"/>
      <c r="BW1052" s="28"/>
      <c r="BX1052" s="28"/>
      <c r="BY1052" s="28"/>
      <c r="BZ1052" s="28"/>
      <c r="CA1052" s="28"/>
      <c r="CB1052" s="28"/>
      <c r="CC1052" s="28"/>
      <c r="CD1052" s="28"/>
      <c r="CE1052" s="28"/>
      <c r="CF1052" s="28"/>
      <c r="CG1052" s="28"/>
      <c r="CH1052" s="28"/>
      <c r="CI1052" s="28"/>
      <c r="CJ1052" s="28"/>
      <c r="CK1052" s="28"/>
      <c r="CL1052" s="28"/>
      <c r="CM1052" s="28"/>
      <c r="CN1052" s="28"/>
      <c r="CO1052" s="28"/>
      <c r="CP1052" s="28"/>
      <c r="CQ1052" s="28"/>
      <c r="CR1052" s="28"/>
      <c r="CS1052" s="28"/>
      <c r="CT1052" s="28"/>
      <c r="CU1052" s="28"/>
      <c r="CV1052" s="28"/>
      <c r="CW1052" s="28"/>
      <c r="CX1052" s="28"/>
      <c r="CY1052" s="28"/>
      <c r="CZ1052" s="28"/>
      <c r="DA1052" s="28"/>
      <c r="DB1052" s="28"/>
      <c r="DC1052" s="28"/>
      <c r="DD1052" s="28"/>
      <c r="DE1052" s="28"/>
      <c r="DF1052" s="28"/>
      <c r="DG1052" s="28"/>
      <c r="DH1052" s="28"/>
      <c r="DI1052" s="28"/>
      <c r="DJ1052" s="28"/>
      <c r="DK1052" s="28"/>
      <c r="DL1052" s="28"/>
      <c r="DM1052" s="28"/>
    </row>
    <row r="1053" spans="1:117">
      <c r="A1053" s="5" t="s">
        <v>374</v>
      </c>
      <c r="B1053" s="5" t="s">
        <v>131</v>
      </c>
      <c r="C1053" s="34">
        <v>44364</v>
      </c>
      <c r="D1053" s="34">
        <v>44377</v>
      </c>
      <c r="E1053" s="35">
        <v>-0.12260544262295081</v>
      </c>
      <c r="F1053" s="35">
        <v>0.19445709538320616</v>
      </c>
      <c r="G1053" s="35">
        <v>0.181158929566649</v>
      </c>
      <c r="H1053" s="35">
        <v>0.85567353508574462</v>
      </c>
      <c r="I1053" s="35">
        <v>0.35897069912280699</v>
      </c>
      <c r="J1053" s="35">
        <v>9.2761866666666651E-2</v>
      </c>
      <c r="K1053" s="35">
        <v>0</v>
      </c>
      <c r="L1053" s="35">
        <v>5.4795439260481395E-2</v>
      </c>
      <c r="M1053" s="35">
        <v>0.29378158899231099</v>
      </c>
      <c r="N1053" s="35">
        <v>0.39749036052781139</v>
      </c>
      <c r="O1053" s="35">
        <v>3.3292566000000003E-2</v>
      </c>
      <c r="P1053" s="35">
        <v>0.23464652040202963</v>
      </c>
      <c r="Q1053" s="35">
        <v>8.8764145930658886E-2</v>
      </c>
      <c r="R1053" s="35">
        <v>0.12694063926940632</v>
      </c>
      <c r="S1053" s="35">
        <v>2.7901279435848214</v>
      </c>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D1053" s="28"/>
      <c r="BE1053" s="28"/>
      <c r="BF1053" s="28"/>
      <c r="BG1053" s="28"/>
      <c r="BH1053" s="28"/>
      <c r="BI1053" s="28"/>
      <c r="BJ1053" s="28"/>
      <c r="BK1053" s="28"/>
      <c r="BL1053" s="28"/>
      <c r="BM1053" s="28"/>
      <c r="BN1053" s="28"/>
      <c r="BO1053" s="28"/>
      <c r="BP1053" s="28"/>
      <c r="BQ1053" s="28"/>
      <c r="BR1053" s="28"/>
      <c r="BS1053" s="28"/>
      <c r="BT1053" s="28"/>
      <c r="BU1053" s="28"/>
      <c r="BV1053" s="28"/>
      <c r="BW1053" s="28"/>
      <c r="BX1053" s="28"/>
      <c r="BY1053" s="28"/>
      <c r="BZ1053" s="28"/>
      <c r="CA1053" s="28"/>
      <c r="CB1053" s="28"/>
      <c r="CC1053" s="28"/>
      <c r="CD1053" s="28"/>
      <c r="CE1053" s="28"/>
      <c r="CF1053" s="28"/>
      <c r="CG1053" s="28"/>
      <c r="CH1053" s="28"/>
      <c r="CI1053" s="28"/>
      <c r="CJ1053" s="28"/>
      <c r="CK1053" s="28"/>
      <c r="CL1053" s="28"/>
      <c r="CM1053" s="28"/>
      <c r="CN1053" s="28"/>
      <c r="CO1053" s="28"/>
      <c r="CP1053" s="28"/>
      <c r="CQ1053" s="28"/>
      <c r="CR1053" s="28"/>
      <c r="CS1053" s="28"/>
      <c r="CT1053" s="28"/>
      <c r="CU1053" s="28"/>
      <c r="CV1053" s="28"/>
      <c r="CW1053" s="28"/>
      <c r="CX1053" s="28"/>
      <c r="CY1053" s="28"/>
      <c r="CZ1053" s="28"/>
      <c r="DA1053" s="28"/>
      <c r="DB1053" s="28"/>
      <c r="DC1053" s="28"/>
      <c r="DD1053" s="28"/>
      <c r="DE1053" s="28"/>
      <c r="DF1053" s="28"/>
      <c r="DG1053" s="28"/>
      <c r="DH1053" s="28"/>
      <c r="DI1053" s="28"/>
      <c r="DJ1053" s="28"/>
      <c r="DK1053" s="28"/>
      <c r="DL1053" s="28"/>
      <c r="DM1053" s="28"/>
    </row>
    <row r="1054" spans="1:117">
      <c r="A1054" s="5" t="s">
        <v>374</v>
      </c>
      <c r="B1054" s="5" t="s">
        <v>131</v>
      </c>
      <c r="C1054" s="34">
        <v>44365</v>
      </c>
      <c r="D1054" s="34">
        <v>44377</v>
      </c>
      <c r="E1054" s="35">
        <v>-0.12260544262295081</v>
      </c>
      <c r="F1054" s="35">
        <v>0.19445709538320616</v>
      </c>
      <c r="G1054" s="35">
        <v>0.181158929566649</v>
      </c>
      <c r="H1054" s="35">
        <v>0.85567353508574462</v>
      </c>
      <c r="I1054" s="35">
        <v>0.35897069912280699</v>
      </c>
      <c r="J1054" s="35">
        <v>9.2761866666666651E-2</v>
      </c>
      <c r="K1054" s="35">
        <v>0</v>
      </c>
      <c r="L1054" s="35">
        <v>5.4795439260481395E-2</v>
      </c>
      <c r="M1054" s="35">
        <v>0.29378158899231099</v>
      </c>
      <c r="N1054" s="35">
        <v>0.39749036052781139</v>
      </c>
      <c r="O1054" s="35">
        <v>2.2168205999999996E-2</v>
      </c>
      <c r="P1054" s="35">
        <v>0.23464652040202963</v>
      </c>
      <c r="Q1054" s="35">
        <v>8.7973937539294889E-2</v>
      </c>
      <c r="R1054" s="35">
        <v>0.12694063926940632</v>
      </c>
      <c r="S1054" s="35">
        <v>2.7782133751934572</v>
      </c>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D1054" s="28"/>
      <c r="BE1054" s="28"/>
      <c r="BF1054" s="28"/>
      <c r="BG1054" s="28"/>
      <c r="BH1054" s="28"/>
      <c r="BI1054" s="28"/>
      <c r="BJ1054" s="28"/>
      <c r="BK1054" s="28"/>
      <c r="BL1054" s="28"/>
      <c r="BM1054" s="28"/>
      <c r="BN1054" s="28"/>
      <c r="BO1054" s="28"/>
      <c r="BP1054" s="28"/>
      <c r="BQ1054" s="28"/>
      <c r="BR1054" s="28"/>
      <c r="BS1054" s="28"/>
      <c r="BT1054" s="28"/>
      <c r="BU1054" s="28"/>
      <c r="BV1054" s="28"/>
      <c r="BW1054" s="28"/>
      <c r="BX1054" s="28"/>
      <c r="BY1054" s="28"/>
      <c r="BZ1054" s="28"/>
      <c r="CA1054" s="28"/>
      <c r="CB1054" s="28"/>
      <c r="CC1054" s="28"/>
      <c r="CD1054" s="28"/>
      <c r="CE1054" s="28"/>
      <c r="CF1054" s="28"/>
      <c r="CG1054" s="28"/>
      <c r="CH1054" s="28"/>
      <c r="CI1054" s="28"/>
      <c r="CJ1054" s="28"/>
      <c r="CK1054" s="28"/>
      <c r="CL1054" s="28"/>
      <c r="CM1054" s="28"/>
      <c r="CN1054" s="28"/>
      <c r="CO1054" s="28"/>
      <c r="CP1054" s="28"/>
      <c r="CQ1054" s="28"/>
      <c r="CR1054" s="28"/>
      <c r="CS1054" s="28"/>
      <c r="CT1054" s="28"/>
      <c r="CU1054" s="28"/>
      <c r="CV1054" s="28"/>
      <c r="CW1054" s="28"/>
      <c r="CX1054" s="28"/>
      <c r="CY1054" s="28"/>
      <c r="CZ1054" s="28"/>
      <c r="DA1054" s="28"/>
      <c r="DB1054" s="28"/>
      <c r="DC1054" s="28"/>
      <c r="DD1054" s="28"/>
      <c r="DE1054" s="28"/>
      <c r="DF1054" s="28"/>
      <c r="DG1054" s="28"/>
      <c r="DH1054" s="28"/>
      <c r="DI1054" s="28"/>
      <c r="DJ1054" s="28"/>
      <c r="DK1054" s="28"/>
      <c r="DL1054" s="28"/>
      <c r="DM1054" s="28"/>
    </row>
    <row r="1055" spans="1:117">
      <c r="A1055" s="5" t="s">
        <v>374</v>
      </c>
      <c r="B1055" s="5" t="s">
        <v>131</v>
      </c>
      <c r="C1055" s="34">
        <v>44366</v>
      </c>
      <c r="D1055" s="34">
        <v>44377</v>
      </c>
      <c r="E1055" s="35">
        <v>-0.12260544262295081</v>
      </c>
      <c r="F1055" s="35">
        <v>0.19445709538320616</v>
      </c>
      <c r="G1055" s="35">
        <v>0.181158929566649</v>
      </c>
      <c r="H1055" s="35">
        <v>0.85567353508574462</v>
      </c>
      <c r="I1055" s="35">
        <v>0.35897069912280699</v>
      </c>
      <c r="J1055" s="35">
        <v>9.2761866666666651E-2</v>
      </c>
      <c r="K1055" s="35">
        <v>0</v>
      </c>
      <c r="L1055" s="35">
        <v>5.4795439260481395E-2</v>
      </c>
      <c r="M1055" s="35">
        <v>0.29378158899231099</v>
      </c>
      <c r="N1055" s="35">
        <v>0.39749036052781134</v>
      </c>
      <c r="O1055" s="35">
        <v>1.9978910999999999E-2</v>
      </c>
      <c r="P1055" s="35">
        <v>0.23464652040202963</v>
      </c>
      <c r="Q1055" s="35">
        <v>8.809839069067156E-2</v>
      </c>
      <c r="R1055" s="35">
        <v>0.12694063926940632</v>
      </c>
      <c r="S1055" s="35">
        <v>2.7761485333448337</v>
      </c>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D1055" s="28"/>
      <c r="BE1055" s="28"/>
      <c r="BF1055" s="28"/>
      <c r="BG1055" s="28"/>
      <c r="BH1055" s="28"/>
      <c r="BI1055" s="28"/>
      <c r="BJ1055" s="28"/>
      <c r="BK1055" s="28"/>
      <c r="BL1055" s="28"/>
      <c r="BM1055" s="28"/>
      <c r="BN1055" s="28"/>
      <c r="BO1055" s="28"/>
      <c r="BP1055" s="28"/>
      <c r="BQ1055" s="28"/>
      <c r="BR1055" s="28"/>
      <c r="BS1055" s="28"/>
      <c r="BT1055" s="28"/>
      <c r="BU1055" s="28"/>
      <c r="BV1055" s="28"/>
      <c r="BW1055" s="28"/>
      <c r="BX1055" s="28"/>
      <c r="BY1055" s="28"/>
      <c r="BZ1055" s="28"/>
      <c r="CA1055" s="28"/>
      <c r="CB1055" s="28"/>
      <c r="CC1055" s="28"/>
      <c r="CD1055" s="28"/>
      <c r="CE1055" s="28"/>
      <c r="CF1055" s="28"/>
      <c r="CG1055" s="28"/>
      <c r="CH1055" s="28"/>
      <c r="CI1055" s="28"/>
      <c r="CJ1055" s="28"/>
      <c r="CK1055" s="28"/>
      <c r="CL1055" s="28"/>
      <c r="CM1055" s="28"/>
      <c r="CN1055" s="28"/>
      <c r="CO1055" s="28"/>
      <c r="CP1055" s="28"/>
      <c r="CQ1055" s="28"/>
      <c r="CR1055" s="28"/>
      <c r="CS1055" s="28"/>
      <c r="CT1055" s="28"/>
      <c r="CU1055" s="28"/>
      <c r="CV1055" s="28"/>
      <c r="CW1055" s="28"/>
      <c r="CX1055" s="28"/>
      <c r="CY1055" s="28"/>
      <c r="CZ1055" s="28"/>
      <c r="DA1055" s="28"/>
      <c r="DB1055" s="28"/>
      <c r="DC1055" s="28"/>
      <c r="DD1055" s="28"/>
      <c r="DE1055" s="28"/>
      <c r="DF1055" s="28"/>
      <c r="DG1055" s="28"/>
      <c r="DH1055" s="28"/>
      <c r="DI1055" s="28"/>
      <c r="DJ1055" s="28"/>
      <c r="DK1055" s="28"/>
      <c r="DL1055" s="28"/>
      <c r="DM1055" s="28"/>
    </row>
    <row r="1056" spans="1:117">
      <c r="A1056" s="5" t="s">
        <v>374</v>
      </c>
      <c r="B1056" s="5" t="s">
        <v>131</v>
      </c>
      <c r="C1056" s="34">
        <v>44367</v>
      </c>
      <c r="D1056" s="34">
        <v>44377</v>
      </c>
      <c r="E1056" s="35">
        <v>-0.12260544262295081</v>
      </c>
      <c r="F1056" s="35">
        <v>0.19445709538320616</v>
      </c>
      <c r="G1056" s="35">
        <v>0.181158929566649</v>
      </c>
      <c r="H1056" s="35">
        <v>0.85567353508574462</v>
      </c>
      <c r="I1056" s="35">
        <v>0.35897069912280699</v>
      </c>
      <c r="J1056" s="35">
        <v>9.2761866666666651E-2</v>
      </c>
      <c r="K1056" s="35">
        <v>0</v>
      </c>
      <c r="L1056" s="35">
        <v>5.4795439260481395E-2</v>
      </c>
      <c r="M1056" s="35">
        <v>0.29378158899231099</v>
      </c>
      <c r="N1056" s="35">
        <v>0.39749036052781134</v>
      </c>
      <c r="O1056" s="35">
        <v>2.5175942999999999E-2</v>
      </c>
      <c r="P1056" s="35">
        <v>0.23464652040202963</v>
      </c>
      <c r="Q1056" s="35">
        <v>8.6086766065051071E-2</v>
      </c>
      <c r="R1056" s="35">
        <v>0.12694063926940632</v>
      </c>
      <c r="S1056" s="35">
        <v>2.7793339407192135</v>
      </c>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D1056" s="28"/>
      <c r="BE1056" s="28"/>
      <c r="BF1056" s="28"/>
      <c r="BG1056" s="28"/>
      <c r="BH1056" s="28"/>
      <c r="BI1056" s="28"/>
      <c r="BJ1056" s="28"/>
      <c r="BK1056" s="28"/>
      <c r="BL1056" s="28"/>
      <c r="BM1056" s="28"/>
      <c r="BN1056" s="28"/>
      <c r="BO1056" s="28"/>
      <c r="BP1056" s="28"/>
      <c r="BQ1056" s="28"/>
      <c r="BR1056" s="28"/>
      <c r="BS1056" s="28"/>
      <c r="BT1056" s="28"/>
      <c r="BU1056" s="28"/>
      <c r="BV1056" s="28"/>
      <c r="BW1056" s="28"/>
      <c r="BX1056" s="28"/>
      <c r="BY1056" s="28"/>
      <c r="BZ1056" s="28"/>
      <c r="CA1056" s="28"/>
      <c r="CB1056" s="28"/>
      <c r="CC1056" s="28"/>
      <c r="CD1056" s="28"/>
      <c r="CE1056" s="28"/>
      <c r="CF1056" s="28"/>
      <c r="CG1056" s="28"/>
      <c r="CH1056" s="28"/>
      <c r="CI1056" s="28"/>
      <c r="CJ1056" s="28"/>
      <c r="CK1056" s="28"/>
      <c r="CL1056" s="28"/>
      <c r="CM1056" s="28"/>
      <c r="CN1056" s="28"/>
      <c r="CO1056" s="28"/>
      <c r="CP1056" s="28"/>
      <c r="CQ1056" s="28"/>
      <c r="CR1056" s="28"/>
      <c r="CS1056" s="28"/>
      <c r="CT1056" s="28"/>
      <c r="CU1056" s="28"/>
      <c r="CV1056" s="28"/>
      <c r="CW1056" s="28"/>
      <c r="CX1056" s="28"/>
      <c r="CY1056" s="28"/>
      <c r="CZ1056" s="28"/>
      <c r="DA1056" s="28"/>
      <c r="DB1056" s="28"/>
      <c r="DC1056" s="28"/>
      <c r="DD1056" s="28"/>
      <c r="DE1056" s="28"/>
      <c r="DF1056" s="28"/>
      <c r="DG1056" s="28"/>
      <c r="DH1056" s="28"/>
      <c r="DI1056" s="28"/>
      <c r="DJ1056" s="28"/>
      <c r="DK1056" s="28"/>
      <c r="DL1056" s="28"/>
      <c r="DM1056" s="28"/>
    </row>
    <row r="1057" spans="1:117">
      <c r="A1057" s="5" t="s">
        <v>375</v>
      </c>
      <c r="B1057" s="5" t="s">
        <v>131</v>
      </c>
      <c r="C1057" s="34">
        <v>44368</v>
      </c>
      <c r="D1057" s="34">
        <v>44377</v>
      </c>
      <c r="E1057" s="35">
        <v>-0.12260544262295081</v>
      </c>
      <c r="F1057" s="35">
        <v>0.19445709538320616</v>
      </c>
      <c r="G1057" s="35">
        <v>0.181158929566649</v>
      </c>
      <c r="H1057" s="35">
        <v>0.85567353508574462</v>
      </c>
      <c r="I1057" s="35">
        <v>0.35897069912280699</v>
      </c>
      <c r="J1057" s="35">
        <v>9.2761866666666651E-2</v>
      </c>
      <c r="K1057" s="35">
        <v>0</v>
      </c>
      <c r="L1057" s="35">
        <v>5.4795439260481395E-2</v>
      </c>
      <c r="M1057" s="35">
        <v>0.29378158899231099</v>
      </c>
      <c r="N1057" s="35">
        <v>0.39749036052781134</v>
      </c>
      <c r="O1057" s="35">
        <v>2.3513877000000002E-2</v>
      </c>
      <c r="P1057" s="35">
        <v>0.23464652040202963</v>
      </c>
      <c r="Q1057" s="35">
        <v>8.3756590691885527E-2</v>
      </c>
      <c r="R1057" s="35">
        <v>0.12694063926940632</v>
      </c>
      <c r="S1057" s="35">
        <v>2.7753416993460478</v>
      </c>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D1057" s="28"/>
      <c r="BE1057" s="28"/>
      <c r="BF1057" s="28"/>
      <c r="BG1057" s="28"/>
      <c r="BH1057" s="28"/>
      <c r="BI1057" s="28"/>
      <c r="BJ1057" s="28"/>
      <c r="BK1057" s="28"/>
      <c r="BL1057" s="28"/>
      <c r="BM1057" s="28"/>
      <c r="BN1057" s="28"/>
      <c r="BO1057" s="28"/>
      <c r="BP1057" s="28"/>
      <c r="BQ1057" s="28"/>
      <c r="BR1057" s="28"/>
      <c r="BS1057" s="28"/>
      <c r="BT1057" s="28"/>
      <c r="BU1057" s="28"/>
      <c r="BV1057" s="28"/>
      <c r="BW1057" s="28"/>
      <c r="BX1057" s="28"/>
      <c r="BY1057" s="28"/>
      <c r="BZ1057" s="28"/>
      <c r="CA1057" s="28"/>
      <c r="CB1057" s="28"/>
      <c r="CC1057" s="28"/>
      <c r="CD1057" s="28"/>
      <c r="CE1057" s="28"/>
      <c r="CF1057" s="28"/>
      <c r="CG1057" s="28"/>
      <c r="CH1057" s="28"/>
      <c r="CI1057" s="28"/>
      <c r="CJ1057" s="28"/>
      <c r="CK1057" s="28"/>
      <c r="CL1057" s="28"/>
      <c r="CM1057" s="28"/>
      <c r="CN1057" s="28"/>
      <c r="CO1057" s="28"/>
      <c r="CP1057" s="28"/>
      <c r="CQ1057" s="28"/>
      <c r="CR1057" s="28"/>
      <c r="CS1057" s="28"/>
      <c r="CT1057" s="28"/>
      <c r="CU1057" s="28"/>
      <c r="CV1057" s="28"/>
      <c r="CW1057" s="28"/>
      <c r="CX1057" s="28"/>
      <c r="CY1057" s="28"/>
      <c r="CZ1057" s="28"/>
      <c r="DA1057" s="28"/>
      <c r="DB1057" s="28"/>
      <c r="DC1057" s="28"/>
      <c r="DD1057" s="28"/>
      <c r="DE1057" s="28"/>
      <c r="DF1057" s="28"/>
      <c r="DG1057" s="28"/>
      <c r="DH1057" s="28"/>
      <c r="DI1057" s="28"/>
      <c r="DJ1057" s="28"/>
      <c r="DK1057" s="28"/>
      <c r="DL1057" s="28"/>
      <c r="DM1057" s="28"/>
    </row>
    <row r="1058" spans="1:117">
      <c r="A1058" s="5" t="s">
        <v>375</v>
      </c>
      <c r="B1058" s="5" t="s">
        <v>131</v>
      </c>
      <c r="C1058" s="34">
        <v>44369</v>
      </c>
      <c r="D1058" s="34">
        <v>44377</v>
      </c>
      <c r="E1058" s="35">
        <v>-0.12260544262295081</v>
      </c>
      <c r="F1058" s="35">
        <v>0.19445709538320616</v>
      </c>
      <c r="G1058" s="35">
        <v>0.181158929566649</v>
      </c>
      <c r="H1058" s="35">
        <v>0.85567353508574462</v>
      </c>
      <c r="I1058" s="35">
        <v>0.35897069912280699</v>
      </c>
      <c r="J1058" s="35">
        <v>9.2761866666666651E-2</v>
      </c>
      <c r="K1058" s="35">
        <v>0</v>
      </c>
      <c r="L1058" s="35">
        <v>5.4795439260481395E-2</v>
      </c>
      <c r="M1058" s="35">
        <v>0.29378158899231099</v>
      </c>
      <c r="N1058" s="35">
        <v>0.39749036052781139</v>
      </c>
      <c r="O1058" s="35">
        <v>2.6519976000000001E-2</v>
      </c>
      <c r="P1058" s="35">
        <v>0.23464652040202963</v>
      </c>
      <c r="Q1058" s="35">
        <v>8.824413289155672E-2</v>
      </c>
      <c r="R1058" s="35">
        <v>0.12694063926940632</v>
      </c>
      <c r="S1058" s="35">
        <v>2.7828353405457191</v>
      </c>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D1058" s="28"/>
      <c r="BE1058" s="28"/>
      <c r="BF1058" s="28"/>
      <c r="BG1058" s="28"/>
      <c r="BH1058" s="28"/>
      <c r="BI1058" s="28"/>
      <c r="BJ1058" s="28"/>
      <c r="BK1058" s="28"/>
      <c r="BL1058" s="28"/>
      <c r="BM1058" s="28"/>
      <c r="BN1058" s="28"/>
      <c r="BO1058" s="28"/>
      <c r="BP1058" s="28"/>
      <c r="BQ1058" s="28"/>
      <c r="BR1058" s="28"/>
      <c r="BS1058" s="28"/>
      <c r="BT1058" s="28"/>
      <c r="BU1058" s="28"/>
      <c r="BV1058" s="28"/>
      <c r="BW1058" s="28"/>
      <c r="BX1058" s="28"/>
      <c r="BY1058" s="28"/>
      <c r="BZ1058" s="28"/>
      <c r="CA1058" s="28"/>
      <c r="CB1058" s="28"/>
      <c r="CC1058" s="28"/>
      <c r="CD1058" s="28"/>
      <c r="CE1058" s="28"/>
      <c r="CF1058" s="28"/>
      <c r="CG1058" s="28"/>
      <c r="CH1058" s="28"/>
      <c r="CI1058" s="28"/>
      <c r="CJ1058" s="28"/>
      <c r="CK1058" s="28"/>
      <c r="CL1058" s="28"/>
      <c r="CM1058" s="28"/>
      <c r="CN1058" s="28"/>
      <c r="CO1058" s="28"/>
      <c r="CP1058" s="28"/>
      <c r="CQ1058" s="28"/>
      <c r="CR1058" s="28"/>
      <c r="CS1058" s="28"/>
      <c r="CT1058" s="28"/>
      <c r="CU1058" s="28"/>
      <c r="CV1058" s="28"/>
      <c r="CW1058" s="28"/>
      <c r="CX1058" s="28"/>
      <c r="CY1058" s="28"/>
      <c r="CZ1058" s="28"/>
      <c r="DA1058" s="28"/>
      <c r="DB1058" s="28"/>
      <c r="DC1058" s="28"/>
      <c r="DD1058" s="28"/>
      <c r="DE1058" s="28"/>
      <c r="DF1058" s="28"/>
      <c r="DG1058" s="28"/>
      <c r="DH1058" s="28"/>
      <c r="DI1058" s="28"/>
      <c r="DJ1058" s="28"/>
      <c r="DK1058" s="28"/>
      <c r="DL1058" s="28"/>
      <c r="DM1058" s="28"/>
    </row>
    <row r="1059" spans="1:117">
      <c r="A1059" s="5" t="s">
        <v>375</v>
      </c>
      <c r="B1059" s="5" t="s">
        <v>131</v>
      </c>
      <c r="C1059" s="34">
        <v>44370</v>
      </c>
      <c r="D1059" s="34">
        <v>44377</v>
      </c>
      <c r="E1059" s="35">
        <v>-0.12260544262295081</v>
      </c>
      <c r="F1059" s="35">
        <v>0.19445709538320616</v>
      </c>
      <c r="G1059" s="35">
        <v>0.181158929566649</v>
      </c>
      <c r="H1059" s="35">
        <v>0.85567353508574462</v>
      </c>
      <c r="I1059" s="35">
        <v>0.35897069912280699</v>
      </c>
      <c r="J1059" s="35">
        <v>9.2761866666666651E-2</v>
      </c>
      <c r="K1059" s="35">
        <v>0</v>
      </c>
      <c r="L1059" s="35">
        <v>5.4795439260481395E-2</v>
      </c>
      <c r="M1059" s="35">
        <v>0.29378158899231099</v>
      </c>
      <c r="N1059" s="35">
        <v>0.39749036052781134</v>
      </c>
      <c r="O1059" s="35">
        <v>9.3384179999999997E-2</v>
      </c>
      <c r="P1059" s="35">
        <v>0.23464652040202963</v>
      </c>
      <c r="Q1059" s="35">
        <v>8.4819705086240149E-2</v>
      </c>
      <c r="R1059" s="35">
        <v>0.12694063926940632</v>
      </c>
      <c r="S1059" s="35">
        <v>2.8462751167404026</v>
      </c>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D1059" s="28"/>
      <c r="BE1059" s="28"/>
      <c r="BF1059" s="28"/>
      <c r="BG1059" s="28"/>
      <c r="BH1059" s="28"/>
      <c r="BI1059" s="28"/>
      <c r="BJ1059" s="28"/>
      <c r="BK1059" s="28"/>
      <c r="BL1059" s="28"/>
      <c r="BM1059" s="28"/>
      <c r="BN1059" s="28"/>
      <c r="BO1059" s="28"/>
      <c r="BP1059" s="28"/>
      <c r="BQ1059" s="28"/>
      <c r="BR1059" s="28"/>
      <c r="BS1059" s="28"/>
      <c r="BT1059" s="28"/>
      <c r="BU1059" s="28"/>
      <c r="BV1059" s="28"/>
      <c r="BW1059" s="28"/>
      <c r="BX1059" s="28"/>
      <c r="BY1059" s="28"/>
      <c r="BZ1059" s="28"/>
      <c r="CA1059" s="28"/>
      <c r="CB1059" s="28"/>
      <c r="CC1059" s="28"/>
      <c r="CD1059" s="28"/>
      <c r="CE1059" s="28"/>
      <c r="CF1059" s="28"/>
      <c r="CG1059" s="28"/>
      <c r="CH1059" s="28"/>
      <c r="CI1059" s="28"/>
      <c r="CJ1059" s="28"/>
      <c r="CK1059" s="28"/>
      <c r="CL1059" s="28"/>
      <c r="CM1059" s="28"/>
      <c r="CN1059" s="28"/>
      <c r="CO1059" s="28"/>
      <c r="CP1059" s="28"/>
      <c r="CQ1059" s="28"/>
      <c r="CR1059" s="28"/>
      <c r="CS1059" s="28"/>
      <c r="CT1059" s="28"/>
      <c r="CU1059" s="28"/>
      <c r="CV1059" s="28"/>
      <c r="CW1059" s="28"/>
      <c r="CX1059" s="28"/>
      <c r="CY1059" s="28"/>
      <c r="CZ1059" s="28"/>
      <c r="DA1059" s="28"/>
      <c r="DB1059" s="28"/>
      <c r="DC1059" s="28"/>
      <c r="DD1059" s="28"/>
      <c r="DE1059" s="28"/>
      <c r="DF1059" s="28"/>
      <c r="DG1059" s="28"/>
      <c r="DH1059" s="28"/>
      <c r="DI1059" s="28"/>
      <c r="DJ1059" s="28"/>
      <c r="DK1059" s="28"/>
      <c r="DL1059" s="28"/>
      <c r="DM1059" s="28"/>
    </row>
    <row r="1060" spans="1:117">
      <c r="A1060" s="5" t="s">
        <v>375</v>
      </c>
      <c r="B1060" s="5" t="s">
        <v>131</v>
      </c>
      <c r="C1060" s="34">
        <v>44371</v>
      </c>
      <c r="D1060" s="34">
        <v>44377</v>
      </c>
      <c r="E1060" s="35">
        <v>-0.12260544262295081</v>
      </c>
      <c r="F1060" s="35">
        <v>0.19445709538320616</v>
      </c>
      <c r="G1060" s="35">
        <v>0.181158929566649</v>
      </c>
      <c r="H1060" s="35">
        <v>0.85567353508574462</v>
      </c>
      <c r="I1060" s="35">
        <v>0.35897069912280699</v>
      </c>
      <c r="J1060" s="35">
        <v>9.2761866666666651E-2</v>
      </c>
      <c r="K1060" s="35">
        <v>0</v>
      </c>
      <c r="L1060" s="35">
        <v>5.4795439260481395E-2</v>
      </c>
      <c r="M1060" s="35">
        <v>0.29378158899231099</v>
      </c>
      <c r="N1060" s="35">
        <v>0.39749036052781139</v>
      </c>
      <c r="O1060" s="35">
        <v>3.9186549000000001E-2</v>
      </c>
      <c r="P1060" s="35">
        <v>0.23464652040202963</v>
      </c>
      <c r="Q1060" s="35">
        <v>8.7013717744280406E-2</v>
      </c>
      <c r="R1060" s="35">
        <v>0.12694063926940632</v>
      </c>
      <c r="S1060" s="35">
        <v>2.7942714983984427</v>
      </c>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D1060" s="28"/>
      <c r="BE1060" s="28"/>
      <c r="BF1060" s="28"/>
      <c r="BG1060" s="28"/>
      <c r="BH1060" s="28"/>
      <c r="BI1060" s="28"/>
      <c r="BJ1060" s="28"/>
      <c r="BK1060" s="28"/>
      <c r="BL1060" s="28"/>
      <c r="BM1060" s="28"/>
      <c r="BN1060" s="28"/>
      <c r="BO1060" s="28"/>
      <c r="BP1060" s="28"/>
      <c r="BQ1060" s="28"/>
      <c r="BR1060" s="28"/>
      <c r="BS1060" s="28"/>
      <c r="BT1060" s="28"/>
      <c r="BU1060" s="28"/>
      <c r="BV1060" s="28"/>
      <c r="BW1060" s="28"/>
      <c r="BX1060" s="28"/>
      <c r="BY1060" s="28"/>
      <c r="BZ1060" s="28"/>
      <c r="CA1060" s="28"/>
      <c r="CB1060" s="28"/>
      <c r="CC1060" s="28"/>
      <c r="CD1060" s="28"/>
      <c r="CE1060" s="28"/>
      <c r="CF1060" s="28"/>
      <c r="CG1060" s="28"/>
      <c r="CH1060" s="28"/>
      <c r="CI1060" s="28"/>
      <c r="CJ1060" s="28"/>
      <c r="CK1060" s="28"/>
      <c r="CL1060" s="28"/>
      <c r="CM1060" s="28"/>
      <c r="CN1060" s="28"/>
      <c r="CO1060" s="28"/>
      <c r="CP1060" s="28"/>
      <c r="CQ1060" s="28"/>
      <c r="CR1060" s="28"/>
      <c r="CS1060" s="28"/>
      <c r="CT1060" s="28"/>
      <c r="CU1060" s="28"/>
      <c r="CV1060" s="28"/>
      <c r="CW1060" s="28"/>
      <c r="CX1060" s="28"/>
      <c r="CY1060" s="28"/>
      <c r="CZ1060" s="28"/>
      <c r="DA1060" s="28"/>
      <c r="DB1060" s="28"/>
      <c r="DC1060" s="28"/>
      <c r="DD1060" s="28"/>
      <c r="DE1060" s="28"/>
      <c r="DF1060" s="28"/>
      <c r="DG1060" s="28"/>
      <c r="DH1060" s="28"/>
      <c r="DI1060" s="28"/>
      <c r="DJ1060" s="28"/>
      <c r="DK1060" s="28"/>
      <c r="DL1060" s="28"/>
      <c r="DM1060" s="28"/>
    </row>
    <row r="1061" spans="1:117">
      <c r="A1061" s="5" t="s">
        <v>375</v>
      </c>
      <c r="B1061" s="5" t="s">
        <v>131</v>
      </c>
      <c r="C1061" s="34">
        <v>44372</v>
      </c>
      <c r="D1061" s="34">
        <v>44377</v>
      </c>
      <c r="E1061" s="35">
        <v>-0.12260544262295081</v>
      </c>
      <c r="F1061" s="35">
        <v>0.19445709538320616</v>
      </c>
      <c r="G1061" s="35">
        <v>0.181158929566649</v>
      </c>
      <c r="H1061" s="35">
        <v>0.85567353508574462</v>
      </c>
      <c r="I1061" s="35">
        <v>0.35897069912280699</v>
      </c>
      <c r="J1061" s="35">
        <v>9.2761866666666651E-2</v>
      </c>
      <c r="K1061" s="35">
        <v>0</v>
      </c>
      <c r="L1061" s="35">
        <v>5.4795439260481395E-2</v>
      </c>
      <c r="M1061" s="35">
        <v>0.29378158899231099</v>
      </c>
      <c r="N1061" s="35">
        <v>0.39749036052781134</v>
      </c>
      <c r="O1061" s="35">
        <v>4.1409135E-2</v>
      </c>
      <c r="P1061" s="35">
        <v>0.23464652040202963</v>
      </c>
      <c r="Q1061" s="35">
        <v>8.2735290593838898E-2</v>
      </c>
      <c r="R1061" s="35">
        <v>0.12694063926940632</v>
      </c>
      <c r="S1061" s="35">
        <v>2.792215657248001</v>
      </c>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D1061" s="28"/>
      <c r="BE1061" s="28"/>
      <c r="BF1061" s="28"/>
      <c r="BG1061" s="28"/>
      <c r="BH1061" s="28"/>
      <c r="BI1061" s="28"/>
      <c r="BJ1061" s="28"/>
      <c r="BK1061" s="28"/>
      <c r="BL1061" s="28"/>
      <c r="BM1061" s="28"/>
      <c r="BN1061" s="28"/>
      <c r="BO1061" s="28"/>
      <c r="BP1061" s="28"/>
      <c r="BQ1061" s="28"/>
      <c r="BR1061" s="28"/>
      <c r="BS1061" s="28"/>
      <c r="BT1061" s="28"/>
      <c r="BU1061" s="28"/>
      <c r="BV1061" s="28"/>
      <c r="BW1061" s="28"/>
      <c r="BX1061" s="28"/>
      <c r="BY1061" s="28"/>
      <c r="BZ1061" s="28"/>
      <c r="CA1061" s="28"/>
      <c r="CB1061" s="28"/>
      <c r="CC1061" s="28"/>
      <c r="CD1061" s="28"/>
      <c r="CE1061" s="28"/>
      <c r="CF1061" s="28"/>
      <c r="CG1061" s="28"/>
      <c r="CH1061" s="28"/>
      <c r="CI1061" s="28"/>
      <c r="CJ1061" s="28"/>
      <c r="CK1061" s="28"/>
      <c r="CL1061" s="28"/>
      <c r="CM1061" s="28"/>
      <c r="CN1061" s="28"/>
      <c r="CO1061" s="28"/>
      <c r="CP1061" s="28"/>
      <c r="CQ1061" s="28"/>
      <c r="CR1061" s="28"/>
      <c r="CS1061" s="28"/>
      <c r="CT1061" s="28"/>
      <c r="CU1061" s="28"/>
      <c r="CV1061" s="28"/>
      <c r="CW1061" s="28"/>
      <c r="CX1061" s="28"/>
      <c r="CY1061" s="28"/>
      <c r="CZ1061" s="28"/>
      <c r="DA1061" s="28"/>
      <c r="DB1061" s="28"/>
      <c r="DC1061" s="28"/>
      <c r="DD1061" s="28"/>
      <c r="DE1061" s="28"/>
      <c r="DF1061" s="28"/>
      <c r="DG1061" s="28"/>
      <c r="DH1061" s="28"/>
      <c r="DI1061" s="28"/>
      <c r="DJ1061" s="28"/>
      <c r="DK1061" s="28"/>
      <c r="DL1061" s="28"/>
      <c r="DM1061" s="28"/>
    </row>
    <row r="1062" spans="1:117">
      <c r="A1062" s="5" t="s">
        <v>375</v>
      </c>
      <c r="B1062" s="5" t="s">
        <v>131</v>
      </c>
      <c r="C1062" s="34">
        <v>44373</v>
      </c>
      <c r="D1062" s="34">
        <v>44377</v>
      </c>
      <c r="E1062" s="35">
        <v>-0.12260544262295081</v>
      </c>
      <c r="F1062" s="35">
        <v>0.19445709538320616</v>
      </c>
      <c r="G1062" s="35">
        <v>0.181158929566649</v>
      </c>
      <c r="H1062" s="35">
        <v>0.85567353508574462</v>
      </c>
      <c r="I1062" s="35">
        <v>0.35897069912280699</v>
      </c>
      <c r="J1062" s="35">
        <v>9.2761866666666651E-2</v>
      </c>
      <c r="K1062" s="35">
        <v>0</v>
      </c>
      <c r="L1062" s="35">
        <v>5.4795439260481395E-2</v>
      </c>
      <c r="M1062" s="35">
        <v>0.29378158899231099</v>
      </c>
      <c r="N1062" s="35">
        <v>0.39749036052781139</v>
      </c>
      <c r="O1062" s="35">
        <v>4.7540447999999999E-2</v>
      </c>
      <c r="P1062" s="35">
        <v>0.23464652040202963</v>
      </c>
      <c r="Q1062" s="35">
        <v>8.7287366348032247E-2</v>
      </c>
      <c r="R1062" s="35">
        <v>0.12694063926940632</v>
      </c>
      <c r="S1062" s="35">
        <v>2.8028990460021945</v>
      </c>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D1062" s="28"/>
      <c r="BE1062" s="28"/>
      <c r="BF1062" s="28"/>
      <c r="BG1062" s="28"/>
      <c r="BH1062" s="28"/>
      <c r="BI1062" s="28"/>
      <c r="BJ1062" s="28"/>
      <c r="BK1062" s="28"/>
      <c r="BL1062" s="28"/>
      <c r="BM1062" s="28"/>
      <c r="BN1062" s="28"/>
      <c r="BO1062" s="28"/>
      <c r="BP1062" s="28"/>
      <c r="BQ1062" s="28"/>
      <c r="BR1062" s="28"/>
      <c r="BS1062" s="28"/>
      <c r="BT1062" s="28"/>
      <c r="BU1062" s="28"/>
      <c r="BV1062" s="28"/>
      <c r="BW1062" s="28"/>
      <c r="BX1062" s="28"/>
      <c r="BY1062" s="28"/>
      <c r="BZ1062" s="28"/>
      <c r="CA1062" s="28"/>
      <c r="CB1062" s="28"/>
      <c r="CC1062" s="28"/>
      <c r="CD1062" s="28"/>
      <c r="CE1062" s="28"/>
      <c r="CF1062" s="28"/>
      <c r="CG1062" s="28"/>
      <c r="CH1062" s="28"/>
      <c r="CI1062" s="28"/>
      <c r="CJ1062" s="28"/>
      <c r="CK1062" s="28"/>
      <c r="CL1062" s="28"/>
      <c r="CM1062" s="28"/>
      <c r="CN1062" s="28"/>
      <c r="CO1062" s="28"/>
      <c r="CP1062" s="28"/>
      <c r="CQ1062" s="28"/>
      <c r="CR1062" s="28"/>
      <c r="CS1062" s="28"/>
      <c r="CT1062" s="28"/>
      <c r="CU1062" s="28"/>
      <c r="CV1062" s="28"/>
      <c r="CW1062" s="28"/>
      <c r="CX1062" s="28"/>
      <c r="CY1062" s="28"/>
      <c r="CZ1062" s="28"/>
      <c r="DA1062" s="28"/>
      <c r="DB1062" s="28"/>
      <c r="DC1062" s="28"/>
      <c r="DD1062" s="28"/>
      <c r="DE1062" s="28"/>
      <c r="DF1062" s="28"/>
      <c r="DG1062" s="28"/>
      <c r="DH1062" s="28"/>
      <c r="DI1062" s="28"/>
      <c r="DJ1062" s="28"/>
      <c r="DK1062" s="28"/>
      <c r="DL1062" s="28"/>
      <c r="DM1062" s="28"/>
    </row>
    <row r="1063" spans="1:117">
      <c r="A1063" s="5" t="s">
        <v>375</v>
      </c>
      <c r="B1063" s="5" t="s">
        <v>131</v>
      </c>
      <c r="C1063" s="34">
        <v>44374</v>
      </c>
      <c r="D1063" s="34">
        <v>44377</v>
      </c>
      <c r="E1063" s="35">
        <v>-0.12260544262295081</v>
      </c>
      <c r="F1063" s="35">
        <v>0.19445709538320616</v>
      </c>
      <c r="G1063" s="35">
        <v>0.181158929566649</v>
      </c>
      <c r="H1063" s="35">
        <v>0.85567353508574462</v>
      </c>
      <c r="I1063" s="35">
        <v>0.35897069912280699</v>
      </c>
      <c r="J1063" s="35">
        <v>9.2761866666666651E-2</v>
      </c>
      <c r="K1063" s="35">
        <v>0</v>
      </c>
      <c r="L1063" s="35">
        <v>5.4795439260481395E-2</v>
      </c>
      <c r="M1063" s="35">
        <v>0.29378158899231099</v>
      </c>
      <c r="N1063" s="35">
        <v>0.39749036052781134</v>
      </c>
      <c r="O1063" s="35">
        <v>2.4603102000000002E-2</v>
      </c>
      <c r="P1063" s="35">
        <v>0.23464652040202963</v>
      </c>
      <c r="Q1063" s="35">
        <v>8.5692329486102753E-2</v>
      </c>
      <c r="R1063" s="35">
        <v>0.12694063926940632</v>
      </c>
      <c r="S1063" s="35">
        <v>2.778366663140265</v>
      </c>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D1063" s="28"/>
      <c r="BE1063" s="28"/>
      <c r="BF1063" s="28"/>
      <c r="BG1063" s="28"/>
      <c r="BH1063" s="28"/>
      <c r="BI1063" s="28"/>
      <c r="BJ1063" s="28"/>
      <c r="BK1063" s="28"/>
      <c r="BL1063" s="28"/>
      <c r="BM1063" s="28"/>
      <c r="BN1063" s="28"/>
      <c r="BO1063" s="28"/>
      <c r="BP1063" s="28"/>
      <c r="BQ1063" s="28"/>
      <c r="BR1063" s="28"/>
      <c r="BS1063" s="28"/>
      <c r="BT1063" s="28"/>
      <c r="BU1063" s="28"/>
      <c r="BV1063" s="28"/>
      <c r="BW1063" s="28"/>
      <c r="BX1063" s="28"/>
      <c r="BY1063" s="28"/>
      <c r="BZ1063" s="28"/>
      <c r="CA1063" s="28"/>
      <c r="CB1063" s="28"/>
      <c r="CC1063" s="28"/>
      <c r="CD1063" s="28"/>
      <c r="CE1063" s="28"/>
      <c r="CF1063" s="28"/>
      <c r="CG1063" s="28"/>
      <c r="CH1063" s="28"/>
      <c r="CI1063" s="28"/>
      <c r="CJ1063" s="28"/>
      <c r="CK1063" s="28"/>
      <c r="CL1063" s="28"/>
      <c r="CM1063" s="28"/>
      <c r="CN1063" s="28"/>
      <c r="CO1063" s="28"/>
      <c r="CP1063" s="28"/>
      <c r="CQ1063" s="28"/>
      <c r="CR1063" s="28"/>
      <c r="CS1063" s="28"/>
      <c r="CT1063" s="28"/>
      <c r="CU1063" s="28"/>
      <c r="CV1063" s="28"/>
      <c r="CW1063" s="28"/>
      <c r="CX1063" s="28"/>
      <c r="CY1063" s="28"/>
      <c r="CZ1063" s="28"/>
      <c r="DA1063" s="28"/>
      <c r="DB1063" s="28"/>
      <c r="DC1063" s="28"/>
      <c r="DD1063" s="28"/>
      <c r="DE1063" s="28"/>
      <c r="DF1063" s="28"/>
      <c r="DG1063" s="28"/>
      <c r="DH1063" s="28"/>
      <c r="DI1063" s="28"/>
      <c r="DJ1063" s="28"/>
      <c r="DK1063" s="28"/>
      <c r="DL1063" s="28"/>
      <c r="DM1063" s="28"/>
    </row>
    <row r="1064" spans="1:117">
      <c r="A1064" s="5" t="s">
        <v>376</v>
      </c>
      <c r="B1064" s="5" t="s">
        <v>131</v>
      </c>
      <c r="C1064" s="34">
        <v>44375</v>
      </c>
      <c r="D1064" s="34">
        <v>44377</v>
      </c>
      <c r="E1064" s="35">
        <v>-0.12260544262295081</v>
      </c>
      <c r="F1064" s="35">
        <v>0.19445709538320616</v>
      </c>
      <c r="G1064" s="35">
        <v>0.181158929566649</v>
      </c>
      <c r="H1064" s="35">
        <v>0.85567353508574462</v>
      </c>
      <c r="I1064" s="35">
        <v>0.35897069912280699</v>
      </c>
      <c r="J1064" s="35">
        <v>9.2761866666666651E-2</v>
      </c>
      <c r="K1064" s="35">
        <v>0</v>
      </c>
      <c r="L1064" s="35">
        <v>5.4795439260481395E-2</v>
      </c>
      <c r="M1064" s="35">
        <v>0.29378158899231099</v>
      </c>
      <c r="N1064" s="35">
        <v>0.39749036052781134</v>
      </c>
      <c r="O1064" s="35">
        <v>1.8875925000000002E-2</v>
      </c>
      <c r="P1064" s="35">
        <v>0.23464652040202963</v>
      </c>
      <c r="Q1064" s="35">
        <v>8.4656134873954236E-2</v>
      </c>
      <c r="R1064" s="35">
        <v>0.12694063926940632</v>
      </c>
      <c r="S1064" s="35">
        <v>2.7716032915281166</v>
      </c>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D1064" s="28"/>
      <c r="BE1064" s="28"/>
      <c r="BF1064" s="28"/>
      <c r="BG1064" s="28"/>
      <c r="BH1064" s="28"/>
      <c r="BI1064" s="28"/>
      <c r="BJ1064" s="28"/>
      <c r="BK1064" s="28"/>
      <c r="BL1064" s="28"/>
      <c r="BM1064" s="28"/>
      <c r="BN1064" s="28"/>
      <c r="BO1064" s="28"/>
      <c r="BP1064" s="28"/>
      <c r="BQ1064" s="28"/>
      <c r="BR1064" s="28"/>
      <c r="BS1064" s="28"/>
      <c r="BT1064" s="28"/>
      <c r="BU1064" s="28"/>
      <c r="BV1064" s="28"/>
      <c r="BW1064" s="28"/>
      <c r="BX1064" s="28"/>
      <c r="BY1064" s="28"/>
      <c r="BZ1064" s="28"/>
      <c r="CA1064" s="28"/>
      <c r="CB1064" s="28"/>
      <c r="CC1064" s="28"/>
      <c r="CD1064" s="28"/>
      <c r="CE1064" s="28"/>
      <c r="CF1064" s="28"/>
      <c r="CG1064" s="28"/>
      <c r="CH1064" s="28"/>
      <c r="CI1064" s="28"/>
      <c r="CJ1064" s="28"/>
      <c r="CK1064" s="28"/>
      <c r="CL1064" s="28"/>
      <c r="CM1064" s="28"/>
      <c r="CN1064" s="28"/>
      <c r="CO1064" s="28"/>
      <c r="CP1064" s="28"/>
      <c r="CQ1064" s="28"/>
      <c r="CR1064" s="28"/>
      <c r="CS1064" s="28"/>
      <c r="CT1064" s="28"/>
      <c r="CU1064" s="28"/>
      <c r="CV1064" s="28"/>
      <c r="CW1064" s="28"/>
      <c r="CX1064" s="28"/>
      <c r="CY1064" s="28"/>
      <c r="CZ1064" s="28"/>
      <c r="DA1064" s="28"/>
      <c r="DB1064" s="28"/>
      <c r="DC1064" s="28"/>
      <c r="DD1064" s="28"/>
      <c r="DE1064" s="28"/>
      <c r="DF1064" s="28"/>
      <c r="DG1064" s="28"/>
      <c r="DH1064" s="28"/>
      <c r="DI1064" s="28"/>
      <c r="DJ1064" s="28"/>
      <c r="DK1064" s="28"/>
      <c r="DL1064" s="28"/>
      <c r="DM1064" s="28"/>
    </row>
    <row r="1065" spans="1:117">
      <c r="A1065" s="5" t="s">
        <v>376</v>
      </c>
      <c r="B1065" s="5" t="s">
        <v>131</v>
      </c>
      <c r="C1065" s="34">
        <v>44376</v>
      </c>
      <c r="D1065" s="34">
        <v>44377</v>
      </c>
      <c r="E1065" s="35">
        <v>-0.12260544262295081</v>
      </c>
      <c r="F1065" s="35">
        <v>0.19445709538320616</v>
      </c>
      <c r="G1065" s="35">
        <v>0.181158929566649</v>
      </c>
      <c r="H1065" s="35">
        <v>0.85567353508574462</v>
      </c>
      <c r="I1065" s="35">
        <v>0.35897069912280699</v>
      </c>
      <c r="J1065" s="35">
        <v>9.2761866666666651E-2</v>
      </c>
      <c r="K1065" s="35">
        <v>0</v>
      </c>
      <c r="L1065" s="35">
        <v>5.4795439260481395E-2</v>
      </c>
      <c r="M1065" s="35">
        <v>0.29378158899231099</v>
      </c>
      <c r="N1065" s="35">
        <v>0.39749036052781139</v>
      </c>
      <c r="O1065" s="35">
        <v>2.0097639E-2</v>
      </c>
      <c r="P1065" s="35">
        <v>0.23464652040202963</v>
      </c>
      <c r="Q1065" s="35">
        <v>8.812824262193214E-2</v>
      </c>
      <c r="R1065" s="35">
        <v>0.12694063926940632</v>
      </c>
      <c r="S1065" s="35">
        <v>2.7762971132760943</v>
      </c>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D1065" s="28"/>
      <c r="BE1065" s="28"/>
      <c r="BF1065" s="28"/>
      <c r="BG1065" s="28"/>
      <c r="BH1065" s="28"/>
      <c r="BI1065" s="28"/>
      <c r="BJ1065" s="28"/>
      <c r="BK1065" s="28"/>
      <c r="BL1065" s="28"/>
      <c r="BM1065" s="28"/>
      <c r="BN1065" s="28"/>
      <c r="BO1065" s="28"/>
      <c r="BP1065" s="28"/>
      <c r="BQ1065" s="28"/>
      <c r="BR1065" s="28"/>
      <c r="BS1065" s="28"/>
      <c r="BT1065" s="28"/>
      <c r="BU1065" s="28"/>
      <c r="BV1065" s="28"/>
      <c r="BW1065" s="28"/>
      <c r="BX1065" s="28"/>
      <c r="BY1065" s="28"/>
      <c r="BZ1065" s="28"/>
      <c r="CA1065" s="28"/>
      <c r="CB1065" s="28"/>
      <c r="CC1065" s="28"/>
      <c r="CD1065" s="28"/>
      <c r="CE1065" s="28"/>
      <c r="CF1065" s="28"/>
      <c r="CG1065" s="28"/>
      <c r="CH1065" s="28"/>
      <c r="CI1065" s="28"/>
      <c r="CJ1065" s="28"/>
      <c r="CK1065" s="28"/>
      <c r="CL1065" s="28"/>
      <c r="CM1065" s="28"/>
      <c r="CN1065" s="28"/>
      <c r="CO1065" s="28"/>
      <c r="CP1065" s="28"/>
      <c r="CQ1065" s="28"/>
      <c r="CR1065" s="28"/>
      <c r="CS1065" s="28"/>
      <c r="CT1065" s="28"/>
      <c r="CU1065" s="28"/>
      <c r="CV1065" s="28"/>
      <c r="CW1065" s="28"/>
      <c r="CX1065" s="28"/>
      <c r="CY1065" s="28"/>
      <c r="CZ1065" s="28"/>
      <c r="DA1065" s="28"/>
      <c r="DB1065" s="28"/>
      <c r="DC1065" s="28"/>
      <c r="DD1065" s="28"/>
      <c r="DE1065" s="28"/>
      <c r="DF1065" s="28"/>
      <c r="DG1065" s="28"/>
      <c r="DH1065" s="28"/>
      <c r="DI1065" s="28"/>
      <c r="DJ1065" s="28"/>
      <c r="DK1065" s="28"/>
      <c r="DL1065" s="28"/>
      <c r="DM1065" s="28"/>
    </row>
    <row r="1066" spans="1:117">
      <c r="A1066" s="5" t="s">
        <v>376</v>
      </c>
      <c r="B1066" s="5" t="s">
        <v>131</v>
      </c>
      <c r="C1066" s="34">
        <v>44377</v>
      </c>
      <c r="D1066" s="34">
        <v>44377</v>
      </c>
      <c r="E1066" s="35">
        <v>-0.12260544262295081</v>
      </c>
      <c r="F1066" s="35">
        <v>0.19445709538320616</v>
      </c>
      <c r="G1066" s="35">
        <v>0.181158929566649</v>
      </c>
      <c r="H1066" s="35">
        <v>0.85567353508574462</v>
      </c>
      <c r="I1066" s="35">
        <v>0.35897069912280699</v>
      </c>
      <c r="J1066" s="35">
        <v>9.2761866666666651E-2</v>
      </c>
      <c r="K1066" s="35">
        <v>0</v>
      </c>
      <c r="L1066" s="35">
        <v>5.4795439260481395E-2</v>
      </c>
      <c r="M1066" s="35">
        <v>0.29378158899231099</v>
      </c>
      <c r="N1066" s="35">
        <v>0.39749036052781134</v>
      </c>
      <c r="O1066" s="35">
        <v>1.9196244000000001E-2</v>
      </c>
      <c r="P1066" s="35">
        <v>0.23464652040202963</v>
      </c>
      <c r="Q1066" s="35">
        <v>8.6783223418420458E-2</v>
      </c>
      <c r="R1066" s="35">
        <v>0.12694063926940632</v>
      </c>
      <c r="S1066" s="35">
        <v>2.7740506990725828</v>
      </c>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D1066" s="28"/>
      <c r="BE1066" s="28"/>
      <c r="BF1066" s="28"/>
      <c r="BG1066" s="28"/>
      <c r="BH1066" s="28"/>
      <c r="BI1066" s="28"/>
      <c r="BJ1066" s="28"/>
      <c r="BK1066" s="28"/>
      <c r="BL1066" s="28"/>
      <c r="BM1066" s="28"/>
      <c r="BN1066" s="28"/>
      <c r="BO1066" s="28"/>
      <c r="BP1066" s="28"/>
      <c r="BQ1066" s="28"/>
      <c r="BR1066" s="28"/>
      <c r="BS1066" s="28"/>
      <c r="BT1066" s="28"/>
      <c r="BU1066" s="28"/>
      <c r="BV1066" s="28"/>
      <c r="BW1066" s="28"/>
      <c r="BX1066" s="28"/>
      <c r="BY1066" s="28"/>
      <c r="BZ1066" s="28"/>
      <c r="CA1066" s="28"/>
      <c r="CB1066" s="28"/>
      <c r="CC1066" s="28"/>
      <c r="CD1066" s="28"/>
      <c r="CE1066" s="28"/>
      <c r="CF1066" s="28"/>
      <c r="CG1066" s="28"/>
      <c r="CH1066" s="28"/>
      <c r="CI1066" s="28"/>
      <c r="CJ1066" s="28"/>
      <c r="CK1066" s="28"/>
      <c r="CL1066" s="28"/>
      <c r="CM1066" s="28"/>
      <c r="CN1066" s="28"/>
      <c r="CO1066" s="28"/>
      <c r="CP1066" s="28"/>
      <c r="CQ1066" s="28"/>
      <c r="CR1066" s="28"/>
      <c r="CS1066" s="28"/>
      <c r="CT1066" s="28"/>
      <c r="CU1066" s="28"/>
      <c r="CV1066" s="28"/>
      <c r="CW1066" s="28"/>
      <c r="CX1066" s="28"/>
      <c r="CY1066" s="28"/>
      <c r="CZ1066" s="28"/>
      <c r="DA1066" s="28"/>
      <c r="DB1066" s="28"/>
      <c r="DC1066" s="28"/>
      <c r="DD1066" s="28"/>
      <c r="DE1066" s="28"/>
      <c r="DF1066" s="28"/>
      <c r="DG1066" s="28"/>
      <c r="DH1066" s="28"/>
      <c r="DI1066" s="28"/>
      <c r="DJ1066" s="28"/>
      <c r="DK1066" s="28"/>
      <c r="DL1066" s="28"/>
      <c r="DM1066" s="28"/>
    </row>
    <row r="1067" spans="1:117">
      <c r="A1067" s="5" t="s">
        <v>376</v>
      </c>
      <c r="B1067" s="5" t="s">
        <v>132</v>
      </c>
      <c r="C1067" s="34">
        <v>44378</v>
      </c>
      <c r="D1067" s="34">
        <v>44408</v>
      </c>
      <c r="E1067" s="35">
        <v>-9.509301251542393E-2</v>
      </c>
      <c r="F1067" s="35">
        <v>0.22485219477116014</v>
      </c>
      <c r="G1067" s="35">
        <v>0.19235477629897599</v>
      </c>
      <c r="H1067" s="35">
        <v>0.83835287917176604</v>
      </c>
      <c r="I1067" s="35">
        <v>0.37186374320882853</v>
      </c>
      <c r="J1067" s="35">
        <v>9.5890193548387098E-2</v>
      </c>
      <c r="K1067" s="35">
        <v>0</v>
      </c>
      <c r="L1067" s="35">
        <v>5.9566721199547812E-2</v>
      </c>
      <c r="M1067" s="35">
        <v>0.29299713770418401</v>
      </c>
      <c r="N1067" s="35">
        <v>0.4054062508156242</v>
      </c>
      <c r="O1067" s="35">
        <v>0.10208683800000001</v>
      </c>
      <c r="P1067" s="35">
        <v>0.22341288510869123</v>
      </c>
      <c r="Q1067" s="35">
        <v>8.4619016794437452E-2</v>
      </c>
      <c r="R1067" s="35">
        <v>0.12297834732655774</v>
      </c>
      <c r="S1067" s="35">
        <v>2.9192879714327362</v>
      </c>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D1067" s="28"/>
      <c r="BE1067" s="28"/>
      <c r="BF1067" s="28"/>
      <c r="BG1067" s="28"/>
      <c r="BH1067" s="28"/>
      <c r="BI1067" s="28"/>
      <c r="BJ1067" s="28"/>
      <c r="BK1067" s="28"/>
      <c r="BL1067" s="28"/>
      <c r="BM1067" s="28"/>
      <c r="BN1067" s="28"/>
      <c r="BO1067" s="28"/>
      <c r="BP1067" s="28"/>
      <c r="BQ1067" s="28"/>
      <c r="BR1067" s="28"/>
      <c r="BS1067" s="28"/>
      <c r="BT1067" s="28"/>
      <c r="BU1067" s="28"/>
      <c r="BV1067" s="28"/>
      <c r="BW1067" s="28"/>
      <c r="BX1067" s="28"/>
      <c r="BY1067" s="28"/>
      <c r="BZ1067" s="28"/>
      <c r="CA1067" s="28"/>
      <c r="CB1067" s="28"/>
      <c r="CC1067" s="28"/>
      <c r="CD1067" s="28"/>
      <c r="CE1067" s="28"/>
      <c r="CF1067" s="28"/>
      <c r="CG1067" s="28"/>
      <c r="CH1067" s="28"/>
      <c r="CI1067" s="28"/>
      <c r="CJ1067" s="28"/>
      <c r="CK1067" s="28"/>
      <c r="CL1067" s="28"/>
      <c r="CM1067" s="28"/>
      <c r="CN1067" s="28"/>
      <c r="CO1067" s="28"/>
      <c r="CP1067" s="28"/>
      <c r="CQ1067" s="28"/>
      <c r="CR1067" s="28"/>
      <c r="CS1067" s="28"/>
      <c r="CT1067" s="28"/>
      <c r="CU1067" s="28"/>
      <c r="CV1067" s="28"/>
      <c r="CW1067" s="28"/>
      <c r="CX1067" s="28"/>
      <c r="CY1067" s="28"/>
      <c r="CZ1067" s="28"/>
      <c r="DA1067" s="28"/>
      <c r="DB1067" s="28"/>
      <c r="DC1067" s="28"/>
      <c r="DD1067" s="28"/>
      <c r="DE1067" s="28"/>
      <c r="DF1067" s="28"/>
      <c r="DG1067" s="28"/>
      <c r="DH1067" s="28"/>
      <c r="DI1067" s="28"/>
      <c r="DJ1067" s="28"/>
      <c r="DK1067" s="28"/>
      <c r="DL1067" s="28"/>
      <c r="DM1067" s="28"/>
    </row>
    <row r="1068" spans="1:117">
      <c r="A1068" s="5" t="s">
        <v>376</v>
      </c>
      <c r="B1068" s="5" t="s">
        <v>132</v>
      </c>
      <c r="C1068" s="34">
        <v>44379</v>
      </c>
      <c r="D1068" s="34">
        <v>44408</v>
      </c>
      <c r="E1068" s="35">
        <v>-9.509301251542393E-2</v>
      </c>
      <c r="F1068" s="35">
        <v>0.22485219477116014</v>
      </c>
      <c r="G1068" s="35">
        <v>0.19235477629897599</v>
      </c>
      <c r="H1068" s="35">
        <v>0.83835287917176604</v>
      </c>
      <c r="I1068" s="35">
        <v>0.37186374320882853</v>
      </c>
      <c r="J1068" s="35">
        <v>9.5890193548387098E-2</v>
      </c>
      <c r="K1068" s="35">
        <v>0</v>
      </c>
      <c r="L1068" s="35">
        <v>5.9566721199547812E-2</v>
      </c>
      <c r="M1068" s="35">
        <v>0.29299713770418401</v>
      </c>
      <c r="N1068" s="35">
        <v>0.4054062508156242</v>
      </c>
      <c r="O1068" s="35">
        <v>4.1172030000000005E-2</v>
      </c>
      <c r="P1068" s="35">
        <v>0.22341288510869123</v>
      </c>
      <c r="Q1068" s="35">
        <v>8.967251960682468E-2</v>
      </c>
      <c r="R1068" s="35">
        <v>0.12297834732655774</v>
      </c>
      <c r="S1068" s="35">
        <v>2.8634266662451235</v>
      </c>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D1068" s="28"/>
      <c r="BE1068" s="28"/>
      <c r="BF1068" s="28"/>
      <c r="BG1068" s="28"/>
      <c r="BH1068" s="28"/>
      <c r="BI1068" s="28"/>
      <c r="BJ1068" s="28"/>
      <c r="BK1068" s="28"/>
      <c r="BL1068" s="28"/>
      <c r="BM1068" s="28"/>
      <c r="BN1068" s="28"/>
      <c r="BO1068" s="28"/>
      <c r="BP1068" s="28"/>
      <c r="BQ1068" s="28"/>
      <c r="BR1068" s="28"/>
      <c r="BS1068" s="28"/>
      <c r="BT1068" s="28"/>
      <c r="BU1068" s="28"/>
      <c r="BV1068" s="28"/>
      <c r="BW1068" s="28"/>
      <c r="BX1068" s="28"/>
      <c r="BY1068" s="28"/>
      <c r="BZ1068" s="28"/>
      <c r="CA1068" s="28"/>
      <c r="CB1068" s="28"/>
      <c r="CC1068" s="28"/>
      <c r="CD1068" s="28"/>
      <c r="CE1068" s="28"/>
      <c r="CF1068" s="28"/>
      <c r="CG1068" s="28"/>
      <c r="CH1068" s="28"/>
      <c r="CI1068" s="28"/>
      <c r="CJ1068" s="28"/>
      <c r="CK1068" s="28"/>
      <c r="CL1068" s="28"/>
      <c r="CM1068" s="28"/>
      <c r="CN1068" s="28"/>
      <c r="CO1068" s="28"/>
      <c r="CP1068" s="28"/>
      <c r="CQ1068" s="28"/>
      <c r="CR1068" s="28"/>
      <c r="CS1068" s="28"/>
      <c r="CT1068" s="28"/>
      <c r="CU1068" s="28"/>
      <c r="CV1068" s="28"/>
      <c r="CW1068" s="28"/>
      <c r="CX1068" s="28"/>
      <c r="CY1068" s="28"/>
      <c r="CZ1068" s="28"/>
      <c r="DA1068" s="28"/>
      <c r="DB1068" s="28"/>
      <c r="DC1068" s="28"/>
      <c r="DD1068" s="28"/>
      <c r="DE1068" s="28"/>
      <c r="DF1068" s="28"/>
      <c r="DG1068" s="28"/>
      <c r="DH1068" s="28"/>
      <c r="DI1068" s="28"/>
      <c r="DJ1068" s="28"/>
      <c r="DK1068" s="28"/>
      <c r="DL1068" s="28"/>
      <c r="DM1068" s="28"/>
    </row>
    <row r="1069" spans="1:117">
      <c r="A1069" s="5" t="s">
        <v>376</v>
      </c>
      <c r="B1069" s="5" t="s">
        <v>132</v>
      </c>
      <c r="C1069" s="34">
        <v>44380</v>
      </c>
      <c r="D1069" s="34">
        <v>44408</v>
      </c>
      <c r="E1069" s="35">
        <v>-9.509301251542393E-2</v>
      </c>
      <c r="F1069" s="35">
        <v>0.22485219477116014</v>
      </c>
      <c r="G1069" s="35">
        <v>0.19235477629897599</v>
      </c>
      <c r="H1069" s="35">
        <v>0.83835287917176604</v>
      </c>
      <c r="I1069" s="35">
        <v>0.37186374320882853</v>
      </c>
      <c r="J1069" s="35">
        <v>9.5890193548387098E-2</v>
      </c>
      <c r="K1069" s="35">
        <v>0</v>
      </c>
      <c r="L1069" s="35">
        <v>5.9566721199547812E-2</v>
      </c>
      <c r="M1069" s="35">
        <v>0.29299713770418401</v>
      </c>
      <c r="N1069" s="35">
        <v>0.40540625081562415</v>
      </c>
      <c r="O1069" s="35">
        <v>4.9543379999999998E-2</v>
      </c>
      <c r="P1069" s="35">
        <v>0.22341288510869123</v>
      </c>
      <c r="Q1069" s="35">
        <v>9.0268616741534677E-2</v>
      </c>
      <c r="R1069" s="35">
        <v>0.12297834732655774</v>
      </c>
      <c r="S1069" s="35">
        <v>2.8723941133798334</v>
      </c>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D1069" s="28"/>
      <c r="BE1069" s="28"/>
      <c r="BF1069" s="28"/>
      <c r="BG1069" s="28"/>
      <c r="BH1069" s="28"/>
      <c r="BI1069" s="28"/>
      <c r="BJ1069" s="28"/>
      <c r="BK1069" s="28"/>
      <c r="BL1069" s="28"/>
      <c r="BM1069" s="28"/>
      <c r="BN1069" s="28"/>
      <c r="BO1069" s="28"/>
      <c r="BP1069" s="28"/>
      <c r="BQ1069" s="28"/>
      <c r="BR1069" s="28"/>
      <c r="BS1069" s="28"/>
      <c r="BT1069" s="28"/>
      <c r="BU1069" s="28"/>
      <c r="BV1069" s="28"/>
      <c r="BW1069" s="28"/>
      <c r="BX1069" s="28"/>
      <c r="BY1069" s="28"/>
      <c r="BZ1069" s="28"/>
      <c r="CA1069" s="28"/>
      <c r="CB1069" s="28"/>
      <c r="CC1069" s="28"/>
      <c r="CD1069" s="28"/>
      <c r="CE1069" s="28"/>
      <c r="CF1069" s="28"/>
      <c r="CG1069" s="28"/>
      <c r="CH1069" s="28"/>
      <c r="CI1069" s="28"/>
      <c r="CJ1069" s="28"/>
      <c r="CK1069" s="28"/>
      <c r="CL1069" s="28"/>
      <c r="CM1069" s="28"/>
      <c r="CN1069" s="28"/>
      <c r="CO1069" s="28"/>
      <c r="CP1069" s="28"/>
      <c r="CQ1069" s="28"/>
      <c r="CR1069" s="28"/>
      <c r="CS1069" s="28"/>
      <c r="CT1069" s="28"/>
      <c r="CU1069" s="28"/>
      <c r="CV1069" s="28"/>
      <c r="CW1069" s="28"/>
      <c r="CX1069" s="28"/>
      <c r="CY1069" s="28"/>
      <c r="CZ1069" s="28"/>
      <c r="DA1069" s="28"/>
      <c r="DB1069" s="28"/>
      <c r="DC1069" s="28"/>
      <c r="DD1069" s="28"/>
      <c r="DE1069" s="28"/>
      <c r="DF1069" s="28"/>
      <c r="DG1069" s="28"/>
      <c r="DH1069" s="28"/>
      <c r="DI1069" s="28"/>
      <c r="DJ1069" s="28"/>
      <c r="DK1069" s="28"/>
      <c r="DL1069" s="28"/>
      <c r="DM1069" s="28"/>
    </row>
    <row r="1070" spans="1:117">
      <c r="A1070" s="5" t="s">
        <v>376</v>
      </c>
      <c r="B1070" s="5" t="s">
        <v>132</v>
      </c>
      <c r="C1070" s="34">
        <v>44381</v>
      </c>
      <c r="D1070" s="34">
        <v>44408</v>
      </c>
      <c r="E1070" s="35">
        <v>-9.509301251542393E-2</v>
      </c>
      <c r="F1070" s="35">
        <v>0.22485219477116014</v>
      </c>
      <c r="G1070" s="35">
        <v>0.19235477629897599</v>
      </c>
      <c r="H1070" s="35">
        <v>0.83835287917176604</v>
      </c>
      <c r="I1070" s="35">
        <v>0.37186374320882853</v>
      </c>
      <c r="J1070" s="35">
        <v>9.5890193548387098E-2</v>
      </c>
      <c r="K1070" s="35">
        <v>0</v>
      </c>
      <c r="L1070" s="35">
        <v>5.9566721199547812E-2</v>
      </c>
      <c r="M1070" s="35">
        <v>0.29299713770418401</v>
      </c>
      <c r="N1070" s="35">
        <v>0.4054062508156242</v>
      </c>
      <c r="O1070" s="35">
        <v>2.8078209E-2</v>
      </c>
      <c r="P1070" s="35">
        <v>0.22341288510869123</v>
      </c>
      <c r="Q1070" s="35">
        <v>8.9144677238786552E-2</v>
      </c>
      <c r="R1070" s="35">
        <v>0.12297834732655774</v>
      </c>
      <c r="S1070" s="35">
        <v>2.8498050028770852</v>
      </c>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D1070" s="28"/>
      <c r="BE1070" s="28"/>
      <c r="BF1070" s="28"/>
      <c r="BG1070" s="28"/>
      <c r="BH1070" s="28"/>
      <c r="BI1070" s="28"/>
      <c r="BJ1070" s="28"/>
      <c r="BK1070" s="28"/>
      <c r="BL1070" s="28"/>
      <c r="BM1070" s="28"/>
      <c r="BN1070" s="28"/>
      <c r="BO1070" s="28"/>
      <c r="BP1070" s="28"/>
      <c r="BQ1070" s="28"/>
      <c r="BR1070" s="28"/>
      <c r="BS1070" s="28"/>
      <c r="BT1070" s="28"/>
      <c r="BU1070" s="28"/>
      <c r="BV1070" s="28"/>
      <c r="BW1070" s="28"/>
      <c r="BX1070" s="28"/>
      <c r="BY1070" s="28"/>
      <c r="BZ1070" s="28"/>
      <c r="CA1070" s="28"/>
      <c r="CB1070" s="28"/>
      <c r="CC1070" s="28"/>
      <c r="CD1070" s="28"/>
      <c r="CE1070" s="28"/>
      <c r="CF1070" s="28"/>
      <c r="CG1070" s="28"/>
      <c r="CH1070" s="28"/>
      <c r="CI1070" s="28"/>
      <c r="CJ1070" s="28"/>
      <c r="CK1070" s="28"/>
      <c r="CL1070" s="28"/>
      <c r="CM1070" s="28"/>
      <c r="CN1070" s="28"/>
      <c r="CO1070" s="28"/>
      <c r="CP1070" s="28"/>
      <c r="CQ1070" s="28"/>
      <c r="CR1070" s="28"/>
      <c r="CS1070" s="28"/>
      <c r="CT1070" s="28"/>
      <c r="CU1070" s="28"/>
      <c r="CV1070" s="28"/>
      <c r="CW1070" s="28"/>
      <c r="CX1070" s="28"/>
      <c r="CY1070" s="28"/>
      <c r="CZ1070" s="28"/>
      <c r="DA1070" s="28"/>
      <c r="DB1070" s="28"/>
      <c r="DC1070" s="28"/>
      <c r="DD1070" s="28"/>
      <c r="DE1070" s="28"/>
      <c r="DF1070" s="28"/>
      <c r="DG1070" s="28"/>
      <c r="DH1070" s="28"/>
      <c r="DI1070" s="28"/>
      <c r="DJ1070" s="28"/>
      <c r="DK1070" s="28"/>
      <c r="DL1070" s="28"/>
      <c r="DM1070" s="28"/>
    </row>
    <row r="1071" spans="1:117">
      <c r="A1071" s="5" t="s">
        <v>387</v>
      </c>
      <c r="B1071" s="5" t="s">
        <v>132</v>
      </c>
      <c r="C1071" s="34">
        <v>44382</v>
      </c>
      <c r="D1071" s="34">
        <v>44408</v>
      </c>
      <c r="E1071" s="35">
        <v>-9.509301251542393E-2</v>
      </c>
      <c r="F1071" s="35">
        <v>0.22485219477116014</v>
      </c>
      <c r="G1071" s="35">
        <v>0.19235477629897599</v>
      </c>
      <c r="H1071" s="35">
        <v>0.83835287917176604</v>
      </c>
      <c r="I1071" s="35">
        <v>0.37186374320882853</v>
      </c>
      <c r="J1071" s="35">
        <v>9.5890193548387098E-2</v>
      </c>
      <c r="K1071" s="35">
        <v>0</v>
      </c>
      <c r="L1071" s="35">
        <v>5.9566721199547812E-2</v>
      </c>
      <c r="M1071" s="35">
        <v>0.29299713770418401</v>
      </c>
      <c r="N1071" s="35">
        <v>0.4054062508156242</v>
      </c>
      <c r="O1071" s="35">
        <v>4.1020105000000008E-2</v>
      </c>
      <c r="P1071" s="35">
        <v>0.22341288510869123</v>
      </c>
      <c r="Q1071" s="35">
        <v>8.0684286481827655E-2</v>
      </c>
      <c r="R1071" s="35">
        <v>0.12297834732655774</v>
      </c>
      <c r="S1071" s="35">
        <v>2.8542865081201265</v>
      </c>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D1071" s="28"/>
      <c r="BE1071" s="28"/>
      <c r="BF1071" s="28"/>
      <c r="BG1071" s="28"/>
      <c r="BH1071" s="28"/>
      <c r="BI1071" s="28"/>
      <c r="BJ1071" s="28"/>
      <c r="BK1071" s="28"/>
      <c r="BL1071" s="28"/>
      <c r="BM1071" s="28"/>
      <c r="BN1071" s="28"/>
      <c r="BO1071" s="28"/>
      <c r="BP1071" s="28"/>
      <c r="BQ1071" s="28"/>
      <c r="BR1071" s="28"/>
      <c r="BS1071" s="28"/>
      <c r="BT1071" s="28"/>
      <c r="BU1071" s="28"/>
      <c r="BV1071" s="28"/>
      <c r="BW1071" s="28"/>
      <c r="BX1071" s="28"/>
      <c r="BY1071" s="28"/>
      <c r="BZ1071" s="28"/>
      <c r="CA1071" s="28"/>
      <c r="CB1071" s="28"/>
      <c r="CC1071" s="28"/>
      <c r="CD1071" s="28"/>
      <c r="CE1071" s="28"/>
      <c r="CF1071" s="28"/>
      <c r="CG1071" s="28"/>
      <c r="CH1071" s="28"/>
      <c r="CI1071" s="28"/>
      <c r="CJ1071" s="28"/>
      <c r="CK1071" s="28"/>
      <c r="CL1071" s="28"/>
      <c r="CM1071" s="28"/>
      <c r="CN1071" s="28"/>
      <c r="CO1071" s="28"/>
      <c r="CP1071" s="28"/>
      <c r="CQ1071" s="28"/>
      <c r="CR1071" s="28"/>
      <c r="CS1071" s="28"/>
      <c r="CT1071" s="28"/>
      <c r="CU1071" s="28"/>
      <c r="CV1071" s="28"/>
      <c r="CW1071" s="28"/>
      <c r="CX1071" s="28"/>
      <c r="CY1071" s="28"/>
      <c r="CZ1071" s="28"/>
      <c r="DA1071" s="28"/>
      <c r="DB1071" s="28"/>
      <c r="DC1071" s="28"/>
      <c r="DD1071" s="28"/>
      <c r="DE1071" s="28"/>
      <c r="DF1071" s="28"/>
      <c r="DG1071" s="28"/>
      <c r="DH1071" s="28"/>
      <c r="DI1071" s="28"/>
      <c r="DJ1071" s="28"/>
      <c r="DK1071" s="28"/>
      <c r="DL1071" s="28"/>
      <c r="DM1071" s="28"/>
    </row>
    <row r="1072" spans="1:117">
      <c r="A1072" s="5" t="s">
        <v>387</v>
      </c>
      <c r="B1072" s="5" t="s">
        <v>132</v>
      </c>
      <c r="C1072" s="34">
        <v>44383</v>
      </c>
      <c r="D1072" s="34">
        <v>44408</v>
      </c>
      <c r="E1072" s="35">
        <v>-9.509301251542393E-2</v>
      </c>
      <c r="F1072" s="35">
        <v>0.22485219477116014</v>
      </c>
      <c r="G1072" s="35">
        <v>0.19235477629897599</v>
      </c>
      <c r="H1072" s="35">
        <v>0.83835287917176604</v>
      </c>
      <c r="I1072" s="35">
        <v>0.37186374320882853</v>
      </c>
      <c r="J1072" s="35">
        <v>9.5890193548387098E-2</v>
      </c>
      <c r="K1072" s="35">
        <v>0</v>
      </c>
      <c r="L1072" s="35">
        <v>5.9566721199547812E-2</v>
      </c>
      <c r="M1072" s="35">
        <v>0.29299713770418401</v>
      </c>
      <c r="N1072" s="35">
        <v>0.40540625081562415</v>
      </c>
      <c r="O1072" s="35">
        <v>2.9799135000000004E-2</v>
      </c>
      <c r="P1072" s="35">
        <v>0.22341288510869123</v>
      </c>
      <c r="Q1072" s="35">
        <v>7.8370087278863562E-2</v>
      </c>
      <c r="R1072" s="35">
        <v>0.12297834732655774</v>
      </c>
      <c r="S1072" s="35">
        <v>2.8407513389171628</v>
      </c>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D1072" s="28"/>
      <c r="BE1072" s="28"/>
      <c r="BF1072" s="28"/>
      <c r="BG1072" s="28"/>
      <c r="BH1072" s="28"/>
      <c r="BI1072" s="28"/>
      <c r="BJ1072" s="28"/>
      <c r="BK1072" s="28"/>
      <c r="BL1072" s="28"/>
      <c r="BM1072" s="28"/>
      <c r="BN1072" s="28"/>
      <c r="BO1072" s="28"/>
      <c r="BP1072" s="28"/>
      <c r="BQ1072" s="28"/>
      <c r="BR1072" s="28"/>
      <c r="BS1072" s="28"/>
      <c r="BT1072" s="28"/>
      <c r="BU1072" s="28"/>
      <c r="BV1072" s="28"/>
      <c r="BW1072" s="28"/>
      <c r="BX1072" s="28"/>
      <c r="BY1072" s="28"/>
      <c r="BZ1072" s="28"/>
      <c r="CA1072" s="28"/>
      <c r="CB1072" s="28"/>
      <c r="CC1072" s="28"/>
      <c r="CD1072" s="28"/>
      <c r="CE1072" s="28"/>
      <c r="CF1072" s="28"/>
      <c r="CG1072" s="28"/>
      <c r="CH1072" s="28"/>
      <c r="CI1072" s="28"/>
      <c r="CJ1072" s="28"/>
      <c r="CK1072" s="28"/>
      <c r="CL1072" s="28"/>
      <c r="CM1072" s="28"/>
      <c r="CN1072" s="28"/>
      <c r="CO1072" s="28"/>
      <c r="CP1072" s="28"/>
      <c r="CQ1072" s="28"/>
      <c r="CR1072" s="28"/>
      <c r="CS1072" s="28"/>
      <c r="CT1072" s="28"/>
      <c r="CU1072" s="28"/>
      <c r="CV1072" s="28"/>
      <c r="CW1072" s="28"/>
      <c r="CX1072" s="28"/>
      <c r="CY1072" s="28"/>
      <c r="CZ1072" s="28"/>
      <c r="DA1072" s="28"/>
      <c r="DB1072" s="28"/>
      <c r="DC1072" s="28"/>
      <c r="DD1072" s="28"/>
      <c r="DE1072" s="28"/>
      <c r="DF1072" s="28"/>
      <c r="DG1072" s="28"/>
      <c r="DH1072" s="28"/>
      <c r="DI1072" s="28"/>
      <c r="DJ1072" s="28"/>
      <c r="DK1072" s="28"/>
      <c r="DL1072" s="28"/>
      <c r="DM1072" s="28"/>
    </row>
    <row r="1073" spans="1:117">
      <c r="A1073" s="5" t="s">
        <v>387</v>
      </c>
      <c r="B1073" s="5" t="s">
        <v>132</v>
      </c>
      <c r="C1073" s="34">
        <v>44384</v>
      </c>
      <c r="D1073" s="34">
        <v>44408</v>
      </c>
      <c r="E1073" s="35">
        <v>-9.509301251542393E-2</v>
      </c>
      <c r="F1073" s="35">
        <v>0.22485219477116014</v>
      </c>
      <c r="G1073" s="35">
        <v>0.19235477629897599</v>
      </c>
      <c r="H1073" s="35">
        <v>0.83835287917176604</v>
      </c>
      <c r="I1073" s="35">
        <v>0.37186374320882853</v>
      </c>
      <c r="J1073" s="35">
        <v>9.5890193548387098E-2</v>
      </c>
      <c r="K1073" s="35">
        <v>0</v>
      </c>
      <c r="L1073" s="35">
        <v>5.9566721199547812E-2</v>
      </c>
      <c r="M1073" s="35">
        <v>0.29299713770418401</v>
      </c>
      <c r="N1073" s="35">
        <v>0.4054062508156242</v>
      </c>
      <c r="O1073" s="35">
        <v>5.4431001E-2</v>
      </c>
      <c r="P1073" s="35">
        <v>0.22341288510869123</v>
      </c>
      <c r="Q1073" s="35">
        <v>7.8602452532307937E-2</v>
      </c>
      <c r="R1073" s="35">
        <v>0.12297834732655774</v>
      </c>
      <c r="S1073" s="35">
        <v>2.8656155701706072</v>
      </c>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D1073" s="28"/>
      <c r="BE1073" s="28"/>
      <c r="BF1073" s="28"/>
      <c r="BG1073" s="28"/>
      <c r="BH1073" s="28"/>
      <c r="BI1073" s="28"/>
      <c r="BJ1073" s="28"/>
      <c r="BK1073" s="28"/>
      <c r="BL1073" s="28"/>
      <c r="BM1073" s="28"/>
      <c r="BN1073" s="28"/>
      <c r="BO1073" s="28"/>
      <c r="BP1073" s="28"/>
      <c r="BQ1073" s="28"/>
      <c r="BR1073" s="28"/>
      <c r="BS1073" s="28"/>
      <c r="BT1073" s="28"/>
      <c r="BU1073" s="28"/>
      <c r="BV1073" s="28"/>
      <c r="BW1073" s="28"/>
      <c r="BX1073" s="28"/>
      <c r="BY1073" s="28"/>
      <c r="BZ1073" s="28"/>
      <c r="CA1073" s="28"/>
      <c r="CB1073" s="28"/>
      <c r="CC1073" s="28"/>
      <c r="CD1073" s="28"/>
      <c r="CE1073" s="28"/>
      <c r="CF1073" s="28"/>
      <c r="CG1073" s="28"/>
      <c r="CH1073" s="28"/>
      <c r="CI1073" s="28"/>
      <c r="CJ1073" s="28"/>
      <c r="CK1073" s="28"/>
      <c r="CL1073" s="28"/>
      <c r="CM1073" s="28"/>
      <c r="CN1073" s="28"/>
      <c r="CO1073" s="28"/>
      <c r="CP1073" s="28"/>
      <c r="CQ1073" s="28"/>
      <c r="CR1073" s="28"/>
      <c r="CS1073" s="28"/>
      <c r="CT1073" s="28"/>
      <c r="CU1073" s="28"/>
      <c r="CV1073" s="28"/>
      <c r="CW1073" s="28"/>
      <c r="CX1073" s="28"/>
      <c r="CY1073" s="28"/>
      <c r="CZ1073" s="28"/>
      <c r="DA1073" s="28"/>
      <c r="DB1073" s="28"/>
      <c r="DC1073" s="28"/>
      <c r="DD1073" s="28"/>
      <c r="DE1073" s="28"/>
      <c r="DF1073" s="28"/>
      <c r="DG1073" s="28"/>
      <c r="DH1073" s="28"/>
      <c r="DI1073" s="28"/>
      <c r="DJ1073" s="28"/>
      <c r="DK1073" s="28"/>
      <c r="DL1073" s="28"/>
      <c r="DM1073" s="28"/>
    </row>
    <row r="1074" spans="1:117">
      <c r="A1074" s="5" t="s">
        <v>387</v>
      </c>
      <c r="B1074" s="5" t="s">
        <v>132</v>
      </c>
      <c r="C1074" s="34">
        <v>44385</v>
      </c>
      <c r="D1074" s="34">
        <v>44408</v>
      </c>
      <c r="E1074" s="35">
        <v>-9.509301251542393E-2</v>
      </c>
      <c r="F1074" s="35">
        <v>0.22485219477116014</v>
      </c>
      <c r="G1074" s="35">
        <v>0.19235477629897599</v>
      </c>
      <c r="H1074" s="35">
        <v>0.83835287917176604</v>
      </c>
      <c r="I1074" s="35">
        <v>0.37186374320882853</v>
      </c>
      <c r="J1074" s="35">
        <v>9.5890193548387098E-2</v>
      </c>
      <c r="K1074" s="35">
        <v>0</v>
      </c>
      <c r="L1074" s="35">
        <v>5.9566721199547812E-2</v>
      </c>
      <c r="M1074" s="35">
        <v>0.29299713770418401</v>
      </c>
      <c r="N1074" s="35">
        <v>0.4054062508156242</v>
      </c>
      <c r="O1074" s="35">
        <v>2.5354818000000001E-2</v>
      </c>
      <c r="P1074" s="35">
        <v>0.22341288510869123</v>
      </c>
      <c r="Q1074" s="35">
        <v>8.2206708710507309E-2</v>
      </c>
      <c r="R1074" s="35">
        <v>0.12297834732655774</v>
      </c>
      <c r="S1074" s="35">
        <v>2.8401436433488061</v>
      </c>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D1074" s="28"/>
      <c r="BE1074" s="28"/>
      <c r="BF1074" s="28"/>
      <c r="BG1074" s="28"/>
      <c r="BH1074" s="28"/>
      <c r="BI1074" s="28"/>
      <c r="BJ1074" s="28"/>
      <c r="BK1074" s="28"/>
      <c r="BL1074" s="28"/>
      <c r="BM1074" s="28"/>
      <c r="BN1074" s="28"/>
      <c r="BO1074" s="28"/>
      <c r="BP1074" s="28"/>
      <c r="BQ1074" s="28"/>
      <c r="BR1074" s="28"/>
      <c r="BS1074" s="28"/>
      <c r="BT1074" s="28"/>
      <c r="BU1074" s="28"/>
      <c r="BV1074" s="28"/>
      <c r="BW1074" s="28"/>
      <c r="BX1074" s="28"/>
      <c r="BY1074" s="28"/>
      <c r="BZ1074" s="28"/>
      <c r="CA1074" s="28"/>
      <c r="CB1074" s="28"/>
      <c r="CC1074" s="28"/>
      <c r="CD1074" s="28"/>
      <c r="CE1074" s="28"/>
      <c r="CF1074" s="28"/>
      <c r="CG1074" s="28"/>
      <c r="CH1074" s="28"/>
      <c r="CI1074" s="28"/>
      <c r="CJ1074" s="28"/>
      <c r="CK1074" s="28"/>
      <c r="CL1074" s="28"/>
      <c r="CM1074" s="28"/>
      <c r="CN1074" s="28"/>
      <c r="CO1074" s="28"/>
      <c r="CP1074" s="28"/>
      <c r="CQ1074" s="28"/>
      <c r="CR1074" s="28"/>
      <c r="CS1074" s="28"/>
      <c r="CT1074" s="28"/>
      <c r="CU1074" s="28"/>
      <c r="CV1074" s="28"/>
      <c r="CW1074" s="28"/>
      <c r="CX1074" s="28"/>
      <c r="CY1074" s="28"/>
      <c r="CZ1074" s="28"/>
      <c r="DA1074" s="28"/>
      <c r="DB1074" s="28"/>
      <c r="DC1074" s="28"/>
      <c r="DD1074" s="28"/>
      <c r="DE1074" s="28"/>
      <c r="DF1074" s="28"/>
      <c r="DG1074" s="28"/>
      <c r="DH1074" s="28"/>
      <c r="DI1074" s="28"/>
      <c r="DJ1074" s="28"/>
      <c r="DK1074" s="28"/>
      <c r="DL1074" s="28"/>
      <c r="DM1074" s="28"/>
    </row>
    <row r="1075" spans="1:117">
      <c r="A1075" s="5" t="s">
        <v>387</v>
      </c>
      <c r="B1075" s="5" t="s">
        <v>132</v>
      </c>
      <c r="C1075" s="34">
        <v>44386</v>
      </c>
      <c r="D1075" s="34">
        <v>44408</v>
      </c>
      <c r="E1075" s="35">
        <v>-9.509301251542393E-2</v>
      </c>
      <c r="F1075" s="35">
        <v>0.22485219477116014</v>
      </c>
      <c r="G1075" s="35">
        <v>0.19235477629897599</v>
      </c>
      <c r="H1075" s="35">
        <v>0.83835287917176604</v>
      </c>
      <c r="I1075" s="35">
        <v>0.37186374320882853</v>
      </c>
      <c r="J1075" s="35">
        <v>9.5890193548387098E-2</v>
      </c>
      <c r="K1075" s="35">
        <v>0</v>
      </c>
      <c r="L1075" s="35">
        <v>5.9566721199547812E-2</v>
      </c>
      <c r="M1075" s="35">
        <v>0.29299713770418401</v>
      </c>
      <c r="N1075" s="35">
        <v>0.4054062508156242</v>
      </c>
      <c r="O1075" s="35">
        <v>6.7614182999999994E-2</v>
      </c>
      <c r="P1075" s="35">
        <v>0.22341288510869123</v>
      </c>
      <c r="Q1075" s="35">
        <v>8.5947903379352319E-2</v>
      </c>
      <c r="R1075" s="35">
        <v>0.12297834732655774</v>
      </c>
      <c r="S1075" s="35">
        <v>2.886144203017651</v>
      </c>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D1075" s="28"/>
      <c r="BE1075" s="28"/>
      <c r="BF1075" s="28"/>
      <c r="BG1075" s="28"/>
      <c r="BH1075" s="28"/>
      <c r="BI1075" s="28"/>
      <c r="BJ1075" s="28"/>
      <c r="BK1075" s="28"/>
      <c r="BL1075" s="28"/>
      <c r="BM1075" s="28"/>
      <c r="BN1075" s="28"/>
      <c r="BO1075" s="28"/>
      <c r="BP1075" s="28"/>
      <c r="BQ1075" s="28"/>
      <c r="BR1075" s="28"/>
      <c r="BS1075" s="28"/>
      <c r="BT1075" s="28"/>
      <c r="BU1075" s="28"/>
      <c r="BV1075" s="28"/>
      <c r="BW1075" s="28"/>
      <c r="BX1075" s="28"/>
      <c r="BY1075" s="28"/>
      <c r="BZ1075" s="28"/>
      <c r="CA1075" s="28"/>
      <c r="CB1075" s="28"/>
      <c r="CC1075" s="28"/>
      <c r="CD1075" s="28"/>
      <c r="CE1075" s="28"/>
      <c r="CF1075" s="28"/>
      <c r="CG1075" s="28"/>
      <c r="CH1075" s="28"/>
      <c r="CI1075" s="28"/>
      <c r="CJ1075" s="28"/>
      <c r="CK1075" s="28"/>
      <c r="CL1075" s="28"/>
      <c r="CM1075" s="28"/>
      <c r="CN1075" s="28"/>
      <c r="CO1075" s="28"/>
      <c r="CP1075" s="28"/>
      <c r="CQ1075" s="28"/>
      <c r="CR1075" s="28"/>
      <c r="CS1075" s="28"/>
      <c r="CT1075" s="28"/>
      <c r="CU1075" s="28"/>
      <c r="CV1075" s="28"/>
      <c r="CW1075" s="28"/>
      <c r="CX1075" s="28"/>
      <c r="CY1075" s="28"/>
      <c r="CZ1075" s="28"/>
      <c r="DA1075" s="28"/>
      <c r="DB1075" s="28"/>
      <c r="DC1075" s="28"/>
      <c r="DD1075" s="28"/>
      <c r="DE1075" s="28"/>
      <c r="DF1075" s="28"/>
      <c r="DG1075" s="28"/>
      <c r="DH1075" s="28"/>
      <c r="DI1075" s="28"/>
      <c r="DJ1075" s="28"/>
      <c r="DK1075" s="28"/>
      <c r="DL1075" s="28"/>
      <c r="DM1075" s="28"/>
    </row>
    <row r="1076" spans="1:117">
      <c r="A1076" s="5" t="s">
        <v>387</v>
      </c>
      <c r="B1076" s="5" t="s">
        <v>132</v>
      </c>
      <c r="C1076" s="34">
        <v>44387</v>
      </c>
      <c r="D1076" s="34">
        <v>44408</v>
      </c>
      <c r="E1076" s="35">
        <v>-9.509301251542393E-2</v>
      </c>
      <c r="F1076" s="35">
        <v>0.22485219477116014</v>
      </c>
      <c r="G1076" s="35">
        <v>0.19235477629897596</v>
      </c>
      <c r="H1076" s="35">
        <v>0.83835287917176604</v>
      </c>
      <c r="I1076" s="35">
        <v>0.37186374320882853</v>
      </c>
      <c r="J1076" s="35">
        <v>9.5890193548387098E-2</v>
      </c>
      <c r="K1076" s="35">
        <v>0</v>
      </c>
      <c r="L1076" s="35">
        <v>5.9566721199547812E-2</v>
      </c>
      <c r="M1076" s="35">
        <v>0.29299713770418401</v>
      </c>
      <c r="N1076" s="35">
        <v>0.4054062508156242</v>
      </c>
      <c r="O1076" s="35">
        <v>5.0521868999999997E-2</v>
      </c>
      <c r="P1076" s="35">
        <v>0.22341288510869123</v>
      </c>
      <c r="Q1076" s="35">
        <v>9.2881518402324822E-2</v>
      </c>
      <c r="R1076" s="35">
        <v>0.12297834732655774</v>
      </c>
      <c r="S1076" s="35">
        <v>2.8759855040406239</v>
      </c>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D1076" s="28"/>
      <c r="BE1076" s="28"/>
      <c r="BF1076" s="28"/>
      <c r="BG1076" s="28"/>
      <c r="BH1076" s="28"/>
      <c r="BI1076" s="28"/>
      <c r="BJ1076" s="28"/>
      <c r="BK1076" s="28"/>
      <c r="BL1076" s="28"/>
      <c r="BM1076" s="28"/>
      <c r="BN1076" s="28"/>
      <c r="BO1076" s="28"/>
      <c r="BP1076" s="28"/>
      <c r="BQ1076" s="28"/>
      <c r="BR1076" s="28"/>
      <c r="BS1076" s="28"/>
      <c r="BT1076" s="28"/>
      <c r="BU1076" s="28"/>
      <c r="BV1076" s="28"/>
      <c r="BW1076" s="28"/>
      <c r="BX1076" s="28"/>
      <c r="BY1076" s="28"/>
      <c r="BZ1076" s="28"/>
      <c r="CA1076" s="28"/>
      <c r="CB1076" s="28"/>
      <c r="CC1076" s="28"/>
      <c r="CD1076" s="28"/>
      <c r="CE1076" s="28"/>
      <c r="CF1076" s="28"/>
      <c r="CG1076" s="28"/>
      <c r="CH1076" s="28"/>
      <c r="CI1076" s="28"/>
      <c r="CJ1076" s="28"/>
      <c r="CK1076" s="28"/>
      <c r="CL1076" s="28"/>
      <c r="CM1076" s="28"/>
      <c r="CN1076" s="28"/>
      <c r="CO1076" s="28"/>
      <c r="CP1076" s="28"/>
      <c r="CQ1076" s="28"/>
      <c r="CR1076" s="28"/>
      <c r="CS1076" s="28"/>
      <c r="CT1076" s="28"/>
      <c r="CU1076" s="28"/>
      <c r="CV1076" s="28"/>
      <c r="CW1076" s="28"/>
      <c r="CX1076" s="28"/>
      <c r="CY1076" s="28"/>
      <c r="CZ1076" s="28"/>
      <c r="DA1076" s="28"/>
      <c r="DB1076" s="28"/>
      <c r="DC1076" s="28"/>
      <c r="DD1076" s="28"/>
      <c r="DE1076" s="28"/>
      <c r="DF1076" s="28"/>
      <c r="DG1076" s="28"/>
      <c r="DH1076" s="28"/>
      <c r="DI1076" s="28"/>
      <c r="DJ1076" s="28"/>
      <c r="DK1076" s="28"/>
      <c r="DL1076" s="28"/>
      <c r="DM1076" s="28"/>
    </row>
    <row r="1077" spans="1:117">
      <c r="A1077" s="5" t="s">
        <v>387</v>
      </c>
      <c r="B1077" s="5" t="s">
        <v>132</v>
      </c>
      <c r="C1077" s="34">
        <v>44388</v>
      </c>
      <c r="D1077" s="34">
        <v>44408</v>
      </c>
      <c r="E1077" s="35">
        <v>-9.509301251542393E-2</v>
      </c>
      <c r="F1077" s="35">
        <v>0.22485219477116014</v>
      </c>
      <c r="G1077" s="35">
        <v>0.19235477629897599</v>
      </c>
      <c r="H1077" s="35">
        <v>0.83835287917176604</v>
      </c>
      <c r="I1077" s="35">
        <v>0.37186374320882853</v>
      </c>
      <c r="J1077" s="35">
        <v>9.5890193548387098E-2</v>
      </c>
      <c r="K1077" s="35">
        <v>0</v>
      </c>
      <c r="L1077" s="35">
        <v>5.9566721199547812E-2</v>
      </c>
      <c r="M1077" s="35">
        <v>0.29299713770418401</v>
      </c>
      <c r="N1077" s="35">
        <v>0.4054062508156242</v>
      </c>
      <c r="O1077" s="35">
        <v>3.0658446000000006E-2</v>
      </c>
      <c r="P1077" s="35">
        <v>0.22341288510869123</v>
      </c>
      <c r="Q1077" s="35">
        <v>8.5466742462775358E-2</v>
      </c>
      <c r="R1077" s="35">
        <v>0.12297834732655774</v>
      </c>
      <c r="S1077" s="35">
        <v>2.8487073051010743</v>
      </c>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D1077" s="28"/>
      <c r="BE1077" s="28"/>
      <c r="BF1077" s="28"/>
      <c r="BG1077" s="28"/>
      <c r="BH1077" s="28"/>
      <c r="BI1077" s="28"/>
      <c r="BJ1077" s="28"/>
      <c r="BK1077" s="28"/>
      <c r="BL1077" s="28"/>
      <c r="BM1077" s="28"/>
      <c r="BN1077" s="28"/>
      <c r="BO1077" s="28"/>
      <c r="BP1077" s="28"/>
      <c r="BQ1077" s="28"/>
      <c r="BR1077" s="28"/>
      <c r="BS1077" s="28"/>
      <c r="BT1077" s="28"/>
      <c r="BU1077" s="28"/>
      <c r="BV1077" s="28"/>
      <c r="BW1077" s="28"/>
      <c r="BX1077" s="28"/>
      <c r="BY1077" s="28"/>
      <c r="BZ1077" s="28"/>
      <c r="CA1077" s="28"/>
      <c r="CB1077" s="28"/>
      <c r="CC1077" s="28"/>
      <c r="CD1077" s="28"/>
      <c r="CE1077" s="28"/>
      <c r="CF1077" s="28"/>
      <c r="CG1077" s="28"/>
      <c r="CH1077" s="28"/>
      <c r="CI1077" s="28"/>
      <c r="CJ1077" s="28"/>
      <c r="CK1077" s="28"/>
      <c r="CL1077" s="28"/>
      <c r="CM1077" s="28"/>
      <c r="CN1077" s="28"/>
      <c r="CO1077" s="28"/>
      <c r="CP1077" s="28"/>
      <c r="CQ1077" s="28"/>
      <c r="CR1077" s="28"/>
      <c r="CS1077" s="28"/>
      <c r="CT1077" s="28"/>
      <c r="CU1077" s="28"/>
      <c r="CV1077" s="28"/>
      <c r="CW1077" s="28"/>
      <c r="CX1077" s="28"/>
      <c r="CY1077" s="28"/>
      <c r="CZ1077" s="28"/>
      <c r="DA1077" s="28"/>
      <c r="DB1077" s="28"/>
      <c r="DC1077" s="28"/>
      <c r="DD1077" s="28"/>
      <c r="DE1077" s="28"/>
      <c r="DF1077" s="28"/>
      <c r="DG1077" s="28"/>
      <c r="DH1077" s="28"/>
      <c r="DI1077" s="28"/>
      <c r="DJ1077" s="28"/>
      <c r="DK1077" s="28"/>
      <c r="DL1077" s="28"/>
      <c r="DM1077" s="28"/>
    </row>
    <row r="1078" spans="1:117">
      <c r="A1078" s="5" t="s">
        <v>388</v>
      </c>
      <c r="B1078" s="5" t="s">
        <v>132</v>
      </c>
      <c r="C1078" s="34">
        <v>44389</v>
      </c>
      <c r="D1078" s="34">
        <v>44408</v>
      </c>
      <c r="E1078" s="35">
        <v>-9.509301251542393E-2</v>
      </c>
      <c r="F1078" s="35">
        <v>0.22485219477116014</v>
      </c>
      <c r="G1078" s="35">
        <v>0.19235477629897599</v>
      </c>
      <c r="H1078" s="35">
        <v>0.83835287917176604</v>
      </c>
      <c r="I1078" s="35">
        <v>0.37186374320882853</v>
      </c>
      <c r="J1078" s="35">
        <v>9.5890193548387098E-2</v>
      </c>
      <c r="K1078" s="35">
        <v>0</v>
      </c>
      <c r="L1078" s="35">
        <v>5.9566721199547812E-2</v>
      </c>
      <c r="M1078" s="35">
        <v>0.29299713770418401</v>
      </c>
      <c r="N1078" s="35">
        <v>0.40540625081562415</v>
      </c>
      <c r="O1078" s="35">
        <v>4.3401384000000001E-2</v>
      </c>
      <c r="P1078" s="35">
        <v>0.22341288510869123</v>
      </c>
      <c r="Q1078" s="35">
        <v>8.2097768824209411E-2</v>
      </c>
      <c r="R1078" s="35">
        <v>0.12297834732655774</v>
      </c>
      <c r="S1078" s="35">
        <v>2.8580812694625082</v>
      </c>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D1078" s="28"/>
      <c r="BE1078" s="28"/>
      <c r="BF1078" s="28"/>
      <c r="BG1078" s="28"/>
      <c r="BH1078" s="28"/>
      <c r="BI1078" s="28"/>
      <c r="BJ1078" s="28"/>
      <c r="BK1078" s="28"/>
      <c r="BL1078" s="28"/>
      <c r="BM1078" s="28"/>
      <c r="BN1078" s="28"/>
      <c r="BO1078" s="28"/>
      <c r="BP1078" s="28"/>
      <c r="BQ1078" s="28"/>
      <c r="BR1078" s="28"/>
      <c r="BS1078" s="28"/>
      <c r="BT1078" s="28"/>
      <c r="BU1078" s="28"/>
      <c r="BV1078" s="28"/>
      <c r="BW1078" s="28"/>
      <c r="BX1078" s="28"/>
      <c r="BY1078" s="28"/>
      <c r="BZ1078" s="28"/>
      <c r="CA1078" s="28"/>
      <c r="CB1078" s="28"/>
      <c r="CC1078" s="28"/>
      <c r="CD1078" s="28"/>
      <c r="CE1078" s="28"/>
      <c r="CF1078" s="28"/>
      <c r="CG1078" s="28"/>
      <c r="CH1078" s="28"/>
      <c r="CI1078" s="28"/>
      <c r="CJ1078" s="28"/>
      <c r="CK1078" s="28"/>
      <c r="CL1078" s="28"/>
      <c r="CM1078" s="28"/>
      <c r="CN1078" s="28"/>
      <c r="CO1078" s="28"/>
      <c r="CP1078" s="28"/>
      <c r="CQ1078" s="28"/>
      <c r="CR1078" s="28"/>
      <c r="CS1078" s="28"/>
      <c r="CT1078" s="28"/>
      <c r="CU1078" s="28"/>
      <c r="CV1078" s="28"/>
      <c r="CW1078" s="28"/>
      <c r="CX1078" s="28"/>
      <c r="CY1078" s="28"/>
      <c r="CZ1078" s="28"/>
      <c r="DA1078" s="28"/>
      <c r="DB1078" s="28"/>
      <c r="DC1078" s="28"/>
      <c r="DD1078" s="28"/>
      <c r="DE1078" s="28"/>
      <c r="DF1078" s="28"/>
      <c r="DG1078" s="28"/>
      <c r="DH1078" s="28"/>
      <c r="DI1078" s="28"/>
      <c r="DJ1078" s="28"/>
      <c r="DK1078" s="28"/>
      <c r="DL1078" s="28"/>
      <c r="DM1078" s="28"/>
    </row>
    <row r="1079" spans="1:117">
      <c r="A1079" s="5" t="s">
        <v>388</v>
      </c>
      <c r="B1079" s="5" t="s">
        <v>132</v>
      </c>
      <c r="C1079" s="34">
        <v>44390</v>
      </c>
      <c r="D1079" s="34">
        <v>44408</v>
      </c>
      <c r="E1079" s="35">
        <v>-9.509301251542393E-2</v>
      </c>
      <c r="F1079" s="35">
        <v>0.22485219477116014</v>
      </c>
      <c r="G1079" s="35">
        <v>0.19235477629897599</v>
      </c>
      <c r="H1079" s="35">
        <v>0.83835287917176604</v>
      </c>
      <c r="I1079" s="35">
        <v>0.37186374320882853</v>
      </c>
      <c r="J1079" s="35">
        <v>9.5890193548387098E-2</v>
      </c>
      <c r="K1079" s="35">
        <v>0</v>
      </c>
      <c r="L1079" s="35">
        <v>5.9566721199547812E-2</v>
      </c>
      <c r="M1079" s="35">
        <v>0.29299713770418401</v>
      </c>
      <c r="N1079" s="35">
        <v>0.40540625081562415</v>
      </c>
      <c r="O1079" s="35">
        <v>2.8643706000000001E-2</v>
      </c>
      <c r="P1079" s="35">
        <v>0.22341288510869123</v>
      </c>
      <c r="Q1079" s="35">
        <v>7.9838640847729347E-2</v>
      </c>
      <c r="R1079" s="35">
        <v>0.12297834732655774</v>
      </c>
      <c r="S1079" s="35">
        <v>2.841064463486028</v>
      </c>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D1079" s="28"/>
      <c r="BE1079" s="28"/>
      <c r="BF1079" s="28"/>
      <c r="BG1079" s="28"/>
      <c r="BH1079" s="28"/>
      <c r="BI1079" s="28"/>
      <c r="BJ1079" s="28"/>
      <c r="BK1079" s="28"/>
      <c r="BL1079" s="28"/>
      <c r="BM1079" s="28"/>
      <c r="BN1079" s="28"/>
      <c r="BO1079" s="28"/>
      <c r="BP1079" s="28"/>
      <c r="BQ1079" s="28"/>
      <c r="BR1079" s="28"/>
      <c r="BS1079" s="28"/>
      <c r="BT1079" s="28"/>
      <c r="BU1079" s="28"/>
      <c r="BV1079" s="28"/>
      <c r="BW1079" s="28"/>
      <c r="BX1079" s="28"/>
      <c r="BY1079" s="28"/>
      <c r="BZ1079" s="28"/>
      <c r="CA1079" s="28"/>
      <c r="CB1079" s="28"/>
      <c r="CC1079" s="28"/>
      <c r="CD1079" s="28"/>
      <c r="CE1079" s="28"/>
      <c r="CF1079" s="28"/>
      <c r="CG1079" s="28"/>
      <c r="CH1079" s="28"/>
      <c r="CI1079" s="28"/>
      <c r="CJ1079" s="28"/>
      <c r="CK1079" s="28"/>
      <c r="CL1079" s="28"/>
      <c r="CM1079" s="28"/>
      <c r="CN1079" s="28"/>
      <c r="CO1079" s="28"/>
      <c r="CP1079" s="28"/>
      <c r="CQ1079" s="28"/>
      <c r="CR1079" s="28"/>
      <c r="CS1079" s="28"/>
      <c r="CT1079" s="28"/>
      <c r="CU1079" s="28"/>
      <c r="CV1079" s="28"/>
      <c r="CW1079" s="28"/>
      <c r="CX1079" s="28"/>
      <c r="CY1079" s="28"/>
      <c r="CZ1079" s="28"/>
      <c r="DA1079" s="28"/>
      <c r="DB1079" s="28"/>
      <c r="DC1079" s="28"/>
      <c r="DD1079" s="28"/>
      <c r="DE1079" s="28"/>
      <c r="DF1079" s="28"/>
      <c r="DG1079" s="28"/>
      <c r="DH1079" s="28"/>
      <c r="DI1079" s="28"/>
      <c r="DJ1079" s="28"/>
      <c r="DK1079" s="28"/>
      <c r="DL1079" s="28"/>
      <c r="DM1079" s="28"/>
    </row>
    <row r="1080" spans="1:117">
      <c r="A1080" s="5" t="s">
        <v>388</v>
      </c>
      <c r="B1080" s="5" t="s">
        <v>132</v>
      </c>
      <c r="C1080" s="34">
        <v>44391</v>
      </c>
      <c r="D1080" s="34">
        <v>44408</v>
      </c>
      <c r="E1080" s="35">
        <v>-9.509301251542393E-2</v>
      </c>
      <c r="F1080" s="35">
        <v>0.22485219477116014</v>
      </c>
      <c r="G1080" s="35">
        <v>0.19235477629897599</v>
      </c>
      <c r="H1080" s="35">
        <v>0.83835287917176604</v>
      </c>
      <c r="I1080" s="35">
        <v>0.37186374320882853</v>
      </c>
      <c r="J1080" s="35">
        <v>9.5890193548387098E-2</v>
      </c>
      <c r="K1080" s="35">
        <v>0</v>
      </c>
      <c r="L1080" s="35">
        <v>5.9566721199547812E-2</v>
      </c>
      <c r="M1080" s="35">
        <v>0.29299713770418401</v>
      </c>
      <c r="N1080" s="35">
        <v>0.4054062508156242</v>
      </c>
      <c r="O1080" s="35">
        <v>2.3498486999999998E-2</v>
      </c>
      <c r="P1080" s="35">
        <v>0.22341288510869123</v>
      </c>
      <c r="Q1080" s="35">
        <v>7.9762752942808837E-2</v>
      </c>
      <c r="R1080" s="35">
        <v>0.12297834732655774</v>
      </c>
      <c r="S1080" s="35">
        <v>2.8358433565811074</v>
      </c>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D1080" s="28"/>
      <c r="BE1080" s="28"/>
      <c r="BF1080" s="28"/>
      <c r="BG1080" s="28"/>
      <c r="BH1080" s="28"/>
      <c r="BI1080" s="28"/>
      <c r="BJ1080" s="28"/>
      <c r="BK1080" s="28"/>
      <c r="BL1080" s="28"/>
      <c r="BM1080" s="28"/>
      <c r="BN1080" s="28"/>
      <c r="BO1080" s="28"/>
      <c r="BP1080" s="28"/>
      <c r="BQ1080" s="28"/>
      <c r="BR1080" s="28"/>
      <c r="BS1080" s="28"/>
      <c r="BT1080" s="28"/>
      <c r="BU1080" s="28"/>
      <c r="BV1080" s="28"/>
      <c r="BW1080" s="28"/>
      <c r="BX1080" s="28"/>
      <c r="BY1080" s="28"/>
      <c r="BZ1080" s="28"/>
      <c r="CA1080" s="28"/>
      <c r="CB1080" s="28"/>
      <c r="CC1080" s="28"/>
      <c r="CD1080" s="28"/>
      <c r="CE1080" s="28"/>
      <c r="CF1080" s="28"/>
      <c r="CG1080" s="28"/>
      <c r="CH1080" s="28"/>
      <c r="CI1080" s="28"/>
      <c r="CJ1080" s="28"/>
      <c r="CK1080" s="28"/>
      <c r="CL1080" s="28"/>
      <c r="CM1080" s="28"/>
      <c r="CN1080" s="28"/>
      <c r="CO1080" s="28"/>
      <c r="CP1080" s="28"/>
      <c r="CQ1080" s="28"/>
      <c r="CR1080" s="28"/>
      <c r="CS1080" s="28"/>
      <c r="CT1080" s="28"/>
      <c r="CU1080" s="28"/>
      <c r="CV1080" s="28"/>
      <c r="CW1080" s="28"/>
      <c r="CX1080" s="28"/>
      <c r="CY1080" s="28"/>
      <c r="CZ1080" s="28"/>
      <c r="DA1080" s="28"/>
      <c r="DB1080" s="28"/>
      <c r="DC1080" s="28"/>
      <c r="DD1080" s="28"/>
      <c r="DE1080" s="28"/>
      <c r="DF1080" s="28"/>
      <c r="DG1080" s="28"/>
      <c r="DH1080" s="28"/>
      <c r="DI1080" s="28"/>
      <c r="DJ1080" s="28"/>
      <c r="DK1080" s="28"/>
      <c r="DL1080" s="28"/>
      <c r="DM1080" s="28"/>
    </row>
    <row r="1081" spans="1:117">
      <c r="A1081" s="5" t="s">
        <v>388</v>
      </c>
      <c r="B1081" s="5" t="s">
        <v>132</v>
      </c>
      <c r="C1081" s="34">
        <v>44392</v>
      </c>
      <c r="D1081" s="34">
        <v>44408</v>
      </c>
      <c r="E1081" s="35">
        <v>-9.509301251542393E-2</v>
      </c>
      <c r="F1081" s="35">
        <v>0.22485219477116014</v>
      </c>
      <c r="G1081" s="35">
        <v>0.19235477629897599</v>
      </c>
      <c r="H1081" s="35">
        <v>0.83835287917176604</v>
      </c>
      <c r="I1081" s="35">
        <v>0.37186374320882853</v>
      </c>
      <c r="J1081" s="35">
        <v>9.5890193548387098E-2</v>
      </c>
      <c r="K1081" s="35">
        <v>0</v>
      </c>
      <c r="L1081" s="35">
        <v>5.9566721199547812E-2</v>
      </c>
      <c r="M1081" s="35">
        <v>0.29299713770418401</v>
      </c>
      <c r="N1081" s="35">
        <v>0.4054062508156242</v>
      </c>
      <c r="O1081" s="35">
        <v>3.0764943000000003E-2</v>
      </c>
      <c r="P1081" s="35">
        <v>0.22341288510869123</v>
      </c>
      <c r="Q1081" s="35">
        <v>7.9469731235705929E-2</v>
      </c>
      <c r="R1081" s="35">
        <v>0.12297834732655774</v>
      </c>
      <c r="S1081" s="35">
        <v>2.8428167908740045</v>
      </c>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D1081" s="28"/>
      <c r="BE1081" s="28"/>
      <c r="BF1081" s="28"/>
      <c r="BG1081" s="28"/>
      <c r="BH1081" s="28"/>
      <c r="BI1081" s="28"/>
      <c r="BJ1081" s="28"/>
      <c r="BK1081" s="28"/>
      <c r="BL1081" s="28"/>
      <c r="BM1081" s="28"/>
      <c r="BN1081" s="28"/>
      <c r="BO1081" s="28"/>
      <c r="BP1081" s="28"/>
      <c r="BQ1081" s="28"/>
      <c r="BR1081" s="28"/>
      <c r="BS1081" s="28"/>
      <c r="BT1081" s="28"/>
      <c r="BU1081" s="28"/>
      <c r="BV1081" s="28"/>
      <c r="BW1081" s="28"/>
      <c r="BX1081" s="28"/>
      <c r="BY1081" s="28"/>
      <c r="BZ1081" s="28"/>
      <c r="CA1081" s="28"/>
      <c r="CB1081" s="28"/>
      <c r="CC1081" s="28"/>
      <c r="CD1081" s="28"/>
      <c r="CE1081" s="28"/>
      <c r="CF1081" s="28"/>
      <c r="CG1081" s="28"/>
      <c r="CH1081" s="28"/>
      <c r="CI1081" s="28"/>
      <c r="CJ1081" s="28"/>
      <c r="CK1081" s="28"/>
      <c r="CL1081" s="28"/>
      <c r="CM1081" s="28"/>
      <c r="CN1081" s="28"/>
      <c r="CO1081" s="28"/>
      <c r="CP1081" s="28"/>
      <c r="CQ1081" s="28"/>
      <c r="CR1081" s="28"/>
      <c r="CS1081" s="28"/>
      <c r="CT1081" s="28"/>
      <c r="CU1081" s="28"/>
      <c r="CV1081" s="28"/>
      <c r="CW1081" s="28"/>
      <c r="CX1081" s="28"/>
      <c r="CY1081" s="28"/>
      <c r="CZ1081" s="28"/>
      <c r="DA1081" s="28"/>
      <c r="DB1081" s="28"/>
      <c r="DC1081" s="28"/>
      <c r="DD1081" s="28"/>
      <c r="DE1081" s="28"/>
      <c r="DF1081" s="28"/>
      <c r="DG1081" s="28"/>
      <c r="DH1081" s="28"/>
      <c r="DI1081" s="28"/>
      <c r="DJ1081" s="28"/>
      <c r="DK1081" s="28"/>
      <c r="DL1081" s="28"/>
      <c r="DM1081" s="28"/>
    </row>
    <row r="1082" spans="1:117">
      <c r="A1082" s="5" t="s">
        <v>388</v>
      </c>
      <c r="B1082" s="5" t="s">
        <v>132</v>
      </c>
      <c r="C1082" s="34">
        <v>44393</v>
      </c>
      <c r="D1082" s="34">
        <v>44408</v>
      </c>
      <c r="E1082" s="35">
        <v>-9.509301251542393E-2</v>
      </c>
      <c r="F1082" s="35">
        <v>0.22485219477116014</v>
      </c>
      <c r="G1082" s="35">
        <v>0.19235477629897599</v>
      </c>
      <c r="H1082" s="35">
        <v>0.83835287917176604</v>
      </c>
      <c r="I1082" s="35">
        <v>0.37186374320882853</v>
      </c>
      <c r="J1082" s="35">
        <v>9.5890193548387098E-2</v>
      </c>
      <c r="K1082" s="35">
        <v>0</v>
      </c>
      <c r="L1082" s="35">
        <v>5.9566721199547812E-2</v>
      </c>
      <c r="M1082" s="35">
        <v>0.29299713770418401</v>
      </c>
      <c r="N1082" s="35">
        <v>0.4054062508156242</v>
      </c>
      <c r="O1082" s="35">
        <v>2.4978321000000001E-2</v>
      </c>
      <c r="P1082" s="35">
        <v>0.22341288510869123</v>
      </c>
      <c r="Q1082" s="35">
        <v>8.4976309377285605E-2</v>
      </c>
      <c r="R1082" s="35">
        <v>0.12297834732655774</v>
      </c>
      <c r="S1082" s="35">
        <v>2.8425367470155845</v>
      </c>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D1082" s="28"/>
      <c r="BE1082" s="28"/>
      <c r="BF1082" s="28"/>
      <c r="BG1082" s="28"/>
      <c r="BH1082" s="28"/>
      <c r="BI1082" s="28"/>
      <c r="BJ1082" s="28"/>
      <c r="BK1082" s="28"/>
      <c r="BL1082" s="28"/>
      <c r="BM1082" s="28"/>
      <c r="BN1082" s="28"/>
      <c r="BO1082" s="28"/>
      <c r="BP1082" s="28"/>
      <c r="BQ1082" s="28"/>
      <c r="BR1082" s="28"/>
      <c r="BS1082" s="28"/>
      <c r="BT1082" s="28"/>
      <c r="BU1082" s="28"/>
      <c r="BV1082" s="28"/>
      <c r="BW1082" s="28"/>
      <c r="BX1082" s="28"/>
      <c r="BY1082" s="28"/>
      <c r="BZ1082" s="28"/>
      <c r="CA1082" s="28"/>
      <c r="CB1082" s="28"/>
      <c r="CC1082" s="28"/>
      <c r="CD1082" s="28"/>
      <c r="CE1082" s="28"/>
      <c r="CF1082" s="28"/>
      <c r="CG1082" s="28"/>
      <c r="CH1082" s="28"/>
      <c r="CI1082" s="28"/>
      <c r="CJ1082" s="28"/>
      <c r="CK1082" s="28"/>
      <c r="CL1082" s="28"/>
      <c r="CM1082" s="28"/>
      <c r="CN1082" s="28"/>
      <c r="CO1082" s="28"/>
      <c r="CP1082" s="28"/>
      <c r="CQ1082" s="28"/>
      <c r="CR1082" s="28"/>
      <c r="CS1082" s="28"/>
      <c r="CT1082" s="28"/>
      <c r="CU1082" s="28"/>
      <c r="CV1082" s="28"/>
      <c r="CW1082" s="28"/>
      <c r="CX1082" s="28"/>
      <c r="CY1082" s="28"/>
      <c r="CZ1082" s="28"/>
      <c r="DA1082" s="28"/>
      <c r="DB1082" s="28"/>
      <c r="DC1082" s="28"/>
      <c r="DD1082" s="28"/>
      <c r="DE1082" s="28"/>
      <c r="DF1082" s="28"/>
      <c r="DG1082" s="28"/>
      <c r="DH1082" s="28"/>
      <c r="DI1082" s="28"/>
      <c r="DJ1082" s="28"/>
      <c r="DK1082" s="28"/>
      <c r="DL1082" s="28"/>
      <c r="DM1082" s="28"/>
    </row>
    <row r="1083" spans="1:117">
      <c r="A1083" s="5" t="s">
        <v>388</v>
      </c>
      <c r="B1083" s="5" t="s">
        <v>132</v>
      </c>
      <c r="C1083" s="34">
        <v>44394</v>
      </c>
      <c r="D1083" s="34">
        <v>44408</v>
      </c>
      <c r="E1083" s="35">
        <v>-9.509301251542393E-2</v>
      </c>
      <c r="F1083" s="35">
        <v>0.22485219477116014</v>
      </c>
      <c r="G1083" s="35">
        <v>0.19235477629897599</v>
      </c>
      <c r="H1083" s="35">
        <v>0.83835287917176604</v>
      </c>
      <c r="I1083" s="35">
        <v>0.37186374320882853</v>
      </c>
      <c r="J1083" s="35">
        <v>9.5890193548387098E-2</v>
      </c>
      <c r="K1083" s="35">
        <v>0</v>
      </c>
      <c r="L1083" s="35">
        <v>5.9566721199547812E-2</v>
      </c>
      <c r="M1083" s="35">
        <v>0.29299713770418401</v>
      </c>
      <c r="N1083" s="35">
        <v>0.4054062508156242</v>
      </c>
      <c r="O1083" s="35">
        <v>3.3961274999999999E-2</v>
      </c>
      <c r="P1083" s="35">
        <v>0.22341288510869123</v>
      </c>
      <c r="Q1083" s="35">
        <v>8.2092040943072819E-2</v>
      </c>
      <c r="R1083" s="35">
        <v>0.12297834732655774</v>
      </c>
      <c r="S1083" s="35">
        <v>2.8486354325813714</v>
      </c>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D1083" s="28"/>
      <c r="BE1083" s="28"/>
      <c r="BF1083" s="28"/>
      <c r="BG1083" s="28"/>
      <c r="BH1083" s="28"/>
      <c r="BI1083" s="28"/>
      <c r="BJ1083" s="28"/>
      <c r="BK1083" s="28"/>
      <c r="BL1083" s="28"/>
      <c r="BM1083" s="28"/>
      <c r="BN1083" s="28"/>
      <c r="BO1083" s="28"/>
      <c r="BP1083" s="28"/>
      <c r="BQ1083" s="28"/>
      <c r="BR1083" s="28"/>
      <c r="BS1083" s="28"/>
      <c r="BT1083" s="28"/>
      <c r="BU1083" s="28"/>
      <c r="BV1083" s="28"/>
      <c r="BW1083" s="28"/>
      <c r="BX1083" s="28"/>
      <c r="BY1083" s="28"/>
      <c r="BZ1083" s="28"/>
      <c r="CA1083" s="28"/>
      <c r="CB1083" s="28"/>
      <c r="CC1083" s="28"/>
      <c r="CD1083" s="28"/>
      <c r="CE1083" s="28"/>
      <c r="CF1083" s="28"/>
      <c r="CG1083" s="28"/>
      <c r="CH1083" s="28"/>
      <c r="CI1083" s="28"/>
      <c r="CJ1083" s="28"/>
      <c r="CK1083" s="28"/>
      <c r="CL1083" s="28"/>
      <c r="CM1083" s="28"/>
      <c r="CN1083" s="28"/>
      <c r="CO1083" s="28"/>
      <c r="CP1083" s="28"/>
      <c r="CQ1083" s="28"/>
      <c r="CR1083" s="28"/>
      <c r="CS1083" s="28"/>
      <c r="CT1083" s="28"/>
      <c r="CU1083" s="28"/>
      <c r="CV1083" s="28"/>
      <c r="CW1083" s="28"/>
      <c r="CX1083" s="28"/>
      <c r="CY1083" s="28"/>
      <c r="CZ1083" s="28"/>
      <c r="DA1083" s="28"/>
      <c r="DB1083" s="28"/>
      <c r="DC1083" s="28"/>
      <c r="DD1083" s="28"/>
      <c r="DE1083" s="28"/>
      <c r="DF1083" s="28"/>
      <c r="DG1083" s="28"/>
      <c r="DH1083" s="28"/>
      <c r="DI1083" s="28"/>
      <c r="DJ1083" s="28"/>
      <c r="DK1083" s="28"/>
      <c r="DL1083" s="28"/>
      <c r="DM1083" s="28"/>
    </row>
    <row r="1084" spans="1:117">
      <c r="A1084" s="5" t="s">
        <v>388</v>
      </c>
      <c r="B1084" s="5" t="s">
        <v>132</v>
      </c>
      <c r="C1084" s="34">
        <v>44395</v>
      </c>
      <c r="D1084" s="34">
        <v>44408</v>
      </c>
      <c r="E1084" s="35">
        <v>-9.509301251542393E-2</v>
      </c>
      <c r="F1084" s="35">
        <v>0.22485219477116014</v>
      </c>
      <c r="G1084" s="35">
        <v>0.19235477629897599</v>
      </c>
      <c r="H1084" s="35">
        <v>0.83835287917176604</v>
      </c>
      <c r="I1084" s="35">
        <v>0.37186374320882853</v>
      </c>
      <c r="J1084" s="35">
        <v>9.5890193548387098E-2</v>
      </c>
      <c r="K1084" s="35">
        <v>0</v>
      </c>
      <c r="L1084" s="35">
        <v>5.9566721199547812E-2</v>
      </c>
      <c r="M1084" s="35">
        <v>0.29299713770418401</v>
      </c>
      <c r="N1084" s="35">
        <v>0.4054062508156242</v>
      </c>
      <c r="O1084" s="35">
        <v>2.4374628000000002E-2</v>
      </c>
      <c r="P1084" s="35">
        <v>0.22341288510869123</v>
      </c>
      <c r="Q1084" s="35">
        <v>8.6195153875329292E-2</v>
      </c>
      <c r="R1084" s="35">
        <v>0.12297834732655774</v>
      </c>
      <c r="S1084" s="35">
        <v>2.8431518985136282</v>
      </c>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D1084" s="28"/>
      <c r="BE1084" s="28"/>
      <c r="BF1084" s="28"/>
      <c r="BG1084" s="28"/>
      <c r="BH1084" s="28"/>
      <c r="BI1084" s="28"/>
      <c r="BJ1084" s="28"/>
      <c r="BK1084" s="28"/>
      <c r="BL1084" s="28"/>
      <c r="BM1084" s="28"/>
      <c r="BN1084" s="28"/>
      <c r="BO1084" s="28"/>
      <c r="BP1084" s="28"/>
      <c r="BQ1084" s="28"/>
      <c r="BR1084" s="28"/>
      <c r="BS1084" s="28"/>
      <c r="BT1084" s="28"/>
      <c r="BU1084" s="28"/>
      <c r="BV1084" s="28"/>
      <c r="BW1084" s="28"/>
      <c r="BX1084" s="28"/>
      <c r="BY1084" s="28"/>
      <c r="BZ1084" s="28"/>
      <c r="CA1084" s="28"/>
      <c r="CB1084" s="28"/>
      <c r="CC1084" s="28"/>
      <c r="CD1084" s="28"/>
      <c r="CE1084" s="28"/>
      <c r="CF1084" s="28"/>
      <c r="CG1084" s="28"/>
      <c r="CH1084" s="28"/>
      <c r="CI1084" s="28"/>
      <c r="CJ1084" s="28"/>
      <c r="CK1084" s="28"/>
      <c r="CL1084" s="28"/>
      <c r="CM1084" s="28"/>
      <c r="CN1084" s="28"/>
      <c r="CO1084" s="28"/>
      <c r="CP1084" s="28"/>
      <c r="CQ1084" s="28"/>
      <c r="CR1084" s="28"/>
      <c r="CS1084" s="28"/>
      <c r="CT1084" s="28"/>
      <c r="CU1084" s="28"/>
      <c r="CV1084" s="28"/>
      <c r="CW1084" s="28"/>
      <c r="CX1084" s="28"/>
      <c r="CY1084" s="28"/>
      <c r="CZ1084" s="28"/>
      <c r="DA1084" s="28"/>
      <c r="DB1084" s="28"/>
      <c r="DC1084" s="28"/>
      <c r="DD1084" s="28"/>
      <c r="DE1084" s="28"/>
      <c r="DF1084" s="28"/>
      <c r="DG1084" s="28"/>
      <c r="DH1084" s="28"/>
      <c r="DI1084" s="28"/>
      <c r="DJ1084" s="28"/>
      <c r="DK1084" s="28"/>
      <c r="DL1084" s="28"/>
      <c r="DM1084" s="28"/>
    </row>
    <row r="1085" spans="1:117">
      <c r="A1085" s="5" t="s">
        <v>389</v>
      </c>
      <c r="B1085" s="5" t="s">
        <v>132</v>
      </c>
      <c r="C1085" s="34">
        <v>44396</v>
      </c>
      <c r="D1085" s="34">
        <v>44408</v>
      </c>
      <c r="E1085" s="35">
        <v>-9.509301251542393E-2</v>
      </c>
      <c r="F1085" s="35">
        <v>0.22485219477116014</v>
      </c>
      <c r="G1085" s="35">
        <v>0.19235477629897599</v>
      </c>
      <c r="H1085" s="35">
        <v>0.83835287917176604</v>
      </c>
      <c r="I1085" s="35">
        <v>0.37186374320882853</v>
      </c>
      <c r="J1085" s="35">
        <v>9.5890193548387098E-2</v>
      </c>
      <c r="K1085" s="35">
        <v>0</v>
      </c>
      <c r="L1085" s="35">
        <v>5.9566721199547812E-2</v>
      </c>
      <c r="M1085" s="35">
        <v>0.29299713770418401</v>
      </c>
      <c r="N1085" s="35">
        <v>0.4054062508156242</v>
      </c>
      <c r="O1085" s="35">
        <v>2.3071554000000001E-2</v>
      </c>
      <c r="P1085" s="35">
        <v>0.22341288510869123</v>
      </c>
      <c r="Q1085" s="35">
        <v>8.1527059813247205E-2</v>
      </c>
      <c r="R1085" s="35">
        <v>0.12297834732655774</v>
      </c>
      <c r="S1085" s="35">
        <v>2.837180730451546</v>
      </c>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D1085" s="28"/>
      <c r="BE1085" s="28"/>
      <c r="BF1085" s="28"/>
      <c r="BG1085" s="28"/>
      <c r="BH1085" s="28"/>
      <c r="BI1085" s="28"/>
      <c r="BJ1085" s="28"/>
      <c r="BK1085" s="28"/>
      <c r="BL1085" s="28"/>
      <c r="BM1085" s="28"/>
      <c r="BN1085" s="28"/>
      <c r="BO1085" s="28"/>
      <c r="BP1085" s="28"/>
      <c r="BQ1085" s="28"/>
      <c r="BR1085" s="28"/>
      <c r="BS1085" s="28"/>
      <c r="BT1085" s="28"/>
      <c r="BU1085" s="28"/>
      <c r="BV1085" s="28"/>
      <c r="BW1085" s="28"/>
      <c r="BX1085" s="28"/>
      <c r="BY1085" s="28"/>
      <c r="BZ1085" s="28"/>
      <c r="CA1085" s="28"/>
      <c r="CB1085" s="28"/>
      <c r="CC1085" s="28"/>
      <c r="CD1085" s="28"/>
      <c r="CE1085" s="28"/>
      <c r="CF1085" s="28"/>
      <c r="CG1085" s="28"/>
      <c r="CH1085" s="28"/>
      <c r="CI1085" s="28"/>
      <c r="CJ1085" s="28"/>
      <c r="CK1085" s="28"/>
      <c r="CL1085" s="28"/>
      <c r="CM1085" s="28"/>
      <c r="CN1085" s="28"/>
      <c r="CO1085" s="28"/>
      <c r="CP1085" s="28"/>
      <c r="CQ1085" s="28"/>
      <c r="CR1085" s="28"/>
      <c r="CS1085" s="28"/>
      <c r="CT1085" s="28"/>
      <c r="CU1085" s="28"/>
      <c r="CV1085" s="28"/>
      <c r="CW1085" s="28"/>
      <c r="CX1085" s="28"/>
      <c r="CY1085" s="28"/>
      <c r="CZ1085" s="28"/>
      <c r="DA1085" s="28"/>
      <c r="DB1085" s="28"/>
      <c r="DC1085" s="28"/>
      <c r="DD1085" s="28"/>
      <c r="DE1085" s="28"/>
      <c r="DF1085" s="28"/>
      <c r="DG1085" s="28"/>
      <c r="DH1085" s="28"/>
      <c r="DI1085" s="28"/>
      <c r="DJ1085" s="28"/>
      <c r="DK1085" s="28"/>
      <c r="DL1085" s="28"/>
      <c r="DM1085" s="28"/>
    </row>
    <row r="1086" spans="1:117">
      <c r="A1086" s="5" t="s">
        <v>389</v>
      </c>
      <c r="B1086" s="5" t="s">
        <v>132</v>
      </c>
      <c r="C1086" s="34">
        <v>44397</v>
      </c>
      <c r="D1086" s="34">
        <v>44408</v>
      </c>
      <c r="E1086" s="35">
        <v>-9.509301251542393E-2</v>
      </c>
      <c r="F1086" s="35">
        <v>0.22485219477116014</v>
      </c>
      <c r="G1086" s="35">
        <v>0.19235477629897599</v>
      </c>
      <c r="H1086" s="35">
        <v>0.83835287917176604</v>
      </c>
      <c r="I1086" s="35">
        <v>0.37186374320882853</v>
      </c>
      <c r="J1086" s="35">
        <v>9.5890193548387098E-2</v>
      </c>
      <c r="K1086" s="35">
        <v>0</v>
      </c>
      <c r="L1086" s="35">
        <v>5.9566721199547812E-2</v>
      </c>
      <c r="M1086" s="35">
        <v>0.29299713770418401</v>
      </c>
      <c r="N1086" s="35">
        <v>0.4054062508156242</v>
      </c>
      <c r="O1086" s="35">
        <v>3.6503172E-2</v>
      </c>
      <c r="P1086" s="35">
        <v>0.22341288510869123</v>
      </c>
      <c r="Q1086" s="35">
        <v>8.2798334357333678E-2</v>
      </c>
      <c r="R1086" s="35">
        <v>0.12297834732655774</v>
      </c>
      <c r="S1086" s="35">
        <v>2.8518836229956328</v>
      </c>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D1086" s="28"/>
      <c r="BE1086" s="28"/>
      <c r="BF1086" s="28"/>
      <c r="BG1086" s="28"/>
      <c r="BH1086" s="28"/>
      <c r="BI1086" s="28"/>
      <c r="BJ1086" s="28"/>
      <c r="BK1086" s="28"/>
      <c r="BL1086" s="28"/>
      <c r="BM1086" s="28"/>
      <c r="BN1086" s="28"/>
      <c r="BO1086" s="28"/>
      <c r="BP1086" s="28"/>
      <c r="BQ1086" s="28"/>
      <c r="BR1086" s="28"/>
      <c r="BS1086" s="28"/>
      <c r="BT1086" s="28"/>
      <c r="BU1086" s="28"/>
      <c r="BV1086" s="28"/>
      <c r="BW1086" s="28"/>
      <c r="BX1086" s="28"/>
      <c r="BY1086" s="28"/>
      <c r="BZ1086" s="28"/>
      <c r="CA1086" s="28"/>
      <c r="CB1086" s="28"/>
      <c r="CC1086" s="28"/>
      <c r="CD1086" s="28"/>
      <c r="CE1086" s="28"/>
      <c r="CF1086" s="28"/>
      <c r="CG1086" s="28"/>
      <c r="CH1086" s="28"/>
      <c r="CI1086" s="28"/>
      <c r="CJ1086" s="28"/>
      <c r="CK1086" s="28"/>
      <c r="CL1086" s="28"/>
      <c r="CM1086" s="28"/>
      <c r="CN1086" s="28"/>
      <c r="CO1086" s="28"/>
      <c r="CP1086" s="28"/>
      <c r="CQ1086" s="28"/>
      <c r="CR1086" s="28"/>
      <c r="CS1086" s="28"/>
      <c r="CT1086" s="28"/>
      <c r="CU1086" s="28"/>
      <c r="CV1086" s="28"/>
      <c r="CW1086" s="28"/>
      <c r="CX1086" s="28"/>
      <c r="CY1086" s="28"/>
      <c r="CZ1086" s="28"/>
      <c r="DA1086" s="28"/>
      <c r="DB1086" s="28"/>
      <c r="DC1086" s="28"/>
      <c r="DD1086" s="28"/>
      <c r="DE1086" s="28"/>
      <c r="DF1086" s="28"/>
      <c r="DG1086" s="28"/>
      <c r="DH1086" s="28"/>
      <c r="DI1086" s="28"/>
      <c r="DJ1086" s="28"/>
      <c r="DK1086" s="28"/>
      <c r="DL1086" s="28"/>
      <c r="DM1086" s="28"/>
    </row>
    <row r="1087" spans="1:117">
      <c r="A1087" s="5" t="s">
        <v>389</v>
      </c>
      <c r="B1087" s="5" t="s">
        <v>132</v>
      </c>
      <c r="C1087" s="34">
        <v>44398</v>
      </c>
      <c r="D1087" s="34">
        <v>44408</v>
      </c>
      <c r="E1087" s="35">
        <v>-9.509301251542393E-2</v>
      </c>
      <c r="F1087" s="35">
        <v>0.22485219477116014</v>
      </c>
      <c r="G1087" s="35">
        <v>0.19235477629897599</v>
      </c>
      <c r="H1087" s="35">
        <v>0.83835287917176604</v>
      </c>
      <c r="I1087" s="35">
        <v>0.37186374320882853</v>
      </c>
      <c r="J1087" s="35">
        <v>9.5890193548387098E-2</v>
      </c>
      <c r="K1087" s="35">
        <v>0</v>
      </c>
      <c r="L1087" s="35">
        <v>5.9566721199547812E-2</v>
      </c>
      <c r="M1087" s="35">
        <v>0.29299713770418401</v>
      </c>
      <c r="N1087" s="35">
        <v>0.4054062508156242</v>
      </c>
      <c r="O1087" s="35">
        <v>2.0097441000000001E-2</v>
      </c>
      <c r="P1087" s="35">
        <v>0.22341288510869123</v>
      </c>
      <c r="Q1087" s="35">
        <v>7.8961977570435299E-2</v>
      </c>
      <c r="R1087" s="35">
        <v>0.12297834732655774</v>
      </c>
      <c r="S1087" s="35">
        <v>2.8316415352087341</v>
      </c>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8"/>
      <c r="BH1087" s="28"/>
      <c r="BI1087" s="28"/>
      <c r="BJ1087" s="28"/>
      <c r="BK1087" s="28"/>
      <c r="BL1087" s="28"/>
      <c r="BM1087" s="28"/>
      <c r="BN1087" s="28"/>
      <c r="BO1087" s="28"/>
      <c r="BP1087" s="28"/>
      <c r="BQ1087" s="28"/>
      <c r="BR1087" s="28"/>
      <c r="BS1087" s="28"/>
      <c r="BT1087" s="28"/>
      <c r="BU1087" s="28"/>
      <c r="BV1087" s="28"/>
      <c r="BW1087" s="28"/>
      <c r="BX1087" s="28"/>
      <c r="BY1087" s="28"/>
      <c r="BZ1087" s="28"/>
      <c r="CA1087" s="28"/>
      <c r="CB1087" s="28"/>
      <c r="CC1087" s="28"/>
      <c r="CD1087" s="28"/>
      <c r="CE1087" s="28"/>
      <c r="CF1087" s="28"/>
      <c r="CG1087" s="28"/>
      <c r="CH1087" s="28"/>
      <c r="CI1087" s="28"/>
      <c r="CJ1087" s="28"/>
      <c r="CK1087" s="28"/>
      <c r="CL1087" s="28"/>
      <c r="CM1087" s="28"/>
      <c r="CN1087" s="28"/>
      <c r="CO1087" s="28"/>
      <c r="CP1087" s="28"/>
      <c r="CQ1087" s="28"/>
      <c r="CR1087" s="28"/>
      <c r="CS1087" s="28"/>
      <c r="CT1087" s="28"/>
      <c r="CU1087" s="28"/>
      <c r="CV1087" s="28"/>
      <c r="CW1087" s="28"/>
      <c r="CX1087" s="28"/>
      <c r="CY1087" s="28"/>
      <c r="CZ1087" s="28"/>
      <c r="DA1087" s="28"/>
      <c r="DB1087" s="28"/>
      <c r="DC1087" s="28"/>
      <c r="DD1087" s="28"/>
      <c r="DE1087" s="28"/>
      <c r="DF1087" s="28"/>
      <c r="DG1087" s="28"/>
      <c r="DH1087" s="28"/>
      <c r="DI1087" s="28"/>
      <c r="DJ1087" s="28"/>
      <c r="DK1087" s="28"/>
      <c r="DL1087" s="28"/>
      <c r="DM1087" s="28"/>
    </row>
    <row r="1088" spans="1:117">
      <c r="A1088" s="5" t="s">
        <v>389</v>
      </c>
      <c r="B1088" s="5" t="s">
        <v>132</v>
      </c>
      <c r="C1088" s="34">
        <v>44399</v>
      </c>
      <c r="D1088" s="34">
        <v>44408</v>
      </c>
      <c r="E1088" s="35">
        <v>-9.509301251542393E-2</v>
      </c>
      <c r="F1088" s="35">
        <v>0.22485219477116014</v>
      </c>
      <c r="G1088" s="35">
        <v>0.19235477629897599</v>
      </c>
      <c r="H1088" s="35">
        <v>0.83835287917176604</v>
      </c>
      <c r="I1088" s="35">
        <v>0.37186374320882853</v>
      </c>
      <c r="J1088" s="35">
        <v>9.5890193548387098E-2</v>
      </c>
      <c r="K1088" s="35">
        <v>0</v>
      </c>
      <c r="L1088" s="35">
        <v>5.9566721199547812E-2</v>
      </c>
      <c r="M1088" s="35">
        <v>0.29299713770418401</v>
      </c>
      <c r="N1088" s="35">
        <v>0.4054062508156242</v>
      </c>
      <c r="O1088" s="35">
        <v>1.9895643000000005E-2</v>
      </c>
      <c r="P1088" s="35">
        <v>0.22341288510869123</v>
      </c>
      <c r="Q1088" s="35">
        <v>8.1220012999302357E-2</v>
      </c>
      <c r="R1088" s="35">
        <v>0.12297834732655774</v>
      </c>
      <c r="S1088" s="35">
        <v>2.8336977726376009</v>
      </c>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D1088" s="28"/>
      <c r="BE1088" s="28"/>
      <c r="BF1088" s="28"/>
      <c r="BG1088" s="28"/>
      <c r="BH1088" s="28"/>
      <c r="BI1088" s="28"/>
      <c r="BJ1088" s="28"/>
      <c r="BK1088" s="28"/>
      <c r="BL1088" s="28"/>
      <c r="BM1088" s="28"/>
      <c r="BN1088" s="28"/>
      <c r="BO1088" s="28"/>
      <c r="BP1088" s="28"/>
      <c r="BQ1088" s="28"/>
      <c r="BR1088" s="28"/>
      <c r="BS1088" s="28"/>
      <c r="BT1088" s="28"/>
      <c r="BU1088" s="28"/>
      <c r="BV1088" s="28"/>
      <c r="BW1088" s="28"/>
      <c r="BX1088" s="28"/>
      <c r="BY1088" s="28"/>
      <c r="BZ1088" s="28"/>
      <c r="CA1088" s="28"/>
      <c r="CB1088" s="28"/>
      <c r="CC1088" s="28"/>
      <c r="CD1088" s="28"/>
      <c r="CE1088" s="28"/>
      <c r="CF1088" s="28"/>
      <c r="CG1088" s="28"/>
      <c r="CH1088" s="28"/>
      <c r="CI1088" s="28"/>
      <c r="CJ1088" s="28"/>
      <c r="CK1088" s="28"/>
      <c r="CL1088" s="28"/>
      <c r="CM1088" s="28"/>
      <c r="CN1088" s="28"/>
      <c r="CO1088" s="28"/>
      <c r="CP1088" s="28"/>
      <c r="CQ1088" s="28"/>
      <c r="CR1088" s="28"/>
      <c r="CS1088" s="28"/>
      <c r="CT1088" s="28"/>
      <c r="CU1088" s="28"/>
      <c r="CV1088" s="28"/>
      <c r="CW1088" s="28"/>
      <c r="CX1088" s="28"/>
      <c r="CY1088" s="28"/>
      <c r="CZ1088" s="28"/>
      <c r="DA1088" s="28"/>
      <c r="DB1088" s="28"/>
      <c r="DC1088" s="28"/>
      <c r="DD1088" s="28"/>
      <c r="DE1088" s="28"/>
      <c r="DF1088" s="28"/>
      <c r="DG1088" s="28"/>
      <c r="DH1088" s="28"/>
      <c r="DI1088" s="28"/>
      <c r="DJ1088" s="28"/>
      <c r="DK1088" s="28"/>
      <c r="DL1088" s="28"/>
      <c r="DM1088" s="28"/>
    </row>
    <row r="1089" spans="1:117">
      <c r="A1089" s="5" t="s">
        <v>389</v>
      </c>
      <c r="B1089" s="5" t="s">
        <v>132</v>
      </c>
      <c r="C1089" s="34">
        <v>44400</v>
      </c>
      <c r="D1089" s="34">
        <v>44408</v>
      </c>
      <c r="E1089" s="35">
        <v>-9.509301251542393E-2</v>
      </c>
      <c r="F1089" s="35">
        <v>0.22485219477116014</v>
      </c>
      <c r="G1089" s="35">
        <v>0.19235477629897599</v>
      </c>
      <c r="H1089" s="35">
        <v>0.83835287917176604</v>
      </c>
      <c r="I1089" s="35">
        <v>0.37186374320882853</v>
      </c>
      <c r="J1089" s="35">
        <v>9.5890193548387098E-2</v>
      </c>
      <c r="K1089" s="35">
        <v>0</v>
      </c>
      <c r="L1089" s="35">
        <v>5.9566721199547812E-2</v>
      </c>
      <c r="M1089" s="35">
        <v>0.29299713770418401</v>
      </c>
      <c r="N1089" s="35">
        <v>0.4054062508156242</v>
      </c>
      <c r="O1089" s="35">
        <v>2.6740404000000002E-2</v>
      </c>
      <c r="P1089" s="35">
        <v>0.22341288510869123</v>
      </c>
      <c r="Q1089" s="35">
        <v>8.079443454320194E-2</v>
      </c>
      <c r="R1089" s="35">
        <v>0.12297834732655774</v>
      </c>
      <c r="S1089" s="35">
        <v>2.8401169551815006</v>
      </c>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D1089" s="28"/>
      <c r="BE1089" s="28"/>
      <c r="BF1089" s="28"/>
      <c r="BG1089" s="28"/>
      <c r="BH1089" s="28"/>
      <c r="BI1089" s="28"/>
      <c r="BJ1089" s="28"/>
      <c r="BK1089" s="28"/>
      <c r="BL1089" s="28"/>
      <c r="BM1089" s="28"/>
      <c r="BN1089" s="28"/>
      <c r="BO1089" s="28"/>
      <c r="BP1089" s="28"/>
      <c r="BQ1089" s="28"/>
      <c r="BR1089" s="28"/>
      <c r="BS1089" s="28"/>
      <c r="BT1089" s="28"/>
      <c r="BU1089" s="28"/>
      <c r="BV1089" s="28"/>
      <c r="BW1089" s="28"/>
      <c r="BX1089" s="28"/>
      <c r="BY1089" s="28"/>
      <c r="BZ1089" s="28"/>
      <c r="CA1089" s="28"/>
      <c r="CB1089" s="28"/>
      <c r="CC1089" s="28"/>
      <c r="CD1089" s="28"/>
      <c r="CE1089" s="28"/>
      <c r="CF1089" s="28"/>
      <c r="CG1089" s="28"/>
      <c r="CH1089" s="28"/>
      <c r="CI1089" s="28"/>
      <c r="CJ1089" s="28"/>
      <c r="CK1089" s="28"/>
      <c r="CL1089" s="28"/>
      <c r="CM1089" s="28"/>
      <c r="CN1089" s="28"/>
      <c r="CO1089" s="28"/>
      <c r="CP1089" s="28"/>
      <c r="CQ1089" s="28"/>
      <c r="CR1089" s="28"/>
      <c r="CS1089" s="28"/>
      <c r="CT1089" s="28"/>
      <c r="CU1089" s="28"/>
      <c r="CV1089" s="28"/>
      <c r="CW1089" s="28"/>
      <c r="CX1089" s="28"/>
      <c r="CY1089" s="28"/>
      <c r="CZ1089" s="28"/>
      <c r="DA1089" s="28"/>
      <c r="DB1089" s="28"/>
      <c r="DC1089" s="28"/>
      <c r="DD1089" s="28"/>
      <c r="DE1089" s="28"/>
      <c r="DF1089" s="28"/>
      <c r="DG1089" s="28"/>
      <c r="DH1089" s="28"/>
      <c r="DI1089" s="28"/>
      <c r="DJ1089" s="28"/>
      <c r="DK1089" s="28"/>
      <c r="DL1089" s="28"/>
      <c r="DM1089" s="28"/>
    </row>
    <row r="1090" spans="1:117">
      <c r="A1090" s="5" t="s">
        <v>389</v>
      </c>
      <c r="B1090" s="5" t="s">
        <v>132</v>
      </c>
      <c r="C1090" s="34">
        <v>44401</v>
      </c>
      <c r="D1090" s="34">
        <v>44408</v>
      </c>
      <c r="E1090" s="35">
        <v>-9.509301251542393E-2</v>
      </c>
      <c r="F1090" s="35">
        <v>0.22485219477116014</v>
      </c>
      <c r="G1090" s="35">
        <v>0.19235477629897599</v>
      </c>
      <c r="H1090" s="35">
        <v>0.83835287917176604</v>
      </c>
      <c r="I1090" s="35">
        <v>0.37186374320882853</v>
      </c>
      <c r="J1090" s="35">
        <v>9.5890193548387098E-2</v>
      </c>
      <c r="K1090" s="35">
        <v>0</v>
      </c>
      <c r="L1090" s="35">
        <v>5.9566721199547812E-2</v>
      </c>
      <c r="M1090" s="35">
        <v>0.29299713770418401</v>
      </c>
      <c r="N1090" s="35">
        <v>0.40540625081562415</v>
      </c>
      <c r="O1090" s="35">
        <v>4.9474619999999997E-2</v>
      </c>
      <c r="P1090" s="35">
        <v>0.22341288510869123</v>
      </c>
      <c r="Q1090" s="35">
        <v>7.8940231268466401E-2</v>
      </c>
      <c r="R1090" s="35">
        <v>0.12297834732655774</v>
      </c>
      <c r="S1090" s="35">
        <v>2.8609969679067651</v>
      </c>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D1090" s="28"/>
      <c r="BE1090" s="28"/>
      <c r="BF1090" s="28"/>
      <c r="BG1090" s="28"/>
      <c r="BH1090" s="28"/>
      <c r="BI1090" s="28"/>
      <c r="BJ1090" s="28"/>
      <c r="BK1090" s="28"/>
      <c r="BL1090" s="28"/>
      <c r="BM1090" s="28"/>
      <c r="BN1090" s="28"/>
      <c r="BO1090" s="28"/>
      <c r="BP1090" s="28"/>
      <c r="BQ1090" s="28"/>
      <c r="BR1090" s="28"/>
      <c r="BS1090" s="28"/>
      <c r="BT1090" s="28"/>
      <c r="BU1090" s="28"/>
      <c r="BV1090" s="28"/>
      <c r="BW1090" s="28"/>
      <c r="BX1090" s="28"/>
      <c r="BY1090" s="28"/>
      <c r="BZ1090" s="28"/>
      <c r="CA1090" s="28"/>
      <c r="CB1090" s="28"/>
      <c r="CC1090" s="28"/>
      <c r="CD1090" s="28"/>
      <c r="CE1090" s="28"/>
      <c r="CF1090" s="28"/>
      <c r="CG1090" s="28"/>
      <c r="CH1090" s="28"/>
      <c r="CI1090" s="28"/>
      <c r="CJ1090" s="28"/>
      <c r="CK1090" s="28"/>
      <c r="CL1090" s="28"/>
      <c r="CM1090" s="28"/>
      <c r="CN1090" s="28"/>
      <c r="CO1090" s="28"/>
      <c r="CP1090" s="28"/>
      <c r="CQ1090" s="28"/>
      <c r="CR1090" s="28"/>
      <c r="CS1090" s="28"/>
      <c r="CT1090" s="28"/>
      <c r="CU1090" s="28"/>
      <c r="CV1090" s="28"/>
      <c r="CW1090" s="28"/>
      <c r="CX1090" s="28"/>
      <c r="CY1090" s="28"/>
      <c r="CZ1090" s="28"/>
      <c r="DA1090" s="28"/>
      <c r="DB1090" s="28"/>
      <c r="DC1090" s="28"/>
      <c r="DD1090" s="28"/>
      <c r="DE1090" s="28"/>
      <c r="DF1090" s="28"/>
      <c r="DG1090" s="28"/>
      <c r="DH1090" s="28"/>
      <c r="DI1090" s="28"/>
      <c r="DJ1090" s="28"/>
      <c r="DK1090" s="28"/>
      <c r="DL1090" s="28"/>
      <c r="DM1090" s="28"/>
    </row>
    <row r="1091" spans="1:117">
      <c r="A1091" s="5" t="s">
        <v>389</v>
      </c>
      <c r="B1091" s="5" t="s">
        <v>132</v>
      </c>
      <c r="C1091" s="34">
        <v>44402</v>
      </c>
      <c r="D1091" s="34">
        <v>44408</v>
      </c>
      <c r="E1091" s="35">
        <v>-9.509301251542393E-2</v>
      </c>
      <c r="F1091" s="35">
        <v>0.22485219477116014</v>
      </c>
      <c r="G1091" s="35">
        <v>0.19235477629897599</v>
      </c>
      <c r="H1091" s="35">
        <v>0.83835287917176604</v>
      </c>
      <c r="I1091" s="35">
        <v>0.37186374320882853</v>
      </c>
      <c r="J1091" s="35">
        <v>9.5890193548387098E-2</v>
      </c>
      <c r="K1091" s="35">
        <v>0</v>
      </c>
      <c r="L1091" s="35">
        <v>5.9566721199547812E-2</v>
      </c>
      <c r="M1091" s="35">
        <v>0.29299713770418401</v>
      </c>
      <c r="N1091" s="35">
        <v>0.4054062508156242</v>
      </c>
      <c r="O1091" s="35">
        <v>4.3790643000000004E-2</v>
      </c>
      <c r="P1091" s="35">
        <v>0.22341288510869123</v>
      </c>
      <c r="Q1091" s="35">
        <v>7.7301783297394108E-2</v>
      </c>
      <c r="R1091" s="35">
        <v>0.12297834732655774</v>
      </c>
      <c r="S1091" s="35">
        <v>2.8536745429356927</v>
      </c>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D1091" s="28"/>
      <c r="BE1091" s="28"/>
      <c r="BF1091" s="28"/>
      <c r="BG1091" s="28"/>
      <c r="BH1091" s="28"/>
      <c r="BI1091" s="28"/>
      <c r="BJ1091" s="28"/>
      <c r="BK1091" s="28"/>
      <c r="BL1091" s="28"/>
      <c r="BM1091" s="28"/>
      <c r="BN1091" s="28"/>
      <c r="BO1091" s="28"/>
      <c r="BP1091" s="28"/>
      <c r="BQ1091" s="28"/>
      <c r="BR1091" s="28"/>
      <c r="BS1091" s="28"/>
      <c r="BT1091" s="28"/>
      <c r="BU1091" s="28"/>
      <c r="BV1091" s="28"/>
      <c r="BW1091" s="28"/>
      <c r="BX1091" s="28"/>
      <c r="BY1091" s="28"/>
      <c r="BZ1091" s="28"/>
      <c r="CA1091" s="28"/>
      <c r="CB1091" s="28"/>
      <c r="CC1091" s="28"/>
      <c r="CD1091" s="28"/>
      <c r="CE1091" s="28"/>
      <c r="CF1091" s="28"/>
      <c r="CG1091" s="28"/>
      <c r="CH1091" s="28"/>
      <c r="CI1091" s="28"/>
      <c r="CJ1091" s="28"/>
      <c r="CK1091" s="28"/>
      <c r="CL1091" s="28"/>
      <c r="CM1091" s="28"/>
      <c r="CN1091" s="28"/>
      <c r="CO1091" s="28"/>
      <c r="CP1091" s="28"/>
      <c r="CQ1091" s="28"/>
      <c r="CR1091" s="28"/>
      <c r="CS1091" s="28"/>
      <c r="CT1091" s="28"/>
      <c r="CU1091" s="28"/>
      <c r="CV1091" s="28"/>
      <c r="CW1091" s="28"/>
      <c r="CX1091" s="28"/>
      <c r="CY1091" s="28"/>
      <c r="CZ1091" s="28"/>
      <c r="DA1091" s="28"/>
      <c r="DB1091" s="28"/>
      <c r="DC1091" s="28"/>
      <c r="DD1091" s="28"/>
      <c r="DE1091" s="28"/>
      <c r="DF1091" s="28"/>
      <c r="DG1091" s="28"/>
      <c r="DH1091" s="28"/>
      <c r="DI1091" s="28"/>
      <c r="DJ1091" s="28"/>
      <c r="DK1091" s="28"/>
      <c r="DL1091" s="28"/>
      <c r="DM1091" s="28"/>
    </row>
    <row r="1092" spans="1:117">
      <c r="A1092" s="5" t="s">
        <v>390</v>
      </c>
      <c r="B1092" s="5" t="s">
        <v>132</v>
      </c>
      <c r="C1092" s="34">
        <v>44403</v>
      </c>
      <c r="D1092" s="34">
        <v>44408</v>
      </c>
      <c r="E1092" s="35">
        <v>-9.509301251542393E-2</v>
      </c>
      <c r="F1092" s="35">
        <v>0.22485219477116014</v>
      </c>
      <c r="G1092" s="35">
        <v>0.19235477629897599</v>
      </c>
      <c r="H1092" s="35">
        <v>0.83835287917176604</v>
      </c>
      <c r="I1092" s="35">
        <v>0.37186374320882853</v>
      </c>
      <c r="J1092" s="35">
        <v>9.5890193548387098E-2</v>
      </c>
      <c r="K1092" s="35">
        <v>0</v>
      </c>
      <c r="L1092" s="35">
        <v>5.9566721199547812E-2</v>
      </c>
      <c r="M1092" s="35">
        <v>0.29299713770418401</v>
      </c>
      <c r="N1092" s="35">
        <v>0.4054062508156242</v>
      </c>
      <c r="O1092" s="35">
        <v>2.8271142000000003E-2</v>
      </c>
      <c r="P1092" s="35">
        <v>0.22341288510869123</v>
      </c>
      <c r="Q1092" s="35">
        <v>8.4195110241582369E-2</v>
      </c>
      <c r="R1092" s="35">
        <v>0.12297834732655774</v>
      </c>
      <c r="S1092" s="35">
        <v>2.8450483688798811</v>
      </c>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D1092" s="28"/>
      <c r="BE1092" s="28"/>
      <c r="BF1092" s="28"/>
      <c r="BG1092" s="28"/>
      <c r="BH1092" s="28"/>
      <c r="BI1092" s="28"/>
      <c r="BJ1092" s="28"/>
      <c r="BK1092" s="28"/>
      <c r="BL1092" s="28"/>
      <c r="BM1092" s="28"/>
      <c r="BN1092" s="28"/>
      <c r="BO1092" s="28"/>
      <c r="BP1092" s="28"/>
      <c r="BQ1092" s="28"/>
      <c r="BR1092" s="28"/>
      <c r="BS1092" s="28"/>
      <c r="BT1092" s="28"/>
      <c r="BU1092" s="28"/>
      <c r="BV1092" s="28"/>
      <c r="BW1092" s="28"/>
      <c r="BX1092" s="28"/>
      <c r="BY1092" s="28"/>
      <c r="BZ1092" s="28"/>
      <c r="CA1092" s="28"/>
      <c r="CB1092" s="28"/>
      <c r="CC1092" s="28"/>
      <c r="CD1092" s="28"/>
      <c r="CE1092" s="28"/>
      <c r="CF1092" s="28"/>
      <c r="CG1092" s="28"/>
      <c r="CH1092" s="28"/>
      <c r="CI1092" s="28"/>
      <c r="CJ1092" s="28"/>
      <c r="CK1092" s="28"/>
      <c r="CL1092" s="28"/>
      <c r="CM1092" s="28"/>
      <c r="CN1092" s="28"/>
      <c r="CO1092" s="28"/>
      <c r="CP1092" s="28"/>
      <c r="CQ1092" s="28"/>
      <c r="CR1092" s="28"/>
      <c r="CS1092" s="28"/>
      <c r="CT1092" s="28"/>
      <c r="CU1092" s="28"/>
      <c r="CV1092" s="28"/>
      <c r="CW1092" s="28"/>
      <c r="CX1092" s="28"/>
      <c r="CY1092" s="28"/>
      <c r="CZ1092" s="28"/>
      <c r="DA1092" s="28"/>
      <c r="DB1092" s="28"/>
      <c r="DC1092" s="28"/>
      <c r="DD1092" s="28"/>
      <c r="DE1092" s="28"/>
      <c r="DF1092" s="28"/>
      <c r="DG1092" s="28"/>
      <c r="DH1092" s="28"/>
      <c r="DI1092" s="28"/>
      <c r="DJ1092" s="28"/>
      <c r="DK1092" s="28"/>
      <c r="DL1092" s="28"/>
      <c r="DM1092" s="28"/>
    </row>
    <row r="1093" spans="1:117">
      <c r="A1093" s="5" t="s">
        <v>390</v>
      </c>
      <c r="B1093" s="5" t="s">
        <v>132</v>
      </c>
      <c r="C1093" s="34">
        <v>44404</v>
      </c>
      <c r="D1093" s="34">
        <v>44408</v>
      </c>
      <c r="E1093" s="35">
        <v>-9.509301251542393E-2</v>
      </c>
      <c r="F1093" s="35">
        <v>0.22485219477116014</v>
      </c>
      <c r="G1093" s="35">
        <v>0.19235477629897599</v>
      </c>
      <c r="H1093" s="35">
        <v>0.83835287917176604</v>
      </c>
      <c r="I1093" s="35">
        <v>0.37186374320882853</v>
      </c>
      <c r="J1093" s="35">
        <v>9.5890193548387098E-2</v>
      </c>
      <c r="K1093" s="35">
        <v>0</v>
      </c>
      <c r="L1093" s="35">
        <v>5.9566721199547812E-2</v>
      </c>
      <c r="M1093" s="35">
        <v>0.29299713770418401</v>
      </c>
      <c r="N1093" s="35">
        <v>0.4054062508156242</v>
      </c>
      <c r="O1093" s="35">
        <v>3.5292113999999999E-2</v>
      </c>
      <c r="P1093" s="35">
        <v>0.22341288510869123</v>
      </c>
      <c r="Q1093" s="35">
        <v>8.1580224993774333E-2</v>
      </c>
      <c r="R1093" s="35">
        <v>0.12297834732655774</v>
      </c>
      <c r="S1093" s="35">
        <v>2.8494544556320736</v>
      </c>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D1093" s="28"/>
      <c r="BE1093" s="28"/>
      <c r="BF1093" s="28"/>
      <c r="BG1093" s="28"/>
      <c r="BH1093" s="28"/>
      <c r="BI1093" s="28"/>
      <c r="BJ1093" s="28"/>
      <c r="BK1093" s="28"/>
      <c r="BL1093" s="28"/>
      <c r="BM1093" s="28"/>
      <c r="BN1093" s="28"/>
      <c r="BO1093" s="28"/>
      <c r="BP1093" s="28"/>
      <c r="BQ1093" s="28"/>
      <c r="BR1093" s="28"/>
      <c r="BS1093" s="28"/>
      <c r="BT1093" s="28"/>
      <c r="BU1093" s="28"/>
      <c r="BV1093" s="28"/>
      <c r="BW1093" s="28"/>
      <c r="BX1093" s="28"/>
      <c r="BY1093" s="28"/>
      <c r="BZ1093" s="28"/>
      <c r="CA1093" s="28"/>
      <c r="CB1093" s="28"/>
      <c r="CC1093" s="28"/>
      <c r="CD1093" s="28"/>
      <c r="CE1093" s="28"/>
      <c r="CF1093" s="28"/>
      <c r="CG1093" s="28"/>
      <c r="CH1093" s="28"/>
      <c r="CI1093" s="28"/>
      <c r="CJ1093" s="28"/>
      <c r="CK1093" s="28"/>
      <c r="CL1093" s="28"/>
      <c r="CM1093" s="28"/>
      <c r="CN1093" s="28"/>
      <c r="CO1093" s="28"/>
      <c r="CP1093" s="28"/>
      <c r="CQ1093" s="28"/>
      <c r="CR1093" s="28"/>
      <c r="CS1093" s="28"/>
      <c r="CT1093" s="28"/>
      <c r="CU1093" s="28"/>
      <c r="CV1093" s="28"/>
      <c r="CW1093" s="28"/>
      <c r="CX1093" s="28"/>
      <c r="CY1093" s="28"/>
      <c r="CZ1093" s="28"/>
      <c r="DA1093" s="28"/>
      <c r="DB1093" s="28"/>
      <c r="DC1093" s="28"/>
      <c r="DD1093" s="28"/>
      <c r="DE1093" s="28"/>
      <c r="DF1093" s="28"/>
      <c r="DG1093" s="28"/>
      <c r="DH1093" s="28"/>
      <c r="DI1093" s="28"/>
      <c r="DJ1093" s="28"/>
      <c r="DK1093" s="28"/>
      <c r="DL1093" s="28"/>
      <c r="DM1093" s="28"/>
    </row>
    <row r="1094" spans="1:117">
      <c r="A1094" s="5" t="s">
        <v>390</v>
      </c>
      <c r="B1094" s="5" t="s">
        <v>132</v>
      </c>
      <c r="C1094" s="34">
        <v>44405</v>
      </c>
      <c r="D1094" s="34">
        <v>44408</v>
      </c>
      <c r="E1094" s="35">
        <v>-9.509301251542393E-2</v>
      </c>
      <c r="F1094" s="35">
        <v>0.22485219477116014</v>
      </c>
      <c r="G1094" s="35">
        <v>0.19235477629897599</v>
      </c>
      <c r="H1094" s="35">
        <v>0.83835287917176604</v>
      </c>
      <c r="I1094" s="35">
        <v>0.37186374320882853</v>
      </c>
      <c r="J1094" s="35">
        <v>9.5890193548387098E-2</v>
      </c>
      <c r="K1094" s="35">
        <v>0</v>
      </c>
      <c r="L1094" s="35">
        <v>5.9566721199547812E-2</v>
      </c>
      <c r="M1094" s="35">
        <v>0.29299713770418401</v>
      </c>
      <c r="N1094" s="35">
        <v>0.40540625081562415</v>
      </c>
      <c r="O1094" s="35">
        <v>1.9006038000000003E-2</v>
      </c>
      <c r="P1094" s="35">
        <v>0.22341288510869123</v>
      </c>
      <c r="Q1094" s="35">
        <v>7.9758184069923077E-2</v>
      </c>
      <c r="R1094" s="35">
        <v>0.12297834732655774</v>
      </c>
      <c r="S1094" s="35">
        <v>2.8313463387082223</v>
      </c>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D1094" s="28"/>
      <c r="BE1094" s="28"/>
      <c r="BF1094" s="28"/>
      <c r="BG1094" s="28"/>
      <c r="BH1094" s="28"/>
      <c r="BI1094" s="28"/>
      <c r="BJ1094" s="28"/>
      <c r="BK1094" s="28"/>
      <c r="BL1094" s="28"/>
      <c r="BM1094" s="28"/>
      <c r="BN1094" s="28"/>
      <c r="BO1094" s="28"/>
      <c r="BP1094" s="28"/>
      <c r="BQ1094" s="28"/>
      <c r="BR1094" s="28"/>
      <c r="BS1094" s="28"/>
      <c r="BT1094" s="28"/>
      <c r="BU1094" s="28"/>
      <c r="BV1094" s="28"/>
      <c r="BW1094" s="28"/>
      <c r="BX1094" s="28"/>
      <c r="BY1094" s="28"/>
      <c r="BZ1094" s="28"/>
      <c r="CA1094" s="28"/>
      <c r="CB1094" s="28"/>
      <c r="CC1094" s="28"/>
      <c r="CD1094" s="28"/>
      <c r="CE1094" s="28"/>
      <c r="CF1094" s="28"/>
      <c r="CG1094" s="28"/>
      <c r="CH1094" s="28"/>
      <c r="CI1094" s="28"/>
      <c r="CJ1094" s="28"/>
      <c r="CK1094" s="28"/>
      <c r="CL1094" s="28"/>
      <c r="CM1094" s="28"/>
      <c r="CN1094" s="28"/>
      <c r="CO1094" s="28"/>
      <c r="CP1094" s="28"/>
      <c r="CQ1094" s="28"/>
      <c r="CR1094" s="28"/>
      <c r="CS1094" s="28"/>
      <c r="CT1094" s="28"/>
      <c r="CU1094" s="28"/>
      <c r="CV1094" s="28"/>
      <c r="CW1094" s="28"/>
      <c r="CX1094" s="28"/>
      <c r="CY1094" s="28"/>
      <c r="CZ1094" s="28"/>
      <c r="DA1094" s="28"/>
      <c r="DB1094" s="28"/>
      <c r="DC1094" s="28"/>
      <c r="DD1094" s="28"/>
      <c r="DE1094" s="28"/>
      <c r="DF1094" s="28"/>
      <c r="DG1094" s="28"/>
      <c r="DH1094" s="28"/>
      <c r="DI1094" s="28"/>
      <c r="DJ1094" s="28"/>
      <c r="DK1094" s="28"/>
      <c r="DL1094" s="28"/>
      <c r="DM1094" s="28"/>
    </row>
    <row r="1095" spans="1:117">
      <c r="A1095" s="5" t="s">
        <v>390</v>
      </c>
      <c r="B1095" s="5" t="s">
        <v>132</v>
      </c>
      <c r="C1095" s="34">
        <v>44406</v>
      </c>
      <c r="D1095" s="34">
        <v>44408</v>
      </c>
      <c r="E1095" s="35">
        <v>-9.509301251542393E-2</v>
      </c>
      <c r="F1095" s="35">
        <v>0.22485219477116014</v>
      </c>
      <c r="G1095" s="35">
        <v>0.19235477629897599</v>
      </c>
      <c r="H1095" s="35">
        <v>0.83835287917176604</v>
      </c>
      <c r="I1095" s="35">
        <v>0.37186374320882853</v>
      </c>
      <c r="J1095" s="35">
        <v>9.5890193548387098E-2</v>
      </c>
      <c r="K1095" s="35">
        <v>0</v>
      </c>
      <c r="L1095" s="35">
        <v>5.9566721199547812E-2</v>
      </c>
      <c r="M1095" s="35">
        <v>0.29299713770418401</v>
      </c>
      <c r="N1095" s="35">
        <v>0.4054062508156242</v>
      </c>
      <c r="O1095" s="35">
        <v>4.1487966000000001E-2</v>
      </c>
      <c r="P1095" s="35">
        <v>0.22341288510869123</v>
      </c>
      <c r="Q1095" s="35">
        <v>8.2763581592332547E-2</v>
      </c>
      <c r="R1095" s="35">
        <v>0.12297834732655774</v>
      </c>
      <c r="S1095" s="35">
        <v>2.8568336642306313</v>
      </c>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D1095" s="28"/>
      <c r="BE1095" s="28"/>
      <c r="BF1095" s="28"/>
      <c r="BG1095" s="28"/>
      <c r="BH1095" s="28"/>
      <c r="BI1095" s="28"/>
      <c r="BJ1095" s="28"/>
      <c r="BK1095" s="28"/>
      <c r="BL1095" s="28"/>
      <c r="BM1095" s="28"/>
      <c r="BN1095" s="28"/>
      <c r="BO1095" s="28"/>
      <c r="BP1095" s="28"/>
      <c r="BQ1095" s="28"/>
      <c r="BR1095" s="28"/>
      <c r="BS1095" s="28"/>
      <c r="BT1095" s="28"/>
      <c r="BU1095" s="28"/>
      <c r="BV1095" s="28"/>
      <c r="BW1095" s="28"/>
      <c r="BX1095" s="28"/>
      <c r="BY1095" s="28"/>
      <c r="BZ1095" s="28"/>
      <c r="CA1095" s="28"/>
      <c r="CB1095" s="28"/>
      <c r="CC1095" s="28"/>
      <c r="CD1095" s="28"/>
      <c r="CE1095" s="28"/>
      <c r="CF1095" s="28"/>
      <c r="CG1095" s="28"/>
      <c r="CH1095" s="28"/>
      <c r="CI1095" s="28"/>
      <c r="CJ1095" s="28"/>
      <c r="CK1095" s="28"/>
      <c r="CL1095" s="28"/>
      <c r="CM1095" s="28"/>
      <c r="CN1095" s="28"/>
      <c r="CO1095" s="28"/>
      <c r="CP1095" s="28"/>
      <c r="CQ1095" s="28"/>
      <c r="CR1095" s="28"/>
      <c r="CS1095" s="28"/>
      <c r="CT1095" s="28"/>
      <c r="CU1095" s="28"/>
      <c r="CV1095" s="28"/>
      <c r="CW1095" s="28"/>
      <c r="CX1095" s="28"/>
      <c r="CY1095" s="28"/>
      <c r="CZ1095" s="28"/>
      <c r="DA1095" s="28"/>
      <c r="DB1095" s="28"/>
      <c r="DC1095" s="28"/>
      <c r="DD1095" s="28"/>
      <c r="DE1095" s="28"/>
      <c r="DF1095" s="28"/>
      <c r="DG1095" s="28"/>
      <c r="DH1095" s="28"/>
      <c r="DI1095" s="28"/>
      <c r="DJ1095" s="28"/>
      <c r="DK1095" s="28"/>
      <c r="DL1095" s="28"/>
      <c r="DM1095" s="28"/>
    </row>
    <row r="1096" spans="1:117">
      <c r="A1096" s="5" t="s">
        <v>390</v>
      </c>
      <c r="B1096" s="5" t="s">
        <v>132</v>
      </c>
      <c r="C1096" s="34">
        <v>44407</v>
      </c>
      <c r="D1096" s="34">
        <v>44408</v>
      </c>
      <c r="E1096" s="35">
        <v>-9.509301251542393E-2</v>
      </c>
      <c r="F1096" s="35">
        <v>0.22485219477116014</v>
      </c>
      <c r="G1096" s="35">
        <v>0.19235477629897599</v>
      </c>
      <c r="H1096" s="35">
        <v>0.83835287917176604</v>
      </c>
      <c r="I1096" s="35">
        <v>0.37186374320882853</v>
      </c>
      <c r="J1096" s="35">
        <v>9.5890193548387098E-2</v>
      </c>
      <c r="K1096" s="35">
        <v>0</v>
      </c>
      <c r="L1096" s="35">
        <v>5.9566721199547812E-2</v>
      </c>
      <c r="M1096" s="35">
        <v>0.29299713770418401</v>
      </c>
      <c r="N1096" s="35">
        <v>0.40540625081562415</v>
      </c>
      <c r="O1096" s="35">
        <v>6.4153322999999998E-2</v>
      </c>
      <c r="P1096" s="35">
        <v>0.22341288510869123</v>
      </c>
      <c r="Q1096" s="35">
        <v>7.7986614764073092E-2</v>
      </c>
      <c r="R1096" s="35">
        <v>0.12297834732655774</v>
      </c>
      <c r="S1096" s="35">
        <v>2.8747220544023722</v>
      </c>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D1096" s="28"/>
      <c r="BE1096" s="28"/>
      <c r="BF1096" s="28"/>
      <c r="BG1096" s="28"/>
      <c r="BH1096" s="28"/>
      <c r="BI1096" s="28"/>
      <c r="BJ1096" s="28"/>
      <c r="BK1096" s="28"/>
      <c r="BL1096" s="28"/>
      <c r="BM1096" s="28"/>
      <c r="BN1096" s="28"/>
      <c r="BO1096" s="28"/>
      <c r="BP1096" s="28"/>
      <c r="BQ1096" s="28"/>
      <c r="BR1096" s="28"/>
      <c r="BS1096" s="28"/>
      <c r="BT1096" s="28"/>
      <c r="BU1096" s="28"/>
      <c r="BV1096" s="28"/>
      <c r="BW1096" s="28"/>
      <c r="BX1096" s="28"/>
      <c r="BY1096" s="28"/>
      <c r="BZ1096" s="28"/>
      <c r="CA1096" s="28"/>
      <c r="CB1096" s="28"/>
      <c r="CC1096" s="28"/>
      <c r="CD1096" s="28"/>
      <c r="CE1096" s="28"/>
      <c r="CF1096" s="28"/>
      <c r="CG1096" s="28"/>
      <c r="CH1096" s="28"/>
      <c r="CI1096" s="28"/>
      <c r="CJ1096" s="28"/>
      <c r="CK1096" s="28"/>
      <c r="CL1096" s="28"/>
      <c r="CM1096" s="28"/>
      <c r="CN1096" s="28"/>
      <c r="CO1096" s="28"/>
      <c r="CP1096" s="28"/>
      <c r="CQ1096" s="28"/>
      <c r="CR1096" s="28"/>
      <c r="CS1096" s="28"/>
      <c r="CT1096" s="28"/>
      <c r="CU1096" s="28"/>
      <c r="CV1096" s="28"/>
      <c r="CW1096" s="28"/>
      <c r="CX1096" s="28"/>
      <c r="CY1096" s="28"/>
      <c r="CZ1096" s="28"/>
      <c r="DA1096" s="28"/>
      <c r="DB1096" s="28"/>
      <c r="DC1096" s="28"/>
      <c r="DD1096" s="28"/>
      <c r="DE1096" s="28"/>
      <c r="DF1096" s="28"/>
      <c r="DG1096" s="28"/>
      <c r="DH1096" s="28"/>
      <c r="DI1096" s="28"/>
      <c r="DJ1096" s="28"/>
      <c r="DK1096" s="28"/>
      <c r="DL1096" s="28"/>
      <c r="DM1096" s="28"/>
    </row>
    <row r="1097" spans="1:117">
      <c r="A1097" s="5" t="s">
        <v>390</v>
      </c>
      <c r="B1097" s="5" t="s">
        <v>132</v>
      </c>
      <c r="C1097" s="34">
        <v>44408</v>
      </c>
      <c r="D1097" s="34">
        <v>44408</v>
      </c>
      <c r="E1097" s="35">
        <v>-9.509301251542393E-2</v>
      </c>
      <c r="F1097" s="35">
        <v>0.22485219477116014</v>
      </c>
      <c r="G1097" s="35">
        <v>0.19235477629897599</v>
      </c>
      <c r="H1097" s="35">
        <v>0.83835287917176604</v>
      </c>
      <c r="I1097" s="35">
        <v>0.37186374320882853</v>
      </c>
      <c r="J1097" s="35">
        <v>9.5890193548387098E-2</v>
      </c>
      <c r="K1097" s="35">
        <v>0</v>
      </c>
      <c r="L1097" s="35">
        <v>5.9566721199547812E-2</v>
      </c>
      <c r="M1097" s="35">
        <v>0.29299713770418401</v>
      </c>
      <c r="N1097" s="35">
        <v>0.40540625081562415</v>
      </c>
      <c r="O1097" s="35">
        <v>3.4203357000000004E-2</v>
      </c>
      <c r="P1097" s="35">
        <v>0.22341288510869123</v>
      </c>
      <c r="Q1097" s="35">
        <v>8.1805220179286459E-2</v>
      </c>
      <c r="R1097" s="35">
        <v>0.12297834732655774</v>
      </c>
      <c r="S1097" s="35">
        <v>2.8485906938175853</v>
      </c>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D1097" s="28"/>
      <c r="BE1097" s="28"/>
      <c r="BF1097" s="28"/>
      <c r="BG1097" s="28"/>
      <c r="BH1097" s="28"/>
      <c r="BI1097" s="28"/>
      <c r="BJ1097" s="28"/>
      <c r="BK1097" s="28"/>
      <c r="BL1097" s="28"/>
      <c r="BM1097" s="28"/>
      <c r="BN1097" s="28"/>
      <c r="BO1097" s="28"/>
      <c r="BP1097" s="28"/>
      <c r="BQ1097" s="28"/>
      <c r="BR1097" s="28"/>
      <c r="BS1097" s="28"/>
      <c r="BT1097" s="28"/>
      <c r="BU1097" s="28"/>
      <c r="BV1097" s="28"/>
      <c r="BW1097" s="28"/>
      <c r="BX1097" s="28"/>
      <c r="BY1097" s="28"/>
      <c r="BZ1097" s="28"/>
      <c r="CA1097" s="28"/>
      <c r="CB1097" s="28"/>
      <c r="CC1097" s="28"/>
      <c r="CD1097" s="28"/>
      <c r="CE1097" s="28"/>
      <c r="CF1097" s="28"/>
      <c r="CG1097" s="28"/>
      <c r="CH1097" s="28"/>
      <c r="CI1097" s="28"/>
      <c r="CJ1097" s="28"/>
      <c r="CK1097" s="28"/>
      <c r="CL1097" s="28"/>
      <c r="CM1097" s="28"/>
      <c r="CN1097" s="28"/>
      <c r="CO1097" s="28"/>
      <c r="CP1097" s="28"/>
      <c r="CQ1097" s="28"/>
      <c r="CR1097" s="28"/>
      <c r="CS1097" s="28"/>
      <c r="CT1097" s="28"/>
      <c r="CU1097" s="28"/>
      <c r="CV1097" s="28"/>
      <c r="CW1097" s="28"/>
      <c r="CX1097" s="28"/>
      <c r="CY1097" s="28"/>
      <c r="CZ1097" s="28"/>
      <c r="DA1097" s="28"/>
      <c r="DB1097" s="28"/>
      <c r="DC1097" s="28"/>
      <c r="DD1097" s="28"/>
      <c r="DE1097" s="28"/>
      <c r="DF1097" s="28"/>
      <c r="DG1097" s="28"/>
      <c r="DH1097" s="28"/>
      <c r="DI1097" s="28"/>
      <c r="DJ1097" s="28"/>
      <c r="DK1097" s="28"/>
      <c r="DL1097" s="28"/>
      <c r="DM1097" s="28"/>
    </row>
    <row r="1098" spans="1:117">
      <c r="A1098" s="5" t="s">
        <v>390</v>
      </c>
      <c r="B1098" s="5" t="s">
        <v>133</v>
      </c>
      <c r="C1098" s="34">
        <v>44409</v>
      </c>
      <c r="D1098" s="34">
        <v>44439</v>
      </c>
      <c r="E1098" s="35">
        <v>-0.11528172219284327</v>
      </c>
      <c r="F1098" s="35">
        <v>0.26605296394388422</v>
      </c>
      <c r="G1098" s="35">
        <v>0.187675199486251</v>
      </c>
      <c r="H1098" s="35">
        <v>1.0850381694943467</v>
      </c>
      <c r="I1098" s="35">
        <v>0.41253032385398991</v>
      </c>
      <c r="J1098" s="35">
        <v>9.7930419354838733E-2</v>
      </c>
      <c r="K1098" s="35">
        <v>0</v>
      </c>
      <c r="L1098" s="35">
        <v>5.3757076170375478E-2</v>
      </c>
      <c r="M1098" s="35">
        <v>0.30961147577196202</v>
      </c>
      <c r="N1098" s="35">
        <v>0.42179505997411437</v>
      </c>
      <c r="O1098" s="35">
        <v>8.1158759999999996E-2</v>
      </c>
      <c r="P1098" s="35">
        <v>0.21913825941962814</v>
      </c>
      <c r="Q1098" s="35">
        <v>4.9582816488142736E-2</v>
      </c>
      <c r="R1098" s="35">
        <v>0.12311091471498033</v>
      </c>
      <c r="S1098" s="35">
        <v>3.1920997164796705</v>
      </c>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D1098" s="28"/>
      <c r="BE1098" s="28"/>
      <c r="BF1098" s="28"/>
      <c r="BG1098" s="28"/>
      <c r="BH1098" s="28"/>
      <c r="BI1098" s="28"/>
      <c r="BJ1098" s="28"/>
      <c r="BK1098" s="28"/>
      <c r="BL1098" s="28"/>
      <c r="BM1098" s="28"/>
      <c r="BN1098" s="28"/>
      <c r="BO1098" s="28"/>
      <c r="BP1098" s="28"/>
      <c r="BQ1098" s="28"/>
      <c r="BR1098" s="28"/>
      <c r="BS1098" s="28"/>
      <c r="BT1098" s="28"/>
      <c r="BU1098" s="28"/>
      <c r="BV1098" s="28"/>
      <c r="BW1098" s="28"/>
      <c r="BX1098" s="28"/>
      <c r="BY1098" s="28"/>
      <c r="BZ1098" s="28"/>
      <c r="CA1098" s="28"/>
      <c r="CB1098" s="28"/>
      <c r="CC1098" s="28"/>
      <c r="CD1098" s="28"/>
      <c r="CE1098" s="28"/>
      <c r="CF1098" s="28"/>
      <c r="CG1098" s="28"/>
      <c r="CH1098" s="28"/>
      <c r="CI1098" s="28"/>
      <c r="CJ1098" s="28"/>
      <c r="CK1098" s="28"/>
      <c r="CL1098" s="28"/>
      <c r="CM1098" s="28"/>
      <c r="CN1098" s="28"/>
      <c r="CO1098" s="28"/>
      <c r="CP1098" s="28"/>
      <c r="CQ1098" s="28"/>
      <c r="CR1098" s="28"/>
      <c r="CS1098" s="28"/>
      <c r="CT1098" s="28"/>
      <c r="CU1098" s="28"/>
      <c r="CV1098" s="28"/>
      <c r="CW1098" s="28"/>
      <c r="CX1098" s="28"/>
      <c r="CY1098" s="28"/>
      <c r="CZ1098" s="28"/>
      <c r="DA1098" s="28"/>
      <c r="DB1098" s="28"/>
      <c r="DC1098" s="28"/>
      <c r="DD1098" s="28"/>
      <c r="DE1098" s="28"/>
      <c r="DF1098" s="28"/>
      <c r="DG1098" s="28"/>
      <c r="DH1098" s="28"/>
      <c r="DI1098" s="28"/>
      <c r="DJ1098" s="28"/>
      <c r="DK1098" s="28"/>
      <c r="DL1098" s="28"/>
      <c r="DM1098" s="28"/>
    </row>
    <row r="1099" spans="1:117">
      <c r="A1099" s="5" t="s">
        <v>397</v>
      </c>
      <c r="B1099" s="5" t="s">
        <v>133</v>
      </c>
      <c r="C1099" s="34">
        <v>44410</v>
      </c>
      <c r="D1099" s="34">
        <v>44439</v>
      </c>
      <c r="E1099" s="35">
        <v>-0.11528172219284327</v>
      </c>
      <c r="F1099" s="35">
        <v>0.26605296394388422</v>
      </c>
      <c r="G1099" s="35">
        <v>0.187675199486251</v>
      </c>
      <c r="H1099" s="35">
        <v>1.0850381694943467</v>
      </c>
      <c r="I1099" s="35">
        <v>0.41253032385398991</v>
      </c>
      <c r="J1099" s="35">
        <v>9.7930419354838733E-2</v>
      </c>
      <c r="K1099" s="35">
        <v>0</v>
      </c>
      <c r="L1099" s="35">
        <v>5.3757076170375478E-2</v>
      </c>
      <c r="M1099" s="35">
        <v>0.30961147577196202</v>
      </c>
      <c r="N1099" s="35">
        <v>0.42179505997411471</v>
      </c>
      <c r="O1099" s="35">
        <v>5.0058265000000005E-2</v>
      </c>
      <c r="P1099" s="35">
        <v>0.21913825941962814</v>
      </c>
      <c r="Q1099" s="35">
        <v>4.9809763243706361E-2</v>
      </c>
      <c r="R1099" s="35">
        <v>0.12311091471498033</v>
      </c>
      <c r="S1099" s="35">
        <v>3.1612261682352338</v>
      </c>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D1099" s="28"/>
      <c r="BE1099" s="28"/>
      <c r="BF1099" s="28"/>
      <c r="BG1099" s="28"/>
      <c r="BH1099" s="28"/>
      <c r="BI1099" s="28"/>
      <c r="BJ1099" s="28"/>
      <c r="BK1099" s="28"/>
      <c r="BL1099" s="28"/>
      <c r="BM1099" s="28"/>
      <c r="BN1099" s="28"/>
      <c r="BO1099" s="28"/>
      <c r="BP1099" s="28"/>
      <c r="BQ1099" s="28"/>
      <c r="BR1099" s="28"/>
      <c r="BS1099" s="28"/>
      <c r="BT1099" s="28"/>
      <c r="BU1099" s="28"/>
      <c r="BV1099" s="28"/>
      <c r="BW1099" s="28"/>
      <c r="BX1099" s="28"/>
      <c r="BY1099" s="28"/>
      <c r="BZ1099" s="28"/>
      <c r="CA1099" s="28"/>
      <c r="CB1099" s="28"/>
      <c r="CC1099" s="28"/>
      <c r="CD1099" s="28"/>
      <c r="CE1099" s="28"/>
      <c r="CF1099" s="28"/>
      <c r="CG1099" s="28"/>
      <c r="CH1099" s="28"/>
      <c r="CI1099" s="28"/>
      <c r="CJ1099" s="28"/>
      <c r="CK1099" s="28"/>
      <c r="CL1099" s="28"/>
      <c r="CM1099" s="28"/>
      <c r="CN1099" s="28"/>
      <c r="CO1099" s="28"/>
      <c r="CP1099" s="28"/>
      <c r="CQ1099" s="28"/>
      <c r="CR1099" s="28"/>
      <c r="CS1099" s="28"/>
      <c r="CT1099" s="28"/>
      <c r="CU1099" s="28"/>
      <c r="CV1099" s="28"/>
      <c r="CW1099" s="28"/>
      <c r="CX1099" s="28"/>
      <c r="CY1099" s="28"/>
      <c r="CZ1099" s="28"/>
      <c r="DA1099" s="28"/>
      <c r="DB1099" s="28"/>
      <c r="DC1099" s="28"/>
      <c r="DD1099" s="28"/>
      <c r="DE1099" s="28"/>
      <c r="DF1099" s="28"/>
      <c r="DG1099" s="28"/>
      <c r="DH1099" s="28"/>
      <c r="DI1099" s="28"/>
      <c r="DJ1099" s="28"/>
      <c r="DK1099" s="28"/>
      <c r="DL1099" s="28"/>
      <c r="DM1099" s="28"/>
    </row>
    <row r="1100" spans="1:117">
      <c r="A1100" s="5" t="s">
        <v>397</v>
      </c>
      <c r="B1100" s="5" t="s">
        <v>133</v>
      </c>
      <c r="C1100" s="34">
        <v>44411</v>
      </c>
      <c r="D1100" s="34">
        <v>44439</v>
      </c>
      <c r="E1100" s="35">
        <v>-0.11528172219284327</v>
      </c>
      <c r="F1100" s="35">
        <v>0.26605296394388422</v>
      </c>
      <c r="G1100" s="35">
        <v>0.187675199486251</v>
      </c>
      <c r="H1100" s="35">
        <v>1.0850381694943467</v>
      </c>
      <c r="I1100" s="35">
        <v>0.41253032385398991</v>
      </c>
      <c r="J1100" s="35">
        <v>9.7930419354838733E-2</v>
      </c>
      <c r="K1100" s="35">
        <v>0</v>
      </c>
      <c r="L1100" s="35">
        <v>5.3757076170375478E-2</v>
      </c>
      <c r="M1100" s="35">
        <v>0.30961147577196202</v>
      </c>
      <c r="N1100" s="35">
        <v>0.42179505997411471</v>
      </c>
      <c r="O1100" s="35">
        <v>1.9208177999999999E-2</v>
      </c>
      <c r="P1100" s="35">
        <v>0.21913825941962814</v>
      </c>
      <c r="Q1100" s="35">
        <v>4.9627166016823335E-2</v>
      </c>
      <c r="R1100" s="35">
        <v>0.12311091471498033</v>
      </c>
      <c r="S1100" s="35">
        <v>3.130193484008351</v>
      </c>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D1100" s="28"/>
      <c r="BE1100" s="28"/>
      <c r="BF1100" s="28"/>
      <c r="BG1100" s="28"/>
      <c r="BH1100" s="28"/>
      <c r="BI1100" s="28"/>
      <c r="BJ1100" s="28"/>
      <c r="BK1100" s="28"/>
      <c r="BL1100" s="28"/>
      <c r="BM1100" s="28"/>
      <c r="BN1100" s="28"/>
      <c r="BO1100" s="28"/>
      <c r="BP1100" s="28"/>
      <c r="BQ1100" s="28"/>
      <c r="BR1100" s="28"/>
      <c r="BS1100" s="28"/>
      <c r="BT1100" s="28"/>
      <c r="BU1100" s="28"/>
      <c r="BV1100" s="28"/>
      <c r="BW1100" s="28"/>
      <c r="BX1100" s="28"/>
      <c r="BY1100" s="28"/>
      <c r="BZ1100" s="28"/>
      <c r="CA1100" s="28"/>
      <c r="CB1100" s="28"/>
      <c r="CC1100" s="28"/>
      <c r="CD1100" s="28"/>
      <c r="CE1100" s="28"/>
      <c r="CF1100" s="28"/>
      <c r="CG1100" s="28"/>
      <c r="CH1100" s="28"/>
      <c r="CI1100" s="28"/>
      <c r="CJ1100" s="28"/>
      <c r="CK1100" s="28"/>
      <c r="CL1100" s="28"/>
      <c r="CM1100" s="28"/>
      <c r="CN1100" s="28"/>
      <c r="CO1100" s="28"/>
      <c r="CP1100" s="28"/>
      <c r="CQ1100" s="28"/>
      <c r="CR1100" s="28"/>
      <c r="CS1100" s="28"/>
      <c r="CT1100" s="28"/>
      <c r="CU1100" s="28"/>
      <c r="CV1100" s="28"/>
      <c r="CW1100" s="28"/>
      <c r="CX1100" s="28"/>
      <c r="CY1100" s="28"/>
      <c r="CZ1100" s="28"/>
      <c r="DA1100" s="28"/>
      <c r="DB1100" s="28"/>
      <c r="DC1100" s="28"/>
      <c r="DD1100" s="28"/>
      <c r="DE1100" s="28"/>
      <c r="DF1100" s="28"/>
      <c r="DG1100" s="28"/>
      <c r="DH1100" s="28"/>
      <c r="DI1100" s="28"/>
      <c r="DJ1100" s="28"/>
      <c r="DK1100" s="28"/>
      <c r="DL1100" s="28"/>
      <c r="DM1100" s="28"/>
    </row>
    <row r="1101" spans="1:117">
      <c r="A1101" s="5" t="s">
        <v>397</v>
      </c>
      <c r="B1101" s="5" t="s">
        <v>133</v>
      </c>
      <c r="C1101" s="34">
        <v>44412</v>
      </c>
      <c r="D1101" s="34">
        <v>44439</v>
      </c>
      <c r="E1101" s="35">
        <v>-0.11528172219284327</v>
      </c>
      <c r="F1101" s="35">
        <v>0.26605296394388422</v>
      </c>
      <c r="G1101" s="35">
        <v>0.187675199486251</v>
      </c>
      <c r="H1101" s="35">
        <v>1.0850381694943467</v>
      </c>
      <c r="I1101" s="35">
        <v>0.41253032385398991</v>
      </c>
      <c r="J1101" s="35">
        <v>9.7930419354838733E-2</v>
      </c>
      <c r="K1101" s="35">
        <v>0</v>
      </c>
      <c r="L1101" s="35">
        <v>5.3757076170375478E-2</v>
      </c>
      <c r="M1101" s="35">
        <v>0.30961147577196202</v>
      </c>
      <c r="N1101" s="35">
        <v>0.42179505997411471</v>
      </c>
      <c r="O1101" s="35">
        <v>4.3755308999999999E-2</v>
      </c>
      <c r="P1101" s="35">
        <v>0.21913825941962814</v>
      </c>
      <c r="Q1101" s="35">
        <v>5.1467711461779947E-2</v>
      </c>
      <c r="R1101" s="35">
        <v>0.12311091471498033</v>
      </c>
      <c r="S1101" s="35">
        <v>3.1565811604533072</v>
      </c>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D1101" s="28"/>
      <c r="BE1101" s="28"/>
      <c r="BF1101" s="28"/>
      <c r="BG1101" s="28"/>
      <c r="BH1101" s="28"/>
      <c r="BI1101" s="28"/>
      <c r="BJ1101" s="28"/>
      <c r="BK1101" s="28"/>
      <c r="BL1101" s="28"/>
      <c r="BM1101" s="28"/>
      <c r="BN1101" s="28"/>
      <c r="BO1101" s="28"/>
      <c r="BP1101" s="28"/>
      <c r="BQ1101" s="28"/>
      <c r="BR1101" s="28"/>
      <c r="BS1101" s="28"/>
      <c r="BT1101" s="28"/>
      <c r="BU1101" s="28"/>
      <c r="BV1101" s="28"/>
      <c r="BW1101" s="28"/>
      <c r="BX1101" s="28"/>
      <c r="BY1101" s="28"/>
      <c r="BZ1101" s="28"/>
      <c r="CA1101" s="28"/>
      <c r="CB1101" s="28"/>
      <c r="CC1101" s="28"/>
      <c r="CD1101" s="28"/>
      <c r="CE1101" s="28"/>
      <c r="CF1101" s="28"/>
      <c r="CG1101" s="28"/>
      <c r="CH1101" s="28"/>
      <c r="CI1101" s="28"/>
      <c r="CJ1101" s="28"/>
      <c r="CK1101" s="28"/>
      <c r="CL1101" s="28"/>
      <c r="CM1101" s="28"/>
      <c r="CN1101" s="28"/>
      <c r="CO1101" s="28"/>
      <c r="CP1101" s="28"/>
      <c r="CQ1101" s="28"/>
      <c r="CR1101" s="28"/>
      <c r="CS1101" s="28"/>
      <c r="CT1101" s="28"/>
      <c r="CU1101" s="28"/>
      <c r="CV1101" s="28"/>
      <c r="CW1101" s="28"/>
      <c r="CX1101" s="28"/>
      <c r="CY1101" s="28"/>
      <c r="CZ1101" s="28"/>
      <c r="DA1101" s="28"/>
      <c r="DB1101" s="28"/>
      <c r="DC1101" s="28"/>
      <c r="DD1101" s="28"/>
      <c r="DE1101" s="28"/>
      <c r="DF1101" s="28"/>
      <c r="DG1101" s="28"/>
      <c r="DH1101" s="28"/>
      <c r="DI1101" s="28"/>
      <c r="DJ1101" s="28"/>
      <c r="DK1101" s="28"/>
      <c r="DL1101" s="28"/>
      <c r="DM1101" s="28"/>
    </row>
    <row r="1102" spans="1:117">
      <c r="A1102" s="5" t="s">
        <v>397</v>
      </c>
      <c r="B1102" s="5" t="s">
        <v>133</v>
      </c>
      <c r="C1102" s="34">
        <v>44413</v>
      </c>
      <c r="D1102" s="34">
        <v>44439</v>
      </c>
      <c r="E1102" s="35">
        <v>-0.11528172219284327</v>
      </c>
      <c r="F1102" s="35">
        <v>0.26605296394388422</v>
      </c>
      <c r="G1102" s="35">
        <v>0.187675199486251</v>
      </c>
      <c r="H1102" s="35">
        <v>1.0850381694943467</v>
      </c>
      <c r="I1102" s="35">
        <v>0.41253032385398991</v>
      </c>
      <c r="J1102" s="35">
        <v>9.7930419354838733E-2</v>
      </c>
      <c r="K1102" s="35">
        <v>0</v>
      </c>
      <c r="L1102" s="35">
        <v>5.3757076170375478E-2</v>
      </c>
      <c r="M1102" s="35">
        <v>0.30961147577196202</v>
      </c>
      <c r="N1102" s="35">
        <v>0.42179505997411476</v>
      </c>
      <c r="O1102" s="35">
        <v>3.7554741000000003E-2</v>
      </c>
      <c r="P1102" s="35">
        <v>0.21913825941962814</v>
      </c>
      <c r="Q1102" s="35">
        <v>4.6739608274703415E-2</v>
      </c>
      <c r="R1102" s="35">
        <v>0.12311091471498033</v>
      </c>
      <c r="S1102" s="35">
        <v>3.1456524892662316</v>
      </c>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D1102" s="28"/>
      <c r="BE1102" s="28"/>
      <c r="BF1102" s="28"/>
      <c r="BG1102" s="28"/>
      <c r="BH1102" s="28"/>
      <c r="BI1102" s="28"/>
      <c r="BJ1102" s="28"/>
      <c r="BK1102" s="28"/>
      <c r="BL1102" s="28"/>
      <c r="BM1102" s="28"/>
      <c r="BN1102" s="28"/>
      <c r="BO1102" s="28"/>
      <c r="BP1102" s="28"/>
      <c r="BQ1102" s="28"/>
      <c r="BR1102" s="28"/>
      <c r="BS1102" s="28"/>
      <c r="BT1102" s="28"/>
      <c r="BU1102" s="28"/>
      <c r="BV1102" s="28"/>
      <c r="BW1102" s="28"/>
      <c r="BX1102" s="28"/>
      <c r="BY1102" s="28"/>
      <c r="BZ1102" s="28"/>
      <c r="CA1102" s="28"/>
      <c r="CB1102" s="28"/>
      <c r="CC1102" s="28"/>
      <c r="CD1102" s="28"/>
      <c r="CE1102" s="28"/>
      <c r="CF1102" s="28"/>
      <c r="CG1102" s="28"/>
      <c r="CH1102" s="28"/>
      <c r="CI1102" s="28"/>
      <c r="CJ1102" s="28"/>
      <c r="CK1102" s="28"/>
      <c r="CL1102" s="28"/>
      <c r="CM1102" s="28"/>
      <c r="CN1102" s="28"/>
      <c r="CO1102" s="28"/>
      <c r="CP1102" s="28"/>
      <c r="CQ1102" s="28"/>
      <c r="CR1102" s="28"/>
      <c r="CS1102" s="28"/>
      <c r="CT1102" s="28"/>
      <c r="CU1102" s="28"/>
      <c r="CV1102" s="28"/>
      <c r="CW1102" s="28"/>
      <c r="CX1102" s="28"/>
      <c r="CY1102" s="28"/>
      <c r="CZ1102" s="28"/>
      <c r="DA1102" s="28"/>
      <c r="DB1102" s="28"/>
      <c r="DC1102" s="28"/>
      <c r="DD1102" s="28"/>
      <c r="DE1102" s="28"/>
      <c r="DF1102" s="28"/>
      <c r="DG1102" s="28"/>
      <c r="DH1102" s="28"/>
      <c r="DI1102" s="28"/>
      <c r="DJ1102" s="28"/>
      <c r="DK1102" s="28"/>
      <c r="DL1102" s="28"/>
      <c r="DM1102" s="28"/>
    </row>
    <row r="1103" spans="1:117">
      <c r="A1103" s="5" t="s">
        <v>397</v>
      </c>
      <c r="B1103" s="5" t="s">
        <v>133</v>
      </c>
      <c r="C1103" s="34">
        <v>44414</v>
      </c>
      <c r="D1103" s="34">
        <v>44439</v>
      </c>
      <c r="E1103" s="35">
        <v>-0.11528172219284327</v>
      </c>
      <c r="F1103" s="35">
        <v>0.26605296394388422</v>
      </c>
      <c r="G1103" s="35">
        <v>0.187675199486251</v>
      </c>
      <c r="H1103" s="35">
        <v>1.0850381694943467</v>
      </c>
      <c r="I1103" s="35">
        <v>0.41253032385398991</v>
      </c>
      <c r="J1103" s="35">
        <v>9.7930419354838733E-2</v>
      </c>
      <c r="K1103" s="35">
        <v>0</v>
      </c>
      <c r="L1103" s="35">
        <v>5.3757076170375478E-2</v>
      </c>
      <c r="M1103" s="35">
        <v>0.30961147577196202</v>
      </c>
      <c r="N1103" s="35">
        <v>0.42179505997411471</v>
      </c>
      <c r="O1103" s="35">
        <v>0.11038722300000001</v>
      </c>
      <c r="P1103" s="35">
        <v>0.21913825941962814</v>
      </c>
      <c r="Q1103" s="35">
        <v>4.6381173048859532E-2</v>
      </c>
      <c r="R1103" s="35">
        <v>0.12311091471498033</v>
      </c>
      <c r="S1103" s="35">
        <v>3.218126536040387</v>
      </c>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D1103" s="28"/>
      <c r="BE1103" s="28"/>
      <c r="BF1103" s="28"/>
      <c r="BG1103" s="28"/>
      <c r="BH1103" s="28"/>
      <c r="BI1103" s="28"/>
      <c r="BJ1103" s="28"/>
      <c r="BK1103" s="28"/>
      <c r="BL1103" s="28"/>
      <c r="BM1103" s="28"/>
      <c r="BN1103" s="28"/>
      <c r="BO1103" s="28"/>
      <c r="BP1103" s="28"/>
      <c r="BQ1103" s="28"/>
      <c r="BR1103" s="28"/>
      <c r="BS1103" s="28"/>
      <c r="BT1103" s="28"/>
      <c r="BU1103" s="28"/>
      <c r="BV1103" s="28"/>
      <c r="BW1103" s="28"/>
      <c r="BX1103" s="28"/>
      <c r="BY1103" s="28"/>
      <c r="BZ1103" s="28"/>
      <c r="CA1103" s="28"/>
      <c r="CB1103" s="28"/>
      <c r="CC1103" s="28"/>
      <c r="CD1103" s="28"/>
      <c r="CE1103" s="28"/>
      <c r="CF1103" s="28"/>
      <c r="CG1103" s="28"/>
      <c r="CH1103" s="28"/>
      <c r="CI1103" s="28"/>
      <c r="CJ1103" s="28"/>
      <c r="CK1103" s="28"/>
      <c r="CL1103" s="28"/>
      <c r="CM1103" s="28"/>
      <c r="CN1103" s="28"/>
      <c r="CO1103" s="28"/>
      <c r="CP1103" s="28"/>
      <c r="CQ1103" s="28"/>
      <c r="CR1103" s="28"/>
      <c r="CS1103" s="28"/>
      <c r="CT1103" s="28"/>
      <c r="CU1103" s="28"/>
      <c r="CV1103" s="28"/>
      <c r="CW1103" s="28"/>
      <c r="CX1103" s="28"/>
      <c r="CY1103" s="28"/>
      <c r="CZ1103" s="28"/>
      <c r="DA1103" s="28"/>
      <c r="DB1103" s="28"/>
      <c r="DC1103" s="28"/>
      <c r="DD1103" s="28"/>
      <c r="DE1103" s="28"/>
      <c r="DF1103" s="28"/>
      <c r="DG1103" s="28"/>
      <c r="DH1103" s="28"/>
      <c r="DI1103" s="28"/>
      <c r="DJ1103" s="28"/>
      <c r="DK1103" s="28"/>
      <c r="DL1103" s="28"/>
      <c r="DM1103" s="28"/>
    </row>
    <row r="1104" spans="1:117">
      <c r="A1104" s="5" t="s">
        <v>397</v>
      </c>
      <c r="B1104" s="5" t="s">
        <v>133</v>
      </c>
      <c r="C1104" s="34">
        <v>44415</v>
      </c>
      <c r="D1104" s="34">
        <v>44439</v>
      </c>
      <c r="E1104" s="35">
        <v>-0.11528172219284327</v>
      </c>
      <c r="F1104" s="35">
        <v>0.26605296394388422</v>
      </c>
      <c r="G1104" s="35">
        <v>0.187675199486251</v>
      </c>
      <c r="H1104" s="35">
        <v>1.0850381694943467</v>
      </c>
      <c r="I1104" s="35">
        <v>0.41253032385398991</v>
      </c>
      <c r="J1104" s="35">
        <v>9.7930419354838733E-2</v>
      </c>
      <c r="K1104" s="35">
        <v>0</v>
      </c>
      <c r="L1104" s="35">
        <v>5.3757076170375478E-2</v>
      </c>
      <c r="M1104" s="35">
        <v>0.30961147577196202</v>
      </c>
      <c r="N1104" s="35">
        <v>0.42179505997411471</v>
      </c>
      <c r="O1104" s="35">
        <v>5.7284631000000003E-2</v>
      </c>
      <c r="P1104" s="35">
        <v>0.21913825941962814</v>
      </c>
      <c r="Q1104" s="35">
        <v>5.4054866577111553E-2</v>
      </c>
      <c r="R1104" s="35">
        <v>0.12311091471498033</v>
      </c>
      <c r="S1104" s="35">
        <v>3.1726976375686391</v>
      </c>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D1104" s="28"/>
      <c r="BE1104" s="28"/>
      <c r="BF1104" s="28"/>
      <c r="BG1104" s="28"/>
      <c r="BH1104" s="28"/>
      <c r="BI1104" s="28"/>
      <c r="BJ1104" s="28"/>
      <c r="BK1104" s="28"/>
      <c r="BL1104" s="28"/>
      <c r="BM1104" s="28"/>
      <c r="BN1104" s="28"/>
      <c r="BO1104" s="28"/>
      <c r="BP1104" s="28"/>
      <c r="BQ1104" s="28"/>
      <c r="BR1104" s="28"/>
      <c r="BS1104" s="28"/>
      <c r="BT1104" s="28"/>
      <c r="BU1104" s="28"/>
      <c r="BV1104" s="28"/>
      <c r="BW1104" s="28"/>
      <c r="BX1104" s="28"/>
      <c r="BY1104" s="28"/>
      <c r="BZ1104" s="28"/>
      <c r="CA1104" s="28"/>
      <c r="CB1104" s="28"/>
      <c r="CC1104" s="28"/>
      <c r="CD1104" s="28"/>
      <c r="CE1104" s="28"/>
      <c r="CF1104" s="28"/>
      <c r="CG1104" s="28"/>
      <c r="CH1104" s="28"/>
      <c r="CI1104" s="28"/>
      <c r="CJ1104" s="28"/>
      <c r="CK1104" s="28"/>
      <c r="CL1104" s="28"/>
      <c r="CM1104" s="28"/>
      <c r="CN1104" s="28"/>
      <c r="CO1104" s="28"/>
      <c r="CP1104" s="28"/>
      <c r="CQ1104" s="28"/>
      <c r="CR1104" s="28"/>
      <c r="CS1104" s="28"/>
      <c r="CT1104" s="28"/>
      <c r="CU1104" s="28"/>
      <c r="CV1104" s="28"/>
      <c r="CW1104" s="28"/>
      <c r="CX1104" s="28"/>
      <c r="CY1104" s="28"/>
      <c r="CZ1104" s="28"/>
      <c r="DA1104" s="28"/>
      <c r="DB1104" s="28"/>
      <c r="DC1104" s="28"/>
      <c r="DD1104" s="28"/>
      <c r="DE1104" s="28"/>
      <c r="DF1104" s="28"/>
      <c r="DG1104" s="28"/>
      <c r="DH1104" s="28"/>
      <c r="DI1104" s="28"/>
      <c r="DJ1104" s="28"/>
      <c r="DK1104" s="28"/>
      <c r="DL1104" s="28"/>
      <c r="DM1104" s="28"/>
    </row>
    <row r="1105" spans="1:117">
      <c r="A1105" s="5" t="s">
        <v>397</v>
      </c>
      <c r="B1105" s="5" t="s">
        <v>133</v>
      </c>
      <c r="C1105" s="34">
        <v>44416</v>
      </c>
      <c r="D1105" s="34">
        <v>44439</v>
      </c>
      <c r="E1105" s="35">
        <v>-0.11528172219284327</v>
      </c>
      <c r="F1105" s="35">
        <v>0.26605296394388422</v>
      </c>
      <c r="G1105" s="35">
        <v>0.187675199486251</v>
      </c>
      <c r="H1105" s="35">
        <v>1.0850381694943467</v>
      </c>
      <c r="I1105" s="35">
        <v>0.41253032385398991</v>
      </c>
      <c r="J1105" s="35">
        <v>9.7930419354838733E-2</v>
      </c>
      <c r="K1105" s="35">
        <v>0</v>
      </c>
      <c r="L1105" s="35">
        <v>5.3757076170375478E-2</v>
      </c>
      <c r="M1105" s="35">
        <v>0.30961147577196202</v>
      </c>
      <c r="N1105" s="35">
        <v>0.42179505997411476</v>
      </c>
      <c r="O1105" s="35">
        <v>3.0894776999999998E-2</v>
      </c>
      <c r="P1105" s="35">
        <v>0.21913825941962814</v>
      </c>
      <c r="Q1105" s="35">
        <v>5.1763177522070221E-2</v>
      </c>
      <c r="R1105" s="35">
        <v>0.12311091471498033</v>
      </c>
      <c r="S1105" s="35">
        <v>3.144016094513598</v>
      </c>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D1105" s="28"/>
      <c r="BE1105" s="28"/>
      <c r="BF1105" s="28"/>
      <c r="BG1105" s="28"/>
      <c r="BH1105" s="28"/>
      <c r="BI1105" s="28"/>
      <c r="BJ1105" s="28"/>
      <c r="BK1105" s="28"/>
      <c r="BL1105" s="28"/>
      <c r="BM1105" s="28"/>
      <c r="BN1105" s="28"/>
      <c r="BO1105" s="28"/>
      <c r="BP1105" s="28"/>
      <c r="BQ1105" s="28"/>
      <c r="BR1105" s="28"/>
      <c r="BS1105" s="28"/>
      <c r="BT1105" s="28"/>
      <c r="BU1105" s="28"/>
      <c r="BV1105" s="28"/>
      <c r="BW1105" s="28"/>
      <c r="BX1105" s="28"/>
      <c r="BY1105" s="28"/>
      <c r="BZ1105" s="28"/>
      <c r="CA1105" s="28"/>
      <c r="CB1105" s="28"/>
      <c r="CC1105" s="28"/>
      <c r="CD1105" s="28"/>
      <c r="CE1105" s="28"/>
      <c r="CF1105" s="28"/>
      <c r="CG1105" s="28"/>
      <c r="CH1105" s="28"/>
      <c r="CI1105" s="28"/>
      <c r="CJ1105" s="28"/>
      <c r="CK1105" s="28"/>
      <c r="CL1105" s="28"/>
      <c r="CM1105" s="28"/>
      <c r="CN1105" s="28"/>
      <c r="CO1105" s="28"/>
      <c r="CP1105" s="28"/>
      <c r="CQ1105" s="28"/>
      <c r="CR1105" s="28"/>
      <c r="CS1105" s="28"/>
      <c r="CT1105" s="28"/>
      <c r="CU1105" s="28"/>
      <c r="CV1105" s="28"/>
      <c r="CW1105" s="28"/>
      <c r="CX1105" s="28"/>
      <c r="CY1105" s="28"/>
      <c r="CZ1105" s="28"/>
      <c r="DA1105" s="28"/>
      <c r="DB1105" s="28"/>
      <c r="DC1105" s="28"/>
      <c r="DD1105" s="28"/>
      <c r="DE1105" s="28"/>
      <c r="DF1105" s="28"/>
      <c r="DG1105" s="28"/>
      <c r="DH1105" s="28"/>
      <c r="DI1105" s="28"/>
      <c r="DJ1105" s="28"/>
      <c r="DK1105" s="28"/>
      <c r="DL1105" s="28"/>
      <c r="DM1105" s="28"/>
    </row>
    <row r="1106" spans="1:117">
      <c r="A1106" s="5" t="s">
        <v>398</v>
      </c>
      <c r="B1106" s="5" t="s">
        <v>133</v>
      </c>
      <c r="C1106" s="34">
        <v>44417</v>
      </c>
      <c r="D1106" s="34">
        <v>44439</v>
      </c>
      <c r="E1106" s="35">
        <v>-0.11528172219284327</v>
      </c>
      <c r="F1106" s="35">
        <v>0.26605296394388422</v>
      </c>
      <c r="G1106" s="35">
        <v>0.187675199486251</v>
      </c>
      <c r="H1106" s="35">
        <v>1.0850381694943467</v>
      </c>
      <c r="I1106" s="35">
        <v>0.41253032385398991</v>
      </c>
      <c r="J1106" s="35">
        <v>9.7930419354838733E-2</v>
      </c>
      <c r="K1106" s="35">
        <v>0</v>
      </c>
      <c r="L1106" s="35">
        <v>5.3757076170375478E-2</v>
      </c>
      <c r="M1106" s="35">
        <v>0.30961147577196202</v>
      </c>
      <c r="N1106" s="35">
        <v>0.42179505997411476</v>
      </c>
      <c r="O1106" s="35">
        <v>3.2399307000000002E-2</v>
      </c>
      <c r="P1106" s="35">
        <v>0.21913825941962814</v>
      </c>
      <c r="Q1106" s="35">
        <v>4.6638889863513687E-2</v>
      </c>
      <c r="R1106" s="35">
        <v>0.12311091471498033</v>
      </c>
      <c r="S1106" s="35">
        <v>3.1403963368550416</v>
      </c>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D1106" s="28"/>
      <c r="BE1106" s="28"/>
      <c r="BF1106" s="28"/>
      <c r="BG1106" s="28"/>
      <c r="BH1106" s="28"/>
      <c r="BI1106" s="28"/>
      <c r="BJ1106" s="28"/>
      <c r="BK1106" s="28"/>
      <c r="BL1106" s="28"/>
      <c r="BM1106" s="28"/>
      <c r="BN1106" s="28"/>
      <c r="BO1106" s="28"/>
      <c r="BP1106" s="28"/>
      <c r="BQ1106" s="28"/>
      <c r="BR1106" s="28"/>
      <c r="BS1106" s="28"/>
      <c r="BT1106" s="28"/>
      <c r="BU1106" s="28"/>
      <c r="BV1106" s="28"/>
      <c r="BW1106" s="28"/>
      <c r="BX1106" s="28"/>
      <c r="BY1106" s="28"/>
      <c r="BZ1106" s="28"/>
      <c r="CA1106" s="28"/>
      <c r="CB1106" s="28"/>
      <c r="CC1106" s="28"/>
      <c r="CD1106" s="28"/>
      <c r="CE1106" s="28"/>
      <c r="CF1106" s="28"/>
      <c r="CG1106" s="28"/>
      <c r="CH1106" s="28"/>
      <c r="CI1106" s="28"/>
      <c r="CJ1106" s="28"/>
      <c r="CK1106" s="28"/>
      <c r="CL1106" s="28"/>
      <c r="CM1106" s="28"/>
      <c r="CN1106" s="28"/>
      <c r="CO1106" s="28"/>
      <c r="CP1106" s="28"/>
      <c r="CQ1106" s="28"/>
      <c r="CR1106" s="28"/>
      <c r="CS1106" s="28"/>
      <c r="CT1106" s="28"/>
      <c r="CU1106" s="28"/>
      <c r="CV1106" s="28"/>
      <c r="CW1106" s="28"/>
      <c r="CX1106" s="28"/>
      <c r="CY1106" s="28"/>
      <c r="CZ1106" s="28"/>
      <c r="DA1106" s="28"/>
      <c r="DB1106" s="28"/>
      <c r="DC1106" s="28"/>
      <c r="DD1106" s="28"/>
      <c r="DE1106" s="28"/>
      <c r="DF1106" s="28"/>
      <c r="DG1106" s="28"/>
      <c r="DH1106" s="28"/>
      <c r="DI1106" s="28"/>
      <c r="DJ1106" s="28"/>
      <c r="DK1106" s="28"/>
      <c r="DL1106" s="28"/>
      <c r="DM1106" s="28"/>
    </row>
    <row r="1107" spans="1:117">
      <c r="A1107" s="5" t="s">
        <v>398</v>
      </c>
      <c r="B1107" s="5" t="s">
        <v>133</v>
      </c>
      <c r="C1107" s="34">
        <v>44418</v>
      </c>
      <c r="D1107" s="34">
        <v>44439</v>
      </c>
      <c r="E1107" s="35">
        <v>-0.11528172219284327</v>
      </c>
      <c r="F1107" s="35">
        <v>0.26605296394388422</v>
      </c>
      <c r="G1107" s="35">
        <v>0.187675199486251</v>
      </c>
      <c r="H1107" s="35">
        <v>1.0850381694943467</v>
      </c>
      <c r="I1107" s="35">
        <v>0.41253032385398991</v>
      </c>
      <c r="J1107" s="35">
        <v>9.7930419354838733E-2</v>
      </c>
      <c r="K1107" s="35">
        <v>0</v>
      </c>
      <c r="L1107" s="35">
        <v>5.3757076170375478E-2</v>
      </c>
      <c r="M1107" s="35">
        <v>0.30961147577196202</v>
      </c>
      <c r="N1107" s="35">
        <v>0.42179505997411476</v>
      </c>
      <c r="O1107" s="35">
        <v>0.11009170299999999</v>
      </c>
      <c r="P1107" s="35">
        <v>0.21913825941962814</v>
      </c>
      <c r="Q1107" s="35">
        <v>4.8311917480186629E-2</v>
      </c>
      <c r="R1107" s="35">
        <v>0.12311091471498033</v>
      </c>
      <c r="S1107" s="35">
        <v>3.2197617604717146</v>
      </c>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D1107" s="28"/>
      <c r="BE1107" s="28"/>
      <c r="BF1107" s="28"/>
      <c r="BG1107" s="28"/>
      <c r="BH1107" s="28"/>
      <c r="BI1107" s="28"/>
      <c r="BJ1107" s="28"/>
      <c r="BK1107" s="28"/>
      <c r="BL1107" s="28"/>
      <c r="BM1107" s="28"/>
      <c r="BN1107" s="28"/>
      <c r="BO1107" s="28"/>
      <c r="BP1107" s="28"/>
      <c r="BQ1107" s="28"/>
      <c r="BR1107" s="28"/>
      <c r="BS1107" s="28"/>
      <c r="BT1107" s="28"/>
      <c r="BU1107" s="28"/>
      <c r="BV1107" s="28"/>
      <c r="BW1107" s="28"/>
      <c r="BX1107" s="28"/>
      <c r="BY1107" s="28"/>
      <c r="BZ1107" s="28"/>
      <c r="CA1107" s="28"/>
      <c r="CB1107" s="28"/>
      <c r="CC1107" s="28"/>
      <c r="CD1107" s="28"/>
      <c r="CE1107" s="28"/>
      <c r="CF1107" s="28"/>
      <c r="CG1107" s="28"/>
      <c r="CH1107" s="28"/>
      <c r="CI1107" s="28"/>
      <c r="CJ1107" s="28"/>
      <c r="CK1107" s="28"/>
      <c r="CL1107" s="28"/>
      <c r="CM1107" s="28"/>
      <c r="CN1107" s="28"/>
      <c r="CO1107" s="28"/>
      <c r="CP1107" s="28"/>
      <c r="CQ1107" s="28"/>
      <c r="CR1107" s="28"/>
      <c r="CS1107" s="28"/>
      <c r="CT1107" s="28"/>
      <c r="CU1107" s="28"/>
      <c r="CV1107" s="28"/>
      <c r="CW1107" s="28"/>
      <c r="CX1107" s="28"/>
      <c r="CY1107" s="28"/>
      <c r="CZ1107" s="28"/>
      <c r="DA1107" s="28"/>
      <c r="DB1107" s="28"/>
      <c r="DC1107" s="28"/>
      <c r="DD1107" s="28"/>
      <c r="DE1107" s="28"/>
      <c r="DF1107" s="28"/>
      <c r="DG1107" s="28"/>
      <c r="DH1107" s="28"/>
      <c r="DI1107" s="28"/>
      <c r="DJ1107" s="28"/>
      <c r="DK1107" s="28"/>
      <c r="DL1107" s="28"/>
      <c r="DM1107" s="28"/>
    </row>
    <row r="1108" spans="1:117">
      <c r="A1108" s="5" t="s">
        <v>398</v>
      </c>
      <c r="B1108" s="5" t="s">
        <v>133</v>
      </c>
      <c r="C1108" s="34">
        <v>44419</v>
      </c>
      <c r="D1108" s="34">
        <v>44439</v>
      </c>
      <c r="E1108" s="35">
        <v>-0.11528172219284327</v>
      </c>
      <c r="F1108" s="35">
        <v>0.26605296394388422</v>
      </c>
      <c r="G1108" s="35">
        <v>0.187675199486251</v>
      </c>
      <c r="H1108" s="35">
        <v>1.0850381694943467</v>
      </c>
      <c r="I1108" s="35">
        <v>0.41253032385398991</v>
      </c>
      <c r="J1108" s="35">
        <v>9.7930419354838733E-2</v>
      </c>
      <c r="K1108" s="35">
        <v>0</v>
      </c>
      <c r="L1108" s="35">
        <v>5.3757076170375478E-2</v>
      </c>
      <c r="M1108" s="35">
        <v>0.30961147577196202</v>
      </c>
      <c r="N1108" s="35">
        <v>0.42179505997411476</v>
      </c>
      <c r="O1108" s="35">
        <v>3.3470558999999997E-2</v>
      </c>
      <c r="P1108" s="35">
        <v>0.21913825941962814</v>
      </c>
      <c r="Q1108" s="35">
        <v>4.723387972412213E-2</v>
      </c>
      <c r="R1108" s="35">
        <v>0.12311091471498033</v>
      </c>
      <c r="S1108" s="35">
        <v>3.1420625787156502</v>
      </c>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D1108" s="28"/>
      <c r="BE1108" s="28"/>
      <c r="BF1108" s="28"/>
      <c r="BG1108" s="28"/>
      <c r="BH1108" s="28"/>
      <c r="BI1108" s="28"/>
      <c r="BJ1108" s="28"/>
      <c r="BK1108" s="28"/>
      <c r="BL1108" s="28"/>
      <c r="BM1108" s="28"/>
      <c r="BN1108" s="28"/>
      <c r="BO1108" s="28"/>
      <c r="BP1108" s="28"/>
      <c r="BQ1108" s="28"/>
      <c r="BR1108" s="28"/>
      <c r="BS1108" s="28"/>
      <c r="BT1108" s="28"/>
      <c r="BU1108" s="28"/>
      <c r="BV1108" s="28"/>
      <c r="BW1108" s="28"/>
      <c r="BX1108" s="28"/>
      <c r="BY1108" s="28"/>
      <c r="BZ1108" s="28"/>
      <c r="CA1108" s="28"/>
      <c r="CB1108" s="28"/>
      <c r="CC1108" s="28"/>
      <c r="CD1108" s="28"/>
      <c r="CE1108" s="28"/>
      <c r="CF1108" s="28"/>
      <c r="CG1108" s="28"/>
      <c r="CH1108" s="28"/>
      <c r="CI1108" s="28"/>
      <c r="CJ1108" s="28"/>
      <c r="CK1108" s="28"/>
      <c r="CL1108" s="28"/>
      <c r="CM1108" s="28"/>
      <c r="CN1108" s="28"/>
      <c r="CO1108" s="28"/>
      <c r="CP1108" s="28"/>
      <c r="CQ1108" s="28"/>
      <c r="CR1108" s="28"/>
      <c r="CS1108" s="28"/>
      <c r="CT1108" s="28"/>
      <c r="CU1108" s="28"/>
      <c r="CV1108" s="28"/>
      <c r="CW1108" s="28"/>
      <c r="CX1108" s="28"/>
      <c r="CY1108" s="28"/>
      <c r="CZ1108" s="28"/>
      <c r="DA1108" s="28"/>
      <c r="DB1108" s="28"/>
      <c r="DC1108" s="28"/>
      <c r="DD1108" s="28"/>
      <c r="DE1108" s="28"/>
      <c r="DF1108" s="28"/>
      <c r="DG1108" s="28"/>
      <c r="DH1108" s="28"/>
      <c r="DI1108" s="28"/>
      <c r="DJ1108" s="28"/>
      <c r="DK1108" s="28"/>
      <c r="DL1108" s="28"/>
      <c r="DM1108" s="28"/>
    </row>
    <row r="1109" spans="1:117">
      <c r="A1109" s="5" t="s">
        <v>398</v>
      </c>
      <c r="B1109" s="5" t="s">
        <v>133</v>
      </c>
      <c r="C1109" s="34">
        <v>44420</v>
      </c>
      <c r="D1109" s="34">
        <v>44439</v>
      </c>
      <c r="E1109" s="35">
        <v>-0.11528172219284327</v>
      </c>
      <c r="F1109" s="35">
        <v>0.26605296394388422</v>
      </c>
      <c r="G1109" s="35">
        <v>0.187675199486251</v>
      </c>
      <c r="H1109" s="35">
        <v>1.0850381694943467</v>
      </c>
      <c r="I1109" s="35">
        <v>0.41253032385398991</v>
      </c>
      <c r="J1109" s="35">
        <v>9.7930419354838733E-2</v>
      </c>
      <c r="K1109" s="35">
        <v>0</v>
      </c>
      <c r="L1109" s="35">
        <v>5.3757076170375478E-2</v>
      </c>
      <c r="M1109" s="35">
        <v>0.30961147577196202</v>
      </c>
      <c r="N1109" s="35">
        <v>0.42179505997411471</v>
      </c>
      <c r="O1109" s="35">
        <v>3.6873548999999999E-2</v>
      </c>
      <c r="P1109" s="35">
        <v>0.21913825941962814</v>
      </c>
      <c r="Q1109" s="35">
        <v>4.7173374956326529E-2</v>
      </c>
      <c r="R1109" s="35">
        <v>0.12311091471498033</v>
      </c>
      <c r="S1109" s="35">
        <v>3.1454050639478539</v>
      </c>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D1109" s="28"/>
      <c r="BE1109" s="28"/>
      <c r="BF1109" s="28"/>
      <c r="BG1109" s="28"/>
      <c r="BH1109" s="28"/>
      <c r="BI1109" s="28"/>
      <c r="BJ1109" s="28"/>
      <c r="BK1109" s="28"/>
      <c r="BL1109" s="28"/>
      <c r="BM1109" s="28"/>
      <c r="BN1109" s="28"/>
      <c r="BO1109" s="28"/>
      <c r="BP1109" s="28"/>
      <c r="BQ1109" s="28"/>
      <c r="BR1109" s="28"/>
      <c r="BS1109" s="28"/>
      <c r="BT1109" s="28"/>
      <c r="BU1109" s="28"/>
      <c r="BV1109" s="28"/>
      <c r="BW1109" s="28"/>
      <c r="BX1109" s="28"/>
      <c r="BY1109" s="28"/>
      <c r="BZ1109" s="28"/>
      <c r="CA1109" s="28"/>
      <c r="CB1109" s="28"/>
      <c r="CC1109" s="28"/>
      <c r="CD1109" s="28"/>
      <c r="CE1109" s="28"/>
      <c r="CF1109" s="28"/>
      <c r="CG1109" s="28"/>
      <c r="CH1109" s="28"/>
      <c r="CI1109" s="28"/>
      <c r="CJ1109" s="28"/>
      <c r="CK1109" s="28"/>
      <c r="CL1109" s="28"/>
      <c r="CM1109" s="28"/>
      <c r="CN1109" s="28"/>
      <c r="CO1109" s="28"/>
      <c r="CP1109" s="28"/>
      <c r="CQ1109" s="28"/>
      <c r="CR1109" s="28"/>
      <c r="CS1109" s="28"/>
      <c r="CT1109" s="28"/>
      <c r="CU1109" s="28"/>
      <c r="CV1109" s="28"/>
      <c r="CW1109" s="28"/>
      <c r="CX1109" s="28"/>
      <c r="CY1109" s="28"/>
      <c r="CZ1109" s="28"/>
      <c r="DA1109" s="28"/>
      <c r="DB1109" s="28"/>
      <c r="DC1109" s="28"/>
      <c r="DD1109" s="28"/>
      <c r="DE1109" s="28"/>
      <c r="DF1109" s="28"/>
      <c r="DG1109" s="28"/>
      <c r="DH1109" s="28"/>
      <c r="DI1109" s="28"/>
      <c r="DJ1109" s="28"/>
      <c r="DK1109" s="28"/>
      <c r="DL1109" s="28"/>
      <c r="DM1109" s="28"/>
    </row>
    <row r="1110" spans="1:117">
      <c r="A1110" s="5" t="s">
        <v>398</v>
      </c>
      <c r="B1110" s="5" t="s">
        <v>133</v>
      </c>
      <c r="C1110" s="34">
        <v>44421</v>
      </c>
      <c r="D1110" s="34">
        <v>44439</v>
      </c>
      <c r="E1110" s="35">
        <v>-0.11528172219284327</v>
      </c>
      <c r="F1110" s="35">
        <v>0.26605296394388422</v>
      </c>
      <c r="G1110" s="35">
        <v>0.187675199486251</v>
      </c>
      <c r="H1110" s="35">
        <v>1.0850381694943467</v>
      </c>
      <c r="I1110" s="35">
        <v>0.41253032385398991</v>
      </c>
      <c r="J1110" s="35">
        <v>9.7930419354838733E-2</v>
      </c>
      <c r="K1110" s="35">
        <v>0</v>
      </c>
      <c r="L1110" s="35">
        <v>5.3757076170375478E-2</v>
      </c>
      <c r="M1110" s="35">
        <v>0.30961147577196202</v>
      </c>
      <c r="N1110" s="35">
        <v>0.42179505997411476</v>
      </c>
      <c r="O1110" s="35">
        <v>4.9035051000000003E-2</v>
      </c>
      <c r="P1110" s="35">
        <v>0.21913825941962814</v>
      </c>
      <c r="Q1110" s="35">
        <v>4.9414897256833873E-2</v>
      </c>
      <c r="R1110" s="35">
        <v>0.12311091471498033</v>
      </c>
      <c r="S1110" s="35">
        <v>3.1598080882483619</v>
      </c>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D1110" s="28"/>
      <c r="BE1110" s="28"/>
      <c r="BF1110" s="28"/>
      <c r="BG1110" s="28"/>
      <c r="BH1110" s="28"/>
      <c r="BI1110" s="28"/>
      <c r="BJ1110" s="28"/>
      <c r="BK1110" s="28"/>
      <c r="BL1110" s="28"/>
      <c r="BM1110" s="28"/>
      <c r="BN1110" s="28"/>
      <c r="BO1110" s="28"/>
      <c r="BP1110" s="28"/>
      <c r="BQ1110" s="28"/>
      <c r="BR1110" s="28"/>
      <c r="BS1110" s="28"/>
      <c r="BT1110" s="28"/>
      <c r="BU1110" s="28"/>
      <c r="BV1110" s="28"/>
      <c r="BW1110" s="28"/>
      <c r="BX1110" s="28"/>
      <c r="BY1110" s="28"/>
      <c r="BZ1110" s="28"/>
      <c r="CA1110" s="28"/>
      <c r="CB1110" s="28"/>
      <c r="CC1110" s="28"/>
      <c r="CD1110" s="28"/>
      <c r="CE1110" s="28"/>
      <c r="CF1110" s="28"/>
      <c r="CG1110" s="28"/>
      <c r="CH1110" s="28"/>
      <c r="CI1110" s="28"/>
      <c r="CJ1110" s="28"/>
      <c r="CK1110" s="28"/>
      <c r="CL1110" s="28"/>
      <c r="CM1110" s="28"/>
      <c r="CN1110" s="28"/>
      <c r="CO1110" s="28"/>
      <c r="CP1110" s="28"/>
      <c r="CQ1110" s="28"/>
      <c r="CR1110" s="28"/>
      <c r="CS1110" s="28"/>
      <c r="CT1110" s="28"/>
      <c r="CU1110" s="28"/>
      <c r="CV1110" s="28"/>
      <c r="CW1110" s="28"/>
      <c r="CX1110" s="28"/>
      <c r="CY1110" s="28"/>
      <c r="CZ1110" s="28"/>
      <c r="DA1110" s="28"/>
      <c r="DB1110" s="28"/>
      <c r="DC1110" s="28"/>
      <c r="DD1110" s="28"/>
      <c r="DE1110" s="28"/>
      <c r="DF1110" s="28"/>
      <c r="DG1110" s="28"/>
      <c r="DH1110" s="28"/>
      <c r="DI1110" s="28"/>
      <c r="DJ1110" s="28"/>
      <c r="DK1110" s="28"/>
      <c r="DL1110" s="28"/>
      <c r="DM1110" s="28"/>
    </row>
    <row r="1111" spans="1:117">
      <c r="A1111" s="5" t="s">
        <v>398</v>
      </c>
      <c r="B1111" s="5" t="s">
        <v>133</v>
      </c>
      <c r="C1111" s="34">
        <v>44422</v>
      </c>
      <c r="D1111" s="34">
        <v>44439</v>
      </c>
      <c r="E1111" s="35">
        <v>-0.11528172219284327</v>
      </c>
      <c r="F1111" s="35">
        <v>0.26605296394388422</v>
      </c>
      <c r="G1111" s="35">
        <v>0.187675199486251</v>
      </c>
      <c r="H1111" s="35">
        <v>1.0850381694943467</v>
      </c>
      <c r="I1111" s="35">
        <v>0.41253032385398991</v>
      </c>
      <c r="J1111" s="35">
        <v>9.7930419354838733E-2</v>
      </c>
      <c r="K1111" s="35">
        <v>0</v>
      </c>
      <c r="L1111" s="35">
        <v>5.3757076170375478E-2</v>
      </c>
      <c r="M1111" s="35">
        <v>0.30961147577196202</v>
      </c>
      <c r="N1111" s="35">
        <v>0.42179505997411476</v>
      </c>
      <c r="O1111" s="35">
        <v>6.5184714000000005E-2</v>
      </c>
      <c r="P1111" s="35">
        <v>0.21913825941962814</v>
      </c>
      <c r="Q1111" s="35">
        <v>4.7095771583627086E-2</v>
      </c>
      <c r="R1111" s="35">
        <v>0.12311091471498033</v>
      </c>
      <c r="S1111" s="35">
        <v>3.1736386255751547</v>
      </c>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D1111" s="28"/>
      <c r="BE1111" s="28"/>
      <c r="BF1111" s="28"/>
      <c r="BG1111" s="28"/>
      <c r="BH1111" s="28"/>
      <c r="BI1111" s="28"/>
      <c r="BJ1111" s="28"/>
      <c r="BK1111" s="28"/>
      <c r="BL1111" s="28"/>
      <c r="BM1111" s="28"/>
      <c r="BN1111" s="28"/>
      <c r="BO1111" s="28"/>
      <c r="BP1111" s="28"/>
      <c r="BQ1111" s="28"/>
      <c r="BR1111" s="28"/>
      <c r="BS1111" s="28"/>
      <c r="BT1111" s="28"/>
      <c r="BU1111" s="28"/>
      <c r="BV1111" s="28"/>
      <c r="BW1111" s="28"/>
      <c r="BX1111" s="28"/>
      <c r="BY1111" s="28"/>
      <c r="BZ1111" s="28"/>
      <c r="CA1111" s="28"/>
      <c r="CB1111" s="28"/>
      <c r="CC1111" s="28"/>
      <c r="CD1111" s="28"/>
      <c r="CE1111" s="28"/>
      <c r="CF1111" s="28"/>
      <c r="CG1111" s="28"/>
      <c r="CH1111" s="28"/>
      <c r="CI1111" s="28"/>
      <c r="CJ1111" s="28"/>
      <c r="CK1111" s="28"/>
      <c r="CL1111" s="28"/>
      <c r="CM1111" s="28"/>
      <c r="CN1111" s="28"/>
      <c r="CO1111" s="28"/>
      <c r="CP1111" s="28"/>
      <c r="CQ1111" s="28"/>
      <c r="CR1111" s="28"/>
      <c r="CS1111" s="28"/>
      <c r="CT1111" s="28"/>
      <c r="CU1111" s="28"/>
      <c r="CV1111" s="28"/>
      <c r="CW1111" s="28"/>
      <c r="CX1111" s="28"/>
      <c r="CY1111" s="28"/>
      <c r="CZ1111" s="28"/>
      <c r="DA1111" s="28"/>
      <c r="DB1111" s="28"/>
      <c r="DC1111" s="28"/>
      <c r="DD1111" s="28"/>
      <c r="DE1111" s="28"/>
      <c r="DF1111" s="28"/>
      <c r="DG1111" s="28"/>
      <c r="DH1111" s="28"/>
      <c r="DI1111" s="28"/>
      <c r="DJ1111" s="28"/>
      <c r="DK1111" s="28"/>
      <c r="DL1111" s="28"/>
      <c r="DM1111" s="28"/>
    </row>
    <row r="1112" spans="1:117">
      <c r="A1112" s="5" t="s">
        <v>398</v>
      </c>
      <c r="B1112" s="5" t="s">
        <v>133</v>
      </c>
      <c r="C1112" s="34">
        <v>44423</v>
      </c>
      <c r="D1112" s="34">
        <v>44439</v>
      </c>
      <c r="E1112" s="35">
        <v>-0.11528172219284327</v>
      </c>
      <c r="F1112" s="35">
        <v>0.26605296394388422</v>
      </c>
      <c r="G1112" s="35">
        <v>0.187675199486251</v>
      </c>
      <c r="H1112" s="35">
        <v>1.0850381694943467</v>
      </c>
      <c r="I1112" s="35">
        <v>0.41253032385398991</v>
      </c>
      <c r="J1112" s="35">
        <v>9.7930419354838733E-2</v>
      </c>
      <c r="K1112" s="35">
        <v>0</v>
      </c>
      <c r="L1112" s="35">
        <v>5.3757076170375478E-2</v>
      </c>
      <c r="M1112" s="35">
        <v>0.30961147577196202</v>
      </c>
      <c r="N1112" s="35">
        <v>0.42179505997411471</v>
      </c>
      <c r="O1112" s="35">
        <v>2.8169171999999999E-2</v>
      </c>
      <c r="P1112" s="35">
        <v>0.21913825941962814</v>
      </c>
      <c r="Q1112" s="35">
        <v>4.4200488966428947E-2</v>
      </c>
      <c r="R1112" s="35">
        <v>0.12311091471498033</v>
      </c>
      <c r="S1112" s="35">
        <v>3.1337278009579568</v>
      </c>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D1112" s="28"/>
      <c r="BE1112" s="28"/>
      <c r="BF1112" s="28"/>
      <c r="BG1112" s="28"/>
      <c r="BH1112" s="28"/>
      <c r="BI1112" s="28"/>
      <c r="BJ1112" s="28"/>
      <c r="BK1112" s="28"/>
      <c r="BL1112" s="28"/>
      <c r="BM1112" s="28"/>
      <c r="BN1112" s="28"/>
      <c r="BO1112" s="28"/>
      <c r="BP1112" s="28"/>
      <c r="BQ1112" s="28"/>
      <c r="BR1112" s="28"/>
      <c r="BS1112" s="28"/>
      <c r="BT1112" s="28"/>
      <c r="BU1112" s="28"/>
      <c r="BV1112" s="28"/>
      <c r="BW1112" s="28"/>
      <c r="BX1112" s="28"/>
      <c r="BY1112" s="28"/>
      <c r="BZ1112" s="28"/>
      <c r="CA1112" s="28"/>
      <c r="CB1112" s="28"/>
      <c r="CC1112" s="28"/>
      <c r="CD1112" s="28"/>
      <c r="CE1112" s="28"/>
      <c r="CF1112" s="28"/>
      <c r="CG1112" s="28"/>
      <c r="CH1112" s="28"/>
      <c r="CI1112" s="28"/>
      <c r="CJ1112" s="28"/>
      <c r="CK1112" s="28"/>
      <c r="CL1112" s="28"/>
      <c r="CM1112" s="28"/>
      <c r="CN1112" s="28"/>
      <c r="CO1112" s="28"/>
      <c r="CP1112" s="28"/>
      <c r="CQ1112" s="28"/>
      <c r="CR1112" s="28"/>
      <c r="CS1112" s="28"/>
      <c r="CT1112" s="28"/>
      <c r="CU1112" s="28"/>
      <c r="CV1112" s="28"/>
      <c r="CW1112" s="28"/>
      <c r="CX1112" s="28"/>
      <c r="CY1112" s="28"/>
      <c r="CZ1112" s="28"/>
      <c r="DA1112" s="28"/>
      <c r="DB1112" s="28"/>
      <c r="DC1112" s="28"/>
      <c r="DD1112" s="28"/>
      <c r="DE1112" s="28"/>
      <c r="DF1112" s="28"/>
      <c r="DG1112" s="28"/>
      <c r="DH1112" s="28"/>
      <c r="DI1112" s="28"/>
      <c r="DJ1112" s="28"/>
      <c r="DK1112" s="28"/>
      <c r="DL1112" s="28"/>
      <c r="DM1112" s="28"/>
    </row>
    <row r="1113" spans="1:117">
      <c r="A1113" s="5" t="s">
        <v>399</v>
      </c>
      <c r="B1113" s="5" t="s">
        <v>133</v>
      </c>
      <c r="C1113" s="34">
        <v>44424</v>
      </c>
      <c r="D1113" s="34">
        <v>44439</v>
      </c>
      <c r="E1113" s="35">
        <v>-0.11528172219284327</v>
      </c>
      <c r="F1113" s="35">
        <v>0.26605296394388422</v>
      </c>
      <c r="G1113" s="35">
        <v>0.187675199486251</v>
      </c>
      <c r="H1113" s="35">
        <v>1.0850381694943467</v>
      </c>
      <c r="I1113" s="35">
        <v>0.41253032385398991</v>
      </c>
      <c r="J1113" s="35">
        <v>9.7930419354838733E-2</v>
      </c>
      <c r="K1113" s="35">
        <v>0</v>
      </c>
      <c r="L1113" s="35">
        <v>5.3757076170375478E-2</v>
      </c>
      <c r="M1113" s="35">
        <v>0.30961147577196202</v>
      </c>
      <c r="N1113" s="35">
        <v>0.42179505997411482</v>
      </c>
      <c r="O1113" s="35">
        <v>2.3506245000000002E-2</v>
      </c>
      <c r="P1113" s="35">
        <v>0.21913825941962814</v>
      </c>
      <c r="Q1113" s="35">
        <v>4.9239301817057858E-2</v>
      </c>
      <c r="R1113" s="35">
        <v>0.12311091471498033</v>
      </c>
      <c r="S1113" s="35">
        <v>3.1341036868085861</v>
      </c>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D1113" s="28"/>
      <c r="BE1113" s="28"/>
      <c r="BF1113" s="28"/>
      <c r="BG1113" s="28"/>
      <c r="BH1113" s="28"/>
      <c r="BI1113" s="28"/>
      <c r="BJ1113" s="28"/>
      <c r="BK1113" s="28"/>
      <c r="BL1113" s="28"/>
      <c r="BM1113" s="28"/>
      <c r="BN1113" s="28"/>
      <c r="BO1113" s="28"/>
      <c r="BP1113" s="28"/>
      <c r="BQ1113" s="28"/>
      <c r="BR1113" s="28"/>
      <c r="BS1113" s="28"/>
      <c r="BT1113" s="28"/>
      <c r="BU1113" s="28"/>
      <c r="BV1113" s="28"/>
      <c r="BW1113" s="28"/>
      <c r="BX1113" s="28"/>
      <c r="BY1113" s="28"/>
      <c r="BZ1113" s="28"/>
      <c r="CA1113" s="28"/>
      <c r="CB1113" s="28"/>
      <c r="CC1113" s="28"/>
      <c r="CD1113" s="28"/>
      <c r="CE1113" s="28"/>
      <c r="CF1113" s="28"/>
      <c r="CG1113" s="28"/>
      <c r="CH1113" s="28"/>
      <c r="CI1113" s="28"/>
      <c r="CJ1113" s="28"/>
      <c r="CK1113" s="28"/>
      <c r="CL1113" s="28"/>
      <c r="CM1113" s="28"/>
      <c r="CN1113" s="28"/>
      <c r="CO1113" s="28"/>
      <c r="CP1113" s="28"/>
      <c r="CQ1113" s="28"/>
      <c r="CR1113" s="28"/>
      <c r="CS1113" s="28"/>
      <c r="CT1113" s="28"/>
      <c r="CU1113" s="28"/>
      <c r="CV1113" s="28"/>
      <c r="CW1113" s="28"/>
      <c r="CX1113" s="28"/>
      <c r="CY1113" s="28"/>
      <c r="CZ1113" s="28"/>
      <c r="DA1113" s="28"/>
      <c r="DB1113" s="28"/>
      <c r="DC1113" s="28"/>
      <c r="DD1113" s="28"/>
      <c r="DE1113" s="28"/>
      <c r="DF1113" s="28"/>
      <c r="DG1113" s="28"/>
      <c r="DH1113" s="28"/>
      <c r="DI1113" s="28"/>
      <c r="DJ1113" s="28"/>
      <c r="DK1113" s="28"/>
      <c r="DL1113" s="28"/>
      <c r="DM1113" s="28"/>
    </row>
    <row r="1114" spans="1:117">
      <c r="A1114" s="5" t="s">
        <v>399</v>
      </c>
      <c r="B1114" s="5" t="s">
        <v>133</v>
      </c>
      <c r="C1114" s="34">
        <v>44425</v>
      </c>
      <c r="D1114" s="34">
        <v>44439</v>
      </c>
      <c r="E1114" s="35">
        <v>-0.11528172219284327</v>
      </c>
      <c r="F1114" s="35">
        <v>0.26605296394388422</v>
      </c>
      <c r="G1114" s="35">
        <v>0.187675199486251</v>
      </c>
      <c r="H1114" s="35">
        <v>1.0850381694943467</v>
      </c>
      <c r="I1114" s="35">
        <v>0.41253032385398991</v>
      </c>
      <c r="J1114" s="35">
        <v>9.7930419354838733E-2</v>
      </c>
      <c r="K1114" s="35">
        <v>0</v>
      </c>
      <c r="L1114" s="35">
        <v>5.3757076170375478E-2</v>
      </c>
      <c r="M1114" s="35">
        <v>0.30961147577196202</v>
      </c>
      <c r="N1114" s="35">
        <v>0.42179505997411476</v>
      </c>
      <c r="O1114" s="35">
        <v>2.6125658999999999E-2</v>
      </c>
      <c r="P1114" s="35">
        <v>0.21913825941962814</v>
      </c>
      <c r="Q1114" s="35">
        <v>5.077977783676911E-2</v>
      </c>
      <c r="R1114" s="35">
        <v>0.12311091471498033</v>
      </c>
      <c r="S1114" s="35">
        <v>3.1382635768282969</v>
      </c>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D1114" s="28"/>
      <c r="BE1114" s="28"/>
      <c r="BF1114" s="28"/>
      <c r="BG1114" s="28"/>
      <c r="BH1114" s="28"/>
      <c r="BI1114" s="28"/>
      <c r="BJ1114" s="28"/>
      <c r="BK1114" s="28"/>
      <c r="BL1114" s="28"/>
      <c r="BM1114" s="28"/>
      <c r="BN1114" s="28"/>
      <c r="BO1114" s="28"/>
      <c r="BP1114" s="28"/>
      <c r="BQ1114" s="28"/>
      <c r="BR1114" s="28"/>
      <c r="BS1114" s="28"/>
      <c r="BT1114" s="28"/>
      <c r="BU1114" s="28"/>
      <c r="BV1114" s="28"/>
      <c r="BW1114" s="28"/>
      <c r="BX1114" s="28"/>
      <c r="BY1114" s="28"/>
      <c r="BZ1114" s="28"/>
      <c r="CA1114" s="28"/>
      <c r="CB1114" s="28"/>
      <c r="CC1114" s="28"/>
      <c r="CD1114" s="28"/>
      <c r="CE1114" s="28"/>
      <c r="CF1114" s="28"/>
      <c r="CG1114" s="28"/>
      <c r="CH1114" s="28"/>
      <c r="CI1114" s="28"/>
      <c r="CJ1114" s="28"/>
      <c r="CK1114" s="28"/>
      <c r="CL1114" s="28"/>
      <c r="CM1114" s="28"/>
      <c r="CN1114" s="28"/>
      <c r="CO1114" s="28"/>
      <c r="CP1114" s="28"/>
      <c r="CQ1114" s="28"/>
      <c r="CR1114" s="28"/>
      <c r="CS1114" s="28"/>
      <c r="CT1114" s="28"/>
      <c r="CU1114" s="28"/>
      <c r="CV1114" s="28"/>
      <c r="CW1114" s="28"/>
      <c r="CX1114" s="28"/>
      <c r="CY1114" s="28"/>
      <c r="CZ1114" s="28"/>
      <c r="DA1114" s="28"/>
      <c r="DB1114" s="28"/>
      <c r="DC1114" s="28"/>
      <c r="DD1114" s="28"/>
      <c r="DE1114" s="28"/>
      <c r="DF1114" s="28"/>
      <c r="DG1114" s="28"/>
      <c r="DH1114" s="28"/>
      <c r="DI1114" s="28"/>
      <c r="DJ1114" s="28"/>
      <c r="DK1114" s="28"/>
      <c r="DL1114" s="28"/>
      <c r="DM1114" s="28"/>
    </row>
    <row r="1115" spans="1:117">
      <c r="A1115" s="5" t="s">
        <v>399</v>
      </c>
      <c r="B1115" s="5" t="s">
        <v>133</v>
      </c>
      <c r="C1115" s="34">
        <v>44426</v>
      </c>
      <c r="D1115" s="34">
        <v>44439</v>
      </c>
      <c r="E1115" s="35">
        <v>-0.11528172219284327</v>
      </c>
      <c r="F1115" s="35">
        <v>0.26605296394388422</v>
      </c>
      <c r="G1115" s="35">
        <v>0.187675199486251</v>
      </c>
      <c r="H1115" s="35">
        <v>1.0850381694943467</v>
      </c>
      <c r="I1115" s="35">
        <v>0.41253032385398991</v>
      </c>
      <c r="J1115" s="35">
        <v>9.7930419354838733E-2</v>
      </c>
      <c r="K1115" s="35">
        <v>0</v>
      </c>
      <c r="L1115" s="35">
        <v>5.3757076170375478E-2</v>
      </c>
      <c r="M1115" s="35">
        <v>0.30961147577196202</v>
      </c>
      <c r="N1115" s="35">
        <v>0.42179505997411476</v>
      </c>
      <c r="O1115" s="35">
        <v>2.6305191000000002E-2</v>
      </c>
      <c r="P1115" s="35">
        <v>0.21913825941962814</v>
      </c>
      <c r="Q1115" s="35">
        <v>4.625364653052913E-2</v>
      </c>
      <c r="R1115" s="35">
        <v>0.12311091471498033</v>
      </c>
      <c r="S1115" s="35">
        <v>3.1339169775220572</v>
      </c>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28"/>
      <c r="BJ1115" s="28"/>
      <c r="BK1115" s="28"/>
      <c r="BL1115" s="28"/>
      <c r="BM1115" s="28"/>
      <c r="BN1115" s="28"/>
      <c r="BO1115" s="28"/>
      <c r="BP1115" s="28"/>
      <c r="BQ1115" s="28"/>
      <c r="BR1115" s="28"/>
      <c r="BS1115" s="28"/>
      <c r="BT1115" s="28"/>
      <c r="BU1115" s="28"/>
      <c r="BV1115" s="28"/>
      <c r="BW1115" s="28"/>
      <c r="BX1115" s="28"/>
      <c r="BY1115" s="28"/>
      <c r="BZ1115" s="28"/>
      <c r="CA1115" s="28"/>
      <c r="CB1115" s="28"/>
      <c r="CC1115" s="28"/>
      <c r="CD1115" s="28"/>
      <c r="CE1115" s="28"/>
      <c r="CF1115" s="28"/>
      <c r="CG1115" s="28"/>
      <c r="CH1115" s="28"/>
      <c r="CI1115" s="28"/>
      <c r="CJ1115" s="28"/>
      <c r="CK1115" s="28"/>
      <c r="CL1115" s="28"/>
      <c r="CM1115" s="28"/>
      <c r="CN1115" s="28"/>
      <c r="CO1115" s="28"/>
      <c r="CP1115" s="28"/>
      <c r="CQ1115" s="28"/>
      <c r="CR1115" s="28"/>
      <c r="CS1115" s="28"/>
      <c r="CT1115" s="28"/>
      <c r="CU1115" s="28"/>
      <c r="CV1115" s="28"/>
      <c r="CW1115" s="28"/>
      <c r="CX1115" s="28"/>
      <c r="CY1115" s="28"/>
      <c r="CZ1115" s="28"/>
      <c r="DA1115" s="28"/>
      <c r="DB1115" s="28"/>
      <c r="DC1115" s="28"/>
      <c r="DD1115" s="28"/>
      <c r="DE1115" s="28"/>
      <c r="DF1115" s="28"/>
      <c r="DG1115" s="28"/>
      <c r="DH1115" s="28"/>
      <c r="DI1115" s="28"/>
      <c r="DJ1115" s="28"/>
      <c r="DK1115" s="28"/>
      <c r="DL1115" s="28"/>
      <c r="DM1115" s="28"/>
    </row>
    <row r="1116" spans="1:117">
      <c r="A1116" s="5" t="s">
        <v>399</v>
      </c>
      <c r="B1116" s="5" t="s">
        <v>133</v>
      </c>
      <c r="C1116" s="34">
        <v>44427</v>
      </c>
      <c r="D1116" s="34">
        <v>44439</v>
      </c>
      <c r="E1116" s="35">
        <v>-0.11528172219284327</v>
      </c>
      <c r="F1116" s="35">
        <v>0.26605296394388422</v>
      </c>
      <c r="G1116" s="35">
        <v>0.187675199486251</v>
      </c>
      <c r="H1116" s="35">
        <v>1.0850381694943467</v>
      </c>
      <c r="I1116" s="35">
        <v>0.41253032385398991</v>
      </c>
      <c r="J1116" s="35">
        <v>9.7930419354838733E-2</v>
      </c>
      <c r="K1116" s="35">
        <v>0</v>
      </c>
      <c r="L1116" s="35">
        <v>5.3757076170375478E-2</v>
      </c>
      <c r="M1116" s="35">
        <v>0.30961147577196202</v>
      </c>
      <c r="N1116" s="35">
        <v>0.42179505997411476</v>
      </c>
      <c r="O1116" s="35">
        <v>2.7861102000000002E-2</v>
      </c>
      <c r="P1116" s="35">
        <v>0.21913825941962814</v>
      </c>
      <c r="Q1116" s="35">
        <v>4.8727783541804938E-2</v>
      </c>
      <c r="R1116" s="35">
        <v>0.12311091471498033</v>
      </c>
      <c r="S1116" s="35">
        <v>3.1379470255333328</v>
      </c>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D1116" s="28"/>
      <c r="BE1116" s="28"/>
      <c r="BF1116" s="28"/>
      <c r="BG1116" s="28"/>
      <c r="BH1116" s="28"/>
      <c r="BI1116" s="28"/>
      <c r="BJ1116" s="28"/>
      <c r="BK1116" s="28"/>
      <c r="BL1116" s="28"/>
      <c r="BM1116" s="28"/>
      <c r="BN1116" s="28"/>
      <c r="BO1116" s="28"/>
      <c r="BP1116" s="28"/>
      <c r="BQ1116" s="28"/>
      <c r="BR1116" s="28"/>
      <c r="BS1116" s="28"/>
      <c r="BT1116" s="28"/>
      <c r="BU1116" s="28"/>
      <c r="BV1116" s="28"/>
      <c r="BW1116" s="28"/>
      <c r="BX1116" s="28"/>
      <c r="BY1116" s="28"/>
      <c r="BZ1116" s="28"/>
      <c r="CA1116" s="28"/>
      <c r="CB1116" s="28"/>
      <c r="CC1116" s="28"/>
      <c r="CD1116" s="28"/>
      <c r="CE1116" s="28"/>
      <c r="CF1116" s="28"/>
      <c r="CG1116" s="28"/>
      <c r="CH1116" s="28"/>
      <c r="CI1116" s="28"/>
      <c r="CJ1116" s="28"/>
      <c r="CK1116" s="28"/>
      <c r="CL1116" s="28"/>
      <c r="CM1116" s="28"/>
      <c r="CN1116" s="28"/>
      <c r="CO1116" s="28"/>
      <c r="CP1116" s="28"/>
      <c r="CQ1116" s="28"/>
      <c r="CR1116" s="28"/>
      <c r="CS1116" s="28"/>
      <c r="CT1116" s="28"/>
      <c r="CU1116" s="28"/>
      <c r="CV1116" s="28"/>
      <c r="CW1116" s="28"/>
      <c r="CX1116" s="28"/>
      <c r="CY1116" s="28"/>
      <c r="CZ1116" s="28"/>
      <c r="DA1116" s="28"/>
      <c r="DB1116" s="28"/>
      <c r="DC1116" s="28"/>
      <c r="DD1116" s="28"/>
      <c r="DE1116" s="28"/>
      <c r="DF1116" s="28"/>
      <c r="DG1116" s="28"/>
      <c r="DH1116" s="28"/>
      <c r="DI1116" s="28"/>
      <c r="DJ1116" s="28"/>
      <c r="DK1116" s="28"/>
      <c r="DL1116" s="28"/>
      <c r="DM1116" s="28"/>
    </row>
    <row r="1117" spans="1:117">
      <c r="A1117" s="5" t="s">
        <v>399</v>
      </c>
      <c r="B1117" s="5" t="s">
        <v>133</v>
      </c>
      <c r="C1117" s="34">
        <v>44428</v>
      </c>
      <c r="D1117" s="34">
        <v>44439</v>
      </c>
      <c r="E1117" s="35">
        <v>-0.11528172219284327</v>
      </c>
      <c r="F1117" s="35">
        <v>0.26605296394388422</v>
      </c>
      <c r="G1117" s="35">
        <v>0.187675199486251</v>
      </c>
      <c r="H1117" s="35">
        <v>1.0850381694943467</v>
      </c>
      <c r="I1117" s="35">
        <v>0.41253032385398991</v>
      </c>
      <c r="J1117" s="35">
        <v>9.7930419354838733E-2</v>
      </c>
      <c r="K1117" s="35">
        <v>0</v>
      </c>
      <c r="L1117" s="35">
        <v>5.3757076170375478E-2</v>
      </c>
      <c r="M1117" s="35">
        <v>0.30961147577196202</v>
      </c>
      <c r="N1117" s="35">
        <v>0.42179505997411476</v>
      </c>
      <c r="O1117" s="35">
        <v>3.9593987999999997E-2</v>
      </c>
      <c r="P1117" s="35">
        <v>0.21913825941962814</v>
      </c>
      <c r="Q1117" s="35">
        <v>6.2748883613177348E-2</v>
      </c>
      <c r="R1117" s="35">
        <v>0.12311091471498033</v>
      </c>
      <c r="S1117" s="35">
        <v>3.1637010116047053</v>
      </c>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D1117" s="28"/>
      <c r="BE1117" s="28"/>
      <c r="BF1117" s="28"/>
      <c r="BG1117" s="28"/>
      <c r="BH1117" s="28"/>
      <c r="BI1117" s="28"/>
      <c r="BJ1117" s="28"/>
      <c r="BK1117" s="28"/>
      <c r="BL1117" s="28"/>
      <c r="BM1117" s="28"/>
      <c r="BN1117" s="28"/>
      <c r="BO1117" s="28"/>
      <c r="BP1117" s="28"/>
      <c r="BQ1117" s="28"/>
      <c r="BR1117" s="28"/>
      <c r="BS1117" s="28"/>
      <c r="BT1117" s="28"/>
      <c r="BU1117" s="28"/>
      <c r="BV1117" s="28"/>
      <c r="BW1117" s="28"/>
      <c r="BX1117" s="28"/>
      <c r="BY1117" s="28"/>
      <c r="BZ1117" s="28"/>
      <c r="CA1117" s="28"/>
      <c r="CB1117" s="28"/>
      <c r="CC1117" s="28"/>
      <c r="CD1117" s="28"/>
      <c r="CE1117" s="28"/>
      <c r="CF1117" s="28"/>
      <c r="CG1117" s="28"/>
      <c r="CH1117" s="28"/>
      <c r="CI1117" s="28"/>
      <c r="CJ1117" s="28"/>
      <c r="CK1117" s="28"/>
      <c r="CL1117" s="28"/>
      <c r="CM1117" s="28"/>
      <c r="CN1117" s="28"/>
      <c r="CO1117" s="28"/>
      <c r="CP1117" s="28"/>
      <c r="CQ1117" s="28"/>
      <c r="CR1117" s="28"/>
      <c r="CS1117" s="28"/>
      <c r="CT1117" s="28"/>
      <c r="CU1117" s="28"/>
      <c r="CV1117" s="28"/>
      <c r="CW1117" s="28"/>
      <c r="CX1117" s="28"/>
      <c r="CY1117" s="28"/>
      <c r="CZ1117" s="28"/>
      <c r="DA1117" s="28"/>
      <c r="DB1117" s="28"/>
      <c r="DC1117" s="28"/>
      <c r="DD1117" s="28"/>
      <c r="DE1117" s="28"/>
      <c r="DF1117" s="28"/>
      <c r="DG1117" s="28"/>
      <c r="DH1117" s="28"/>
      <c r="DI1117" s="28"/>
      <c r="DJ1117" s="28"/>
      <c r="DK1117" s="28"/>
      <c r="DL1117" s="28"/>
      <c r="DM1117" s="28"/>
    </row>
    <row r="1118" spans="1:117">
      <c r="A1118" s="5" t="s">
        <v>399</v>
      </c>
      <c r="B1118" s="5" t="s">
        <v>133</v>
      </c>
      <c r="C1118" s="34">
        <v>44429</v>
      </c>
      <c r="D1118" s="34">
        <v>44439</v>
      </c>
      <c r="E1118" s="35">
        <v>-0.11528172219284327</v>
      </c>
      <c r="F1118" s="35">
        <v>0.26605296394388422</v>
      </c>
      <c r="G1118" s="35">
        <v>0.187675199486251</v>
      </c>
      <c r="H1118" s="35">
        <v>1.0850381694943467</v>
      </c>
      <c r="I1118" s="35">
        <v>0.41253032385398991</v>
      </c>
      <c r="J1118" s="35">
        <v>9.7930419354838733E-2</v>
      </c>
      <c r="K1118" s="35">
        <v>0</v>
      </c>
      <c r="L1118" s="35">
        <v>5.3757076170375478E-2</v>
      </c>
      <c r="M1118" s="35">
        <v>0.30961147577196202</v>
      </c>
      <c r="N1118" s="35">
        <v>0.42179505997411476</v>
      </c>
      <c r="O1118" s="35">
        <v>4.7799755999999999E-2</v>
      </c>
      <c r="P1118" s="35">
        <v>0.21913825941962814</v>
      </c>
      <c r="Q1118" s="35">
        <v>6.637452826084117E-2</v>
      </c>
      <c r="R1118" s="35">
        <v>0.12311091471498033</v>
      </c>
      <c r="S1118" s="35">
        <v>3.1755324242523688</v>
      </c>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D1118" s="28"/>
      <c r="BE1118" s="28"/>
      <c r="BF1118" s="28"/>
      <c r="BG1118" s="28"/>
      <c r="BH1118" s="28"/>
      <c r="BI1118" s="28"/>
      <c r="BJ1118" s="28"/>
      <c r="BK1118" s="28"/>
      <c r="BL1118" s="28"/>
      <c r="BM1118" s="28"/>
      <c r="BN1118" s="28"/>
      <c r="BO1118" s="28"/>
      <c r="BP1118" s="28"/>
      <c r="BQ1118" s="28"/>
      <c r="BR1118" s="28"/>
      <c r="BS1118" s="28"/>
      <c r="BT1118" s="28"/>
      <c r="BU1118" s="28"/>
      <c r="BV1118" s="28"/>
      <c r="BW1118" s="28"/>
      <c r="BX1118" s="28"/>
      <c r="BY1118" s="28"/>
      <c r="BZ1118" s="28"/>
      <c r="CA1118" s="28"/>
      <c r="CB1118" s="28"/>
      <c r="CC1118" s="28"/>
      <c r="CD1118" s="28"/>
      <c r="CE1118" s="28"/>
      <c r="CF1118" s="28"/>
      <c r="CG1118" s="28"/>
      <c r="CH1118" s="28"/>
      <c r="CI1118" s="28"/>
      <c r="CJ1118" s="28"/>
      <c r="CK1118" s="28"/>
      <c r="CL1118" s="28"/>
      <c r="CM1118" s="28"/>
      <c r="CN1118" s="28"/>
      <c r="CO1118" s="28"/>
      <c r="CP1118" s="28"/>
      <c r="CQ1118" s="28"/>
      <c r="CR1118" s="28"/>
      <c r="CS1118" s="28"/>
      <c r="CT1118" s="28"/>
      <c r="CU1118" s="28"/>
      <c r="CV1118" s="28"/>
      <c r="CW1118" s="28"/>
      <c r="CX1118" s="28"/>
      <c r="CY1118" s="28"/>
      <c r="CZ1118" s="28"/>
      <c r="DA1118" s="28"/>
      <c r="DB1118" s="28"/>
      <c r="DC1118" s="28"/>
      <c r="DD1118" s="28"/>
      <c r="DE1118" s="28"/>
      <c r="DF1118" s="28"/>
      <c r="DG1118" s="28"/>
      <c r="DH1118" s="28"/>
      <c r="DI1118" s="28"/>
      <c r="DJ1118" s="28"/>
      <c r="DK1118" s="28"/>
      <c r="DL1118" s="28"/>
      <c r="DM1118" s="28"/>
    </row>
    <row r="1119" spans="1:117">
      <c r="A1119" s="5" t="s">
        <v>399</v>
      </c>
      <c r="B1119" s="5" t="s">
        <v>133</v>
      </c>
      <c r="C1119" s="34">
        <v>44430</v>
      </c>
      <c r="D1119" s="34">
        <v>44439</v>
      </c>
      <c r="E1119" s="35">
        <v>-0.11528172219284327</v>
      </c>
      <c r="F1119" s="35">
        <v>0.26605296394388422</v>
      </c>
      <c r="G1119" s="35">
        <v>0.187675199486251</v>
      </c>
      <c r="H1119" s="35">
        <v>1.0850381694943467</v>
      </c>
      <c r="I1119" s="35">
        <v>0.41253032385398991</v>
      </c>
      <c r="J1119" s="35">
        <v>9.7930419354838733E-2</v>
      </c>
      <c r="K1119" s="35">
        <v>0</v>
      </c>
      <c r="L1119" s="35">
        <v>5.3757076170375478E-2</v>
      </c>
      <c r="M1119" s="35">
        <v>0.30961147577196202</v>
      </c>
      <c r="N1119" s="35">
        <v>0.42179505997411482</v>
      </c>
      <c r="O1119" s="35">
        <v>3.2739246E-2</v>
      </c>
      <c r="P1119" s="35">
        <v>0.21913825941962814</v>
      </c>
      <c r="Q1119" s="35">
        <v>5.459289172744354E-2</v>
      </c>
      <c r="R1119" s="35">
        <v>0.12311091471498033</v>
      </c>
      <c r="S1119" s="35">
        <v>3.1486902777189711</v>
      </c>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D1119" s="28"/>
      <c r="BE1119" s="28"/>
      <c r="BF1119" s="28"/>
      <c r="BG1119" s="28"/>
      <c r="BH1119" s="28"/>
      <c r="BI1119" s="28"/>
      <c r="BJ1119" s="28"/>
      <c r="BK1119" s="28"/>
      <c r="BL1119" s="28"/>
      <c r="BM1119" s="28"/>
      <c r="BN1119" s="28"/>
      <c r="BO1119" s="28"/>
      <c r="BP1119" s="28"/>
      <c r="BQ1119" s="28"/>
      <c r="BR1119" s="28"/>
      <c r="BS1119" s="28"/>
      <c r="BT1119" s="28"/>
      <c r="BU1119" s="28"/>
      <c r="BV1119" s="28"/>
      <c r="BW1119" s="28"/>
      <c r="BX1119" s="28"/>
      <c r="BY1119" s="28"/>
      <c r="BZ1119" s="28"/>
      <c r="CA1119" s="28"/>
      <c r="CB1119" s="28"/>
      <c r="CC1119" s="28"/>
      <c r="CD1119" s="28"/>
      <c r="CE1119" s="28"/>
      <c r="CF1119" s="28"/>
      <c r="CG1119" s="28"/>
      <c r="CH1119" s="28"/>
      <c r="CI1119" s="28"/>
      <c r="CJ1119" s="28"/>
      <c r="CK1119" s="28"/>
      <c r="CL1119" s="28"/>
      <c r="CM1119" s="28"/>
      <c r="CN1119" s="28"/>
      <c r="CO1119" s="28"/>
      <c r="CP1119" s="28"/>
      <c r="CQ1119" s="28"/>
      <c r="CR1119" s="28"/>
      <c r="CS1119" s="28"/>
      <c r="CT1119" s="28"/>
      <c r="CU1119" s="28"/>
      <c r="CV1119" s="28"/>
      <c r="CW1119" s="28"/>
      <c r="CX1119" s="28"/>
      <c r="CY1119" s="28"/>
      <c r="CZ1119" s="28"/>
      <c r="DA1119" s="28"/>
      <c r="DB1119" s="28"/>
      <c r="DC1119" s="28"/>
      <c r="DD1119" s="28"/>
      <c r="DE1119" s="28"/>
      <c r="DF1119" s="28"/>
      <c r="DG1119" s="28"/>
      <c r="DH1119" s="28"/>
      <c r="DI1119" s="28"/>
      <c r="DJ1119" s="28"/>
      <c r="DK1119" s="28"/>
      <c r="DL1119" s="28"/>
      <c r="DM1119" s="28"/>
    </row>
    <row r="1120" spans="1:117">
      <c r="A1120" s="5" t="s">
        <v>400</v>
      </c>
      <c r="B1120" s="5" t="s">
        <v>133</v>
      </c>
      <c r="C1120" s="34">
        <v>44431</v>
      </c>
      <c r="D1120" s="34">
        <v>44439</v>
      </c>
      <c r="E1120" s="35">
        <v>-0.11528172219284327</v>
      </c>
      <c r="F1120" s="35">
        <v>0.26605296394388422</v>
      </c>
      <c r="G1120" s="35">
        <v>0.187675199486251</v>
      </c>
      <c r="H1120" s="35">
        <v>1.0850381694943467</v>
      </c>
      <c r="I1120" s="35">
        <v>0.41253032385398991</v>
      </c>
      <c r="J1120" s="35">
        <v>9.7930419354838733E-2</v>
      </c>
      <c r="K1120" s="35">
        <v>0</v>
      </c>
      <c r="L1120" s="35">
        <v>5.3757076170375478E-2</v>
      </c>
      <c r="M1120" s="35">
        <v>0.30961147577196202</v>
      </c>
      <c r="N1120" s="35">
        <v>0.42179505997411476</v>
      </c>
      <c r="O1120" s="35">
        <v>2.4389136000000002E-2</v>
      </c>
      <c r="P1120" s="35">
        <v>0.21913825941962814</v>
      </c>
      <c r="Q1120" s="35">
        <v>4.7325341016060882E-2</v>
      </c>
      <c r="R1120" s="35">
        <v>0.12311091471498033</v>
      </c>
      <c r="S1120" s="35">
        <v>3.1330726170075889</v>
      </c>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D1120" s="28"/>
      <c r="BE1120" s="28"/>
      <c r="BF1120" s="28"/>
      <c r="BG1120" s="28"/>
      <c r="BH1120" s="28"/>
      <c r="BI1120" s="28"/>
      <c r="BJ1120" s="28"/>
      <c r="BK1120" s="28"/>
      <c r="BL1120" s="28"/>
      <c r="BM1120" s="28"/>
      <c r="BN1120" s="28"/>
      <c r="BO1120" s="28"/>
      <c r="BP1120" s="28"/>
      <c r="BQ1120" s="28"/>
      <c r="BR1120" s="28"/>
      <c r="BS1120" s="28"/>
      <c r="BT1120" s="28"/>
      <c r="BU1120" s="28"/>
      <c r="BV1120" s="28"/>
      <c r="BW1120" s="28"/>
      <c r="BX1120" s="28"/>
      <c r="BY1120" s="28"/>
      <c r="BZ1120" s="28"/>
      <c r="CA1120" s="28"/>
      <c r="CB1120" s="28"/>
      <c r="CC1120" s="28"/>
      <c r="CD1120" s="28"/>
      <c r="CE1120" s="28"/>
      <c r="CF1120" s="28"/>
      <c r="CG1120" s="28"/>
      <c r="CH1120" s="28"/>
      <c r="CI1120" s="28"/>
      <c r="CJ1120" s="28"/>
      <c r="CK1120" s="28"/>
      <c r="CL1120" s="28"/>
      <c r="CM1120" s="28"/>
      <c r="CN1120" s="28"/>
      <c r="CO1120" s="28"/>
      <c r="CP1120" s="28"/>
      <c r="CQ1120" s="28"/>
      <c r="CR1120" s="28"/>
      <c r="CS1120" s="28"/>
      <c r="CT1120" s="28"/>
      <c r="CU1120" s="28"/>
      <c r="CV1120" s="28"/>
      <c r="CW1120" s="28"/>
      <c r="CX1120" s="28"/>
      <c r="CY1120" s="28"/>
      <c r="CZ1120" s="28"/>
      <c r="DA1120" s="28"/>
      <c r="DB1120" s="28"/>
      <c r="DC1120" s="28"/>
      <c r="DD1120" s="28"/>
      <c r="DE1120" s="28"/>
      <c r="DF1120" s="28"/>
      <c r="DG1120" s="28"/>
      <c r="DH1120" s="28"/>
      <c r="DI1120" s="28"/>
      <c r="DJ1120" s="28"/>
      <c r="DK1120" s="28"/>
      <c r="DL1120" s="28"/>
      <c r="DM1120" s="28"/>
    </row>
    <row r="1121" spans="1:117">
      <c r="A1121" s="5" t="s">
        <v>400</v>
      </c>
      <c r="B1121" s="5" t="s">
        <v>133</v>
      </c>
      <c r="C1121" s="34">
        <v>44432</v>
      </c>
      <c r="D1121" s="34">
        <v>44439</v>
      </c>
      <c r="E1121" s="35">
        <v>-0.11528172219284327</v>
      </c>
      <c r="F1121" s="35">
        <v>0.26605296394388422</v>
      </c>
      <c r="G1121" s="35">
        <v>0.187675199486251</v>
      </c>
      <c r="H1121" s="35">
        <v>1.0850381694943467</v>
      </c>
      <c r="I1121" s="35">
        <v>0.41253032385398991</v>
      </c>
      <c r="J1121" s="35">
        <v>9.7930419354838733E-2</v>
      </c>
      <c r="K1121" s="35">
        <v>0</v>
      </c>
      <c r="L1121" s="35">
        <v>5.3757076170375478E-2</v>
      </c>
      <c r="M1121" s="35">
        <v>0.30961147577196202</v>
      </c>
      <c r="N1121" s="35">
        <v>0.42179505997411482</v>
      </c>
      <c r="O1121" s="35">
        <v>4.6330144999999996E-2</v>
      </c>
      <c r="P1121" s="35">
        <v>0.21913825941962814</v>
      </c>
      <c r="Q1121" s="35">
        <v>5.2233619720235415E-2</v>
      </c>
      <c r="R1121" s="35">
        <v>0.12311091471498033</v>
      </c>
      <c r="S1121" s="35">
        <v>3.1599219047117635</v>
      </c>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D1121" s="28"/>
      <c r="BE1121" s="28"/>
      <c r="BF1121" s="28"/>
      <c r="BG1121" s="28"/>
      <c r="BH1121" s="28"/>
      <c r="BI1121" s="28"/>
      <c r="BJ1121" s="28"/>
      <c r="BK1121" s="28"/>
      <c r="BL1121" s="28"/>
      <c r="BM1121" s="28"/>
      <c r="BN1121" s="28"/>
      <c r="BO1121" s="28"/>
      <c r="BP1121" s="28"/>
      <c r="BQ1121" s="28"/>
      <c r="BR1121" s="28"/>
      <c r="BS1121" s="28"/>
      <c r="BT1121" s="28"/>
      <c r="BU1121" s="28"/>
      <c r="BV1121" s="28"/>
      <c r="BW1121" s="28"/>
      <c r="BX1121" s="28"/>
      <c r="BY1121" s="28"/>
      <c r="BZ1121" s="28"/>
      <c r="CA1121" s="28"/>
      <c r="CB1121" s="28"/>
      <c r="CC1121" s="28"/>
      <c r="CD1121" s="28"/>
      <c r="CE1121" s="28"/>
      <c r="CF1121" s="28"/>
      <c r="CG1121" s="28"/>
      <c r="CH1121" s="28"/>
      <c r="CI1121" s="28"/>
      <c r="CJ1121" s="28"/>
      <c r="CK1121" s="28"/>
      <c r="CL1121" s="28"/>
      <c r="CM1121" s="28"/>
      <c r="CN1121" s="28"/>
      <c r="CO1121" s="28"/>
      <c r="CP1121" s="28"/>
      <c r="CQ1121" s="28"/>
      <c r="CR1121" s="28"/>
      <c r="CS1121" s="28"/>
      <c r="CT1121" s="28"/>
      <c r="CU1121" s="28"/>
      <c r="CV1121" s="28"/>
      <c r="CW1121" s="28"/>
      <c r="CX1121" s="28"/>
      <c r="CY1121" s="28"/>
      <c r="CZ1121" s="28"/>
      <c r="DA1121" s="28"/>
      <c r="DB1121" s="28"/>
      <c r="DC1121" s="28"/>
      <c r="DD1121" s="28"/>
      <c r="DE1121" s="28"/>
      <c r="DF1121" s="28"/>
      <c r="DG1121" s="28"/>
      <c r="DH1121" s="28"/>
      <c r="DI1121" s="28"/>
      <c r="DJ1121" s="28"/>
      <c r="DK1121" s="28"/>
      <c r="DL1121" s="28"/>
      <c r="DM1121" s="28"/>
    </row>
    <row r="1122" spans="1:117">
      <c r="A1122" s="5" t="s">
        <v>400</v>
      </c>
      <c r="B1122" s="5" t="s">
        <v>133</v>
      </c>
      <c r="C1122" s="34">
        <v>44433</v>
      </c>
      <c r="D1122" s="34">
        <v>44439</v>
      </c>
      <c r="E1122" s="35">
        <v>-0.11528172219284327</v>
      </c>
      <c r="F1122" s="35">
        <v>0.26605296394388422</v>
      </c>
      <c r="G1122" s="35">
        <v>0.187675199486251</v>
      </c>
      <c r="H1122" s="35">
        <v>1.0850381694943467</v>
      </c>
      <c r="I1122" s="35">
        <v>0.41253032385398991</v>
      </c>
      <c r="J1122" s="35">
        <v>9.7930419354838733E-2</v>
      </c>
      <c r="K1122" s="35">
        <v>0</v>
      </c>
      <c r="L1122" s="35">
        <v>5.3757076170375478E-2</v>
      </c>
      <c r="M1122" s="35">
        <v>0.30961147577196202</v>
      </c>
      <c r="N1122" s="35">
        <v>0.42179505997411471</v>
      </c>
      <c r="O1122" s="35">
        <v>2.8917905000000001E-2</v>
      </c>
      <c r="P1122" s="35">
        <v>0.21913825941962814</v>
      </c>
      <c r="Q1122" s="35">
        <v>5.6682643057037234E-2</v>
      </c>
      <c r="R1122" s="35">
        <v>0.12311091471498033</v>
      </c>
      <c r="S1122" s="35">
        <v>3.1469586880485649</v>
      </c>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D1122" s="28"/>
      <c r="BE1122" s="28"/>
      <c r="BF1122" s="28"/>
      <c r="BG1122" s="28"/>
      <c r="BH1122" s="28"/>
      <c r="BI1122" s="28"/>
      <c r="BJ1122" s="28"/>
      <c r="BK1122" s="28"/>
      <c r="BL1122" s="28"/>
      <c r="BM1122" s="28"/>
      <c r="BN1122" s="28"/>
      <c r="BO1122" s="28"/>
      <c r="BP1122" s="28"/>
      <c r="BQ1122" s="28"/>
      <c r="BR1122" s="28"/>
      <c r="BS1122" s="28"/>
      <c r="BT1122" s="28"/>
      <c r="BU1122" s="28"/>
      <c r="BV1122" s="28"/>
      <c r="BW1122" s="28"/>
      <c r="BX1122" s="28"/>
      <c r="BY1122" s="28"/>
      <c r="BZ1122" s="28"/>
      <c r="CA1122" s="28"/>
      <c r="CB1122" s="28"/>
      <c r="CC1122" s="28"/>
      <c r="CD1122" s="28"/>
      <c r="CE1122" s="28"/>
      <c r="CF1122" s="28"/>
      <c r="CG1122" s="28"/>
      <c r="CH1122" s="28"/>
      <c r="CI1122" s="28"/>
      <c r="CJ1122" s="28"/>
      <c r="CK1122" s="28"/>
      <c r="CL1122" s="28"/>
      <c r="CM1122" s="28"/>
      <c r="CN1122" s="28"/>
      <c r="CO1122" s="28"/>
      <c r="CP1122" s="28"/>
      <c r="CQ1122" s="28"/>
      <c r="CR1122" s="28"/>
      <c r="CS1122" s="28"/>
      <c r="CT1122" s="28"/>
      <c r="CU1122" s="28"/>
      <c r="CV1122" s="28"/>
      <c r="CW1122" s="28"/>
      <c r="CX1122" s="28"/>
      <c r="CY1122" s="28"/>
      <c r="CZ1122" s="28"/>
      <c r="DA1122" s="28"/>
      <c r="DB1122" s="28"/>
      <c r="DC1122" s="28"/>
      <c r="DD1122" s="28"/>
      <c r="DE1122" s="28"/>
      <c r="DF1122" s="28"/>
      <c r="DG1122" s="28"/>
      <c r="DH1122" s="28"/>
      <c r="DI1122" s="28"/>
      <c r="DJ1122" s="28"/>
      <c r="DK1122" s="28"/>
      <c r="DL1122" s="28"/>
      <c r="DM1122" s="28"/>
    </row>
    <row r="1123" spans="1:117">
      <c r="A1123" s="5" t="s">
        <v>400</v>
      </c>
      <c r="B1123" s="5" t="s">
        <v>133</v>
      </c>
      <c r="C1123" s="34">
        <v>44434</v>
      </c>
      <c r="D1123" s="34">
        <v>44439</v>
      </c>
      <c r="E1123" s="35">
        <v>-0.11528172219284327</v>
      </c>
      <c r="F1123" s="35">
        <v>0.26605296394388422</v>
      </c>
      <c r="G1123" s="35">
        <v>0.187675199486251</v>
      </c>
      <c r="H1123" s="35">
        <v>1.0850381694943467</v>
      </c>
      <c r="I1123" s="35">
        <v>0.41253032385398991</v>
      </c>
      <c r="J1123" s="35">
        <v>9.7930419354838733E-2</v>
      </c>
      <c r="K1123" s="35">
        <v>0</v>
      </c>
      <c r="L1123" s="35">
        <v>5.3757076170375478E-2</v>
      </c>
      <c r="M1123" s="35">
        <v>0.30961147577196202</v>
      </c>
      <c r="N1123" s="35">
        <v>0.42179505997411476</v>
      </c>
      <c r="O1123" s="35">
        <v>2.6843256000000003E-2</v>
      </c>
      <c r="P1123" s="35">
        <v>0.21913825941962814</v>
      </c>
      <c r="Q1123" s="35">
        <v>5.1497838818845551E-2</v>
      </c>
      <c r="R1123" s="35">
        <v>0.12311091471498033</v>
      </c>
      <c r="S1123" s="35">
        <v>3.1396992348103732</v>
      </c>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D1123" s="28"/>
      <c r="BE1123" s="28"/>
      <c r="BF1123" s="28"/>
      <c r="BG1123" s="28"/>
      <c r="BH1123" s="28"/>
      <c r="BI1123" s="28"/>
      <c r="BJ1123" s="28"/>
      <c r="BK1123" s="28"/>
      <c r="BL1123" s="28"/>
      <c r="BM1123" s="28"/>
      <c r="BN1123" s="28"/>
      <c r="BO1123" s="28"/>
      <c r="BP1123" s="28"/>
      <c r="BQ1123" s="28"/>
      <c r="BR1123" s="28"/>
      <c r="BS1123" s="28"/>
      <c r="BT1123" s="28"/>
      <c r="BU1123" s="28"/>
      <c r="BV1123" s="28"/>
      <c r="BW1123" s="28"/>
      <c r="BX1123" s="28"/>
      <c r="BY1123" s="28"/>
      <c r="BZ1123" s="28"/>
      <c r="CA1123" s="28"/>
      <c r="CB1123" s="28"/>
      <c r="CC1123" s="28"/>
      <c r="CD1123" s="28"/>
      <c r="CE1123" s="28"/>
      <c r="CF1123" s="28"/>
      <c r="CG1123" s="28"/>
      <c r="CH1123" s="28"/>
      <c r="CI1123" s="28"/>
      <c r="CJ1123" s="28"/>
      <c r="CK1123" s="28"/>
      <c r="CL1123" s="28"/>
      <c r="CM1123" s="28"/>
      <c r="CN1123" s="28"/>
      <c r="CO1123" s="28"/>
      <c r="CP1123" s="28"/>
      <c r="CQ1123" s="28"/>
      <c r="CR1123" s="28"/>
      <c r="CS1123" s="28"/>
      <c r="CT1123" s="28"/>
      <c r="CU1123" s="28"/>
      <c r="CV1123" s="28"/>
      <c r="CW1123" s="28"/>
      <c r="CX1123" s="28"/>
      <c r="CY1123" s="28"/>
      <c r="CZ1123" s="28"/>
      <c r="DA1123" s="28"/>
      <c r="DB1123" s="28"/>
      <c r="DC1123" s="28"/>
      <c r="DD1123" s="28"/>
      <c r="DE1123" s="28"/>
      <c r="DF1123" s="28"/>
      <c r="DG1123" s="28"/>
      <c r="DH1123" s="28"/>
      <c r="DI1123" s="28"/>
      <c r="DJ1123" s="28"/>
      <c r="DK1123" s="28"/>
      <c r="DL1123" s="28"/>
      <c r="DM1123" s="28"/>
    </row>
    <row r="1124" spans="1:117">
      <c r="A1124" s="5" t="s">
        <v>400</v>
      </c>
      <c r="B1124" s="5" t="s">
        <v>133</v>
      </c>
      <c r="C1124" s="34">
        <v>44435</v>
      </c>
      <c r="D1124" s="34">
        <v>44439</v>
      </c>
      <c r="E1124" s="35">
        <v>-0.11528172219284327</v>
      </c>
      <c r="F1124" s="35">
        <v>0.26605296394388422</v>
      </c>
      <c r="G1124" s="35">
        <v>0.187675199486251</v>
      </c>
      <c r="H1124" s="35">
        <v>1.0850381694943467</v>
      </c>
      <c r="I1124" s="35">
        <v>0.41253032385398991</v>
      </c>
      <c r="J1124" s="35">
        <v>9.7930419354838733E-2</v>
      </c>
      <c r="K1124" s="35">
        <v>0</v>
      </c>
      <c r="L1124" s="35">
        <v>5.3757076170375478E-2</v>
      </c>
      <c r="M1124" s="35">
        <v>0.30961147577196202</v>
      </c>
      <c r="N1124" s="35">
        <v>0.42179505997411482</v>
      </c>
      <c r="O1124" s="35">
        <v>2.2156128000000004E-2</v>
      </c>
      <c r="P1124" s="35">
        <v>0.21913825941962814</v>
      </c>
      <c r="Q1124" s="35">
        <v>4.6201130920584206E-2</v>
      </c>
      <c r="R1124" s="35">
        <v>0.12311091471498033</v>
      </c>
      <c r="S1124" s="35">
        <v>3.1297153989121123</v>
      </c>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D1124" s="28"/>
      <c r="BE1124" s="28"/>
      <c r="BF1124" s="28"/>
      <c r="BG1124" s="28"/>
      <c r="BH1124" s="28"/>
      <c r="BI1124" s="28"/>
      <c r="BJ1124" s="28"/>
      <c r="BK1124" s="28"/>
      <c r="BL1124" s="28"/>
      <c r="BM1124" s="28"/>
      <c r="BN1124" s="28"/>
      <c r="BO1124" s="28"/>
      <c r="BP1124" s="28"/>
      <c r="BQ1124" s="28"/>
      <c r="BR1124" s="28"/>
      <c r="BS1124" s="28"/>
      <c r="BT1124" s="28"/>
      <c r="BU1124" s="28"/>
      <c r="BV1124" s="28"/>
      <c r="BW1124" s="28"/>
      <c r="BX1124" s="28"/>
      <c r="BY1124" s="28"/>
      <c r="BZ1124" s="28"/>
      <c r="CA1124" s="28"/>
      <c r="CB1124" s="28"/>
      <c r="CC1124" s="28"/>
      <c r="CD1124" s="28"/>
      <c r="CE1124" s="28"/>
      <c r="CF1124" s="28"/>
      <c r="CG1124" s="28"/>
      <c r="CH1124" s="28"/>
      <c r="CI1124" s="28"/>
      <c r="CJ1124" s="28"/>
      <c r="CK1124" s="28"/>
      <c r="CL1124" s="28"/>
      <c r="CM1124" s="28"/>
      <c r="CN1124" s="28"/>
      <c r="CO1124" s="28"/>
      <c r="CP1124" s="28"/>
      <c r="CQ1124" s="28"/>
      <c r="CR1124" s="28"/>
      <c r="CS1124" s="28"/>
      <c r="CT1124" s="28"/>
      <c r="CU1124" s="28"/>
      <c r="CV1124" s="28"/>
      <c r="CW1124" s="28"/>
      <c r="CX1124" s="28"/>
      <c r="CY1124" s="28"/>
      <c r="CZ1124" s="28"/>
      <c r="DA1124" s="28"/>
      <c r="DB1124" s="28"/>
      <c r="DC1124" s="28"/>
      <c r="DD1124" s="28"/>
      <c r="DE1124" s="28"/>
      <c r="DF1124" s="28"/>
      <c r="DG1124" s="28"/>
      <c r="DH1124" s="28"/>
      <c r="DI1124" s="28"/>
      <c r="DJ1124" s="28"/>
      <c r="DK1124" s="28"/>
      <c r="DL1124" s="28"/>
      <c r="DM1124" s="28"/>
    </row>
    <row r="1125" spans="1:117">
      <c r="A1125" s="5" t="s">
        <v>400</v>
      </c>
      <c r="B1125" s="5" t="s">
        <v>133</v>
      </c>
      <c r="C1125" s="34">
        <v>44436</v>
      </c>
      <c r="D1125" s="34">
        <v>44439</v>
      </c>
      <c r="E1125" s="35">
        <v>-0.11528172219284327</v>
      </c>
      <c r="F1125" s="35">
        <v>0.26605296394388422</v>
      </c>
      <c r="G1125" s="35">
        <v>0.187675199486251</v>
      </c>
      <c r="H1125" s="35">
        <v>1.0850381694943467</v>
      </c>
      <c r="I1125" s="35">
        <v>0.41253032385398991</v>
      </c>
      <c r="J1125" s="35">
        <v>9.7930419354838733E-2</v>
      </c>
      <c r="K1125" s="35">
        <v>0</v>
      </c>
      <c r="L1125" s="35">
        <v>5.3757076170375478E-2</v>
      </c>
      <c r="M1125" s="35">
        <v>0.30961147577196202</v>
      </c>
      <c r="N1125" s="35">
        <v>0.42179505997411471</v>
      </c>
      <c r="O1125" s="35">
        <v>3.0340773000000001E-2</v>
      </c>
      <c r="P1125" s="35">
        <v>0.21913825941962814</v>
      </c>
      <c r="Q1125" s="35">
        <v>4.602134006800046E-2</v>
      </c>
      <c r="R1125" s="35">
        <v>0.12311091471498033</v>
      </c>
      <c r="S1125" s="35">
        <v>3.1377202530595278</v>
      </c>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D1125" s="28"/>
      <c r="BE1125" s="28"/>
      <c r="BF1125" s="28"/>
      <c r="BG1125" s="28"/>
      <c r="BH1125" s="28"/>
      <c r="BI1125" s="28"/>
      <c r="BJ1125" s="28"/>
      <c r="BK1125" s="28"/>
      <c r="BL1125" s="28"/>
      <c r="BM1125" s="28"/>
      <c r="BN1125" s="28"/>
      <c r="BO1125" s="28"/>
      <c r="BP1125" s="28"/>
      <c r="BQ1125" s="28"/>
      <c r="BR1125" s="28"/>
      <c r="BS1125" s="28"/>
      <c r="BT1125" s="28"/>
      <c r="BU1125" s="28"/>
      <c r="BV1125" s="28"/>
      <c r="BW1125" s="28"/>
      <c r="BX1125" s="28"/>
      <c r="BY1125" s="28"/>
      <c r="BZ1125" s="28"/>
      <c r="CA1125" s="28"/>
      <c r="CB1125" s="28"/>
      <c r="CC1125" s="28"/>
      <c r="CD1125" s="28"/>
      <c r="CE1125" s="28"/>
      <c r="CF1125" s="28"/>
      <c r="CG1125" s="28"/>
      <c r="CH1125" s="28"/>
      <c r="CI1125" s="28"/>
      <c r="CJ1125" s="28"/>
      <c r="CK1125" s="28"/>
      <c r="CL1125" s="28"/>
      <c r="CM1125" s="28"/>
      <c r="CN1125" s="28"/>
      <c r="CO1125" s="28"/>
      <c r="CP1125" s="28"/>
      <c r="CQ1125" s="28"/>
      <c r="CR1125" s="28"/>
      <c r="CS1125" s="28"/>
      <c r="CT1125" s="28"/>
      <c r="CU1125" s="28"/>
      <c r="CV1125" s="28"/>
      <c r="CW1125" s="28"/>
      <c r="CX1125" s="28"/>
      <c r="CY1125" s="28"/>
      <c r="CZ1125" s="28"/>
      <c r="DA1125" s="28"/>
      <c r="DB1125" s="28"/>
      <c r="DC1125" s="28"/>
      <c r="DD1125" s="28"/>
      <c r="DE1125" s="28"/>
      <c r="DF1125" s="28"/>
      <c r="DG1125" s="28"/>
      <c r="DH1125" s="28"/>
      <c r="DI1125" s="28"/>
      <c r="DJ1125" s="28"/>
      <c r="DK1125" s="28"/>
      <c r="DL1125" s="28"/>
      <c r="DM1125" s="28"/>
    </row>
    <row r="1126" spans="1:117">
      <c r="A1126" s="5" t="s">
        <v>400</v>
      </c>
      <c r="B1126" s="5" t="s">
        <v>133</v>
      </c>
      <c r="C1126" s="34">
        <v>44437</v>
      </c>
      <c r="D1126" s="34">
        <v>44439</v>
      </c>
      <c r="E1126" s="35">
        <v>-0.11528172219284327</v>
      </c>
      <c r="F1126" s="35">
        <v>0.26605296394388422</v>
      </c>
      <c r="G1126" s="35">
        <v>0.187675199486251</v>
      </c>
      <c r="H1126" s="35">
        <v>1.0850381694943467</v>
      </c>
      <c r="I1126" s="35">
        <v>0.41253032385398991</v>
      </c>
      <c r="J1126" s="35">
        <v>9.7930419354838733E-2</v>
      </c>
      <c r="K1126" s="35">
        <v>0</v>
      </c>
      <c r="L1126" s="35">
        <v>5.3757076170375478E-2</v>
      </c>
      <c r="M1126" s="35">
        <v>0.30961147577196202</v>
      </c>
      <c r="N1126" s="35">
        <v>0.42179505997411471</v>
      </c>
      <c r="O1126" s="35">
        <v>3.5363736E-2</v>
      </c>
      <c r="P1126" s="35">
        <v>0.21913825941962814</v>
      </c>
      <c r="Q1126" s="35">
        <v>4.431984725475601E-2</v>
      </c>
      <c r="R1126" s="35">
        <v>0.12311091471498033</v>
      </c>
      <c r="S1126" s="35">
        <v>3.1410417232462833</v>
      </c>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D1126" s="28"/>
      <c r="BE1126" s="28"/>
      <c r="BF1126" s="28"/>
      <c r="BG1126" s="28"/>
      <c r="BH1126" s="28"/>
      <c r="BI1126" s="28"/>
      <c r="BJ1126" s="28"/>
      <c r="BK1126" s="28"/>
      <c r="BL1126" s="28"/>
      <c r="BM1126" s="28"/>
      <c r="BN1126" s="28"/>
      <c r="BO1126" s="28"/>
      <c r="BP1126" s="28"/>
      <c r="BQ1126" s="28"/>
      <c r="BR1126" s="28"/>
      <c r="BS1126" s="28"/>
      <c r="BT1126" s="28"/>
      <c r="BU1126" s="28"/>
      <c r="BV1126" s="28"/>
      <c r="BW1126" s="28"/>
      <c r="BX1126" s="28"/>
      <c r="BY1126" s="28"/>
      <c r="BZ1126" s="28"/>
      <c r="CA1126" s="28"/>
      <c r="CB1126" s="28"/>
      <c r="CC1126" s="28"/>
      <c r="CD1126" s="28"/>
      <c r="CE1126" s="28"/>
      <c r="CF1126" s="28"/>
      <c r="CG1126" s="28"/>
      <c r="CH1126" s="28"/>
      <c r="CI1126" s="28"/>
      <c r="CJ1126" s="28"/>
      <c r="CK1126" s="28"/>
      <c r="CL1126" s="28"/>
      <c r="CM1126" s="28"/>
      <c r="CN1126" s="28"/>
      <c r="CO1126" s="28"/>
      <c r="CP1126" s="28"/>
      <c r="CQ1126" s="28"/>
      <c r="CR1126" s="28"/>
      <c r="CS1126" s="28"/>
      <c r="CT1126" s="28"/>
      <c r="CU1126" s="28"/>
      <c r="CV1126" s="28"/>
      <c r="CW1126" s="28"/>
      <c r="CX1126" s="28"/>
      <c r="CY1126" s="28"/>
      <c r="CZ1126" s="28"/>
      <c r="DA1126" s="28"/>
      <c r="DB1126" s="28"/>
      <c r="DC1126" s="28"/>
      <c r="DD1126" s="28"/>
      <c r="DE1126" s="28"/>
      <c r="DF1126" s="28"/>
      <c r="DG1126" s="28"/>
      <c r="DH1126" s="28"/>
      <c r="DI1126" s="28"/>
      <c r="DJ1126" s="28"/>
      <c r="DK1126" s="28"/>
      <c r="DL1126" s="28"/>
      <c r="DM1126" s="28"/>
    </row>
    <row r="1127" spans="1:117">
      <c r="A1127" s="5" t="s">
        <v>401</v>
      </c>
      <c r="B1127" s="5" t="s">
        <v>133</v>
      </c>
      <c r="C1127" s="34">
        <v>44438</v>
      </c>
      <c r="D1127" s="34">
        <v>44439</v>
      </c>
      <c r="E1127" s="35">
        <v>-0.11528172219284327</v>
      </c>
      <c r="F1127" s="35">
        <v>0.26605296394388422</v>
      </c>
      <c r="G1127" s="35">
        <v>0.187675199486251</v>
      </c>
      <c r="H1127" s="35">
        <v>1.0850381694943467</v>
      </c>
      <c r="I1127" s="35">
        <v>0.41253032385398991</v>
      </c>
      <c r="J1127" s="35">
        <v>9.7930419354838733E-2</v>
      </c>
      <c r="K1127" s="35">
        <v>0</v>
      </c>
      <c r="L1127" s="35">
        <v>5.3757076170375478E-2</v>
      </c>
      <c r="M1127" s="35">
        <v>0.30961147577196202</v>
      </c>
      <c r="N1127" s="35">
        <v>0.42179505997411476</v>
      </c>
      <c r="O1127" s="35">
        <v>3.0530250000000002E-2</v>
      </c>
      <c r="P1127" s="35">
        <v>0.21913825941962814</v>
      </c>
      <c r="Q1127" s="35">
        <v>4.5060909441719726E-2</v>
      </c>
      <c r="R1127" s="35">
        <v>0.12311091471498033</v>
      </c>
      <c r="S1127" s="35">
        <v>3.1369492994332475</v>
      </c>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D1127" s="28"/>
      <c r="BE1127" s="28"/>
      <c r="BF1127" s="28"/>
      <c r="BG1127" s="28"/>
      <c r="BH1127" s="28"/>
      <c r="BI1127" s="28"/>
      <c r="BJ1127" s="28"/>
      <c r="BK1127" s="28"/>
      <c r="BL1127" s="28"/>
      <c r="BM1127" s="28"/>
      <c r="BN1127" s="28"/>
      <c r="BO1127" s="28"/>
      <c r="BP1127" s="28"/>
      <c r="BQ1127" s="28"/>
      <c r="BR1127" s="28"/>
      <c r="BS1127" s="28"/>
      <c r="BT1127" s="28"/>
      <c r="BU1127" s="28"/>
      <c r="BV1127" s="28"/>
      <c r="BW1127" s="28"/>
      <c r="BX1127" s="28"/>
      <c r="BY1127" s="28"/>
      <c r="BZ1127" s="28"/>
      <c r="CA1127" s="28"/>
      <c r="CB1127" s="28"/>
      <c r="CC1127" s="28"/>
      <c r="CD1127" s="28"/>
      <c r="CE1127" s="28"/>
      <c r="CF1127" s="28"/>
      <c r="CG1127" s="28"/>
      <c r="CH1127" s="28"/>
      <c r="CI1127" s="28"/>
      <c r="CJ1127" s="28"/>
      <c r="CK1127" s="28"/>
      <c r="CL1127" s="28"/>
      <c r="CM1127" s="28"/>
      <c r="CN1127" s="28"/>
      <c r="CO1127" s="28"/>
      <c r="CP1127" s="28"/>
      <c r="CQ1127" s="28"/>
      <c r="CR1127" s="28"/>
      <c r="CS1127" s="28"/>
      <c r="CT1127" s="28"/>
      <c r="CU1127" s="28"/>
      <c r="CV1127" s="28"/>
      <c r="CW1127" s="28"/>
      <c r="CX1127" s="28"/>
      <c r="CY1127" s="28"/>
      <c r="CZ1127" s="28"/>
      <c r="DA1127" s="28"/>
      <c r="DB1127" s="28"/>
      <c r="DC1127" s="28"/>
      <c r="DD1127" s="28"/>
      <c r="DE1127" s="28"/>
      <c r="DF1127" s="28"/>
      <c r="DG1127" s="28"/>
      <c r="DH1127" s="28"/>
      <c r="DI1127" s="28"/>
      <c r="DJ1127" s="28"/>
      <c r="DK1127" s="28"/>
      <c r="DL1127" s="28"/>
      <c r="DM1127" s="28"/>
    </row>
    <row r="1128" spans="1:117">
      <c r="A1128" s="5" t="s">
        <v>401</v>
      </c>
      <c r="B1128" s="5" t="s">
        <v>133</v>
      </c>
      <c r="C1128" s="34">
        <v>44439</v>
      </c>
      <c r="D1128" s="34">
        <v>44439</v>
      </c>
      <c r="E1128" s="35">
        <v>-0.11528172219284327</v>
      </c>
      <c r="F1128" s="35">
        <v>0.26605296394388422</v>
      </c>
      <c r="G1128" s="35">
        <v>0.187675199486251</v>
      </c>
      <c r="H1128" s="35">
        <v>1.0850381694943467</v>
      </c>
      <c r="I1128" s="35">
        <v>0.41253032385398991</v>
      </c>
      <c r="J1128" s="35">
        <v>9.7930419354838733E-2</v>
      </c>
      <c r="K1128" s="35">
        <v>0</v>
      </c>
      <c r="L1128" s="35">
        <v>5.3757076170375478E-2</v>
      </c>
      <c r="M1128" s="35">
        <v>0.30961147577196202</v>
      </c>
      <c r="N1128" s="35">
        <v>0.42179505997411482</v>
      </c>
      <c r="O1128" s="35">
        <v>2.9724362999999997E-2</v>
      </c>
      <c r="P1128" s="35">
        <v>0.21913825941962814</v>
      </c>
      <c r="Q1128" s="35">
        <v>4.7604462741530205E-2</v>
      </c>
      <c r="R1128" s="35">
        <v>0.12311091471498033</v>
      </c>
      <c r="S1128" s="35">
        <v>3.1386869657330583</v>
      </c>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D1128" s="28"/>
      <c r="BE1128" s="28"/>
      <c r="BF1128" s="28"/>
      <c r="BG1128" s="28"/>
      <c r="BH1128" s="28"/>
      <c r="BI1128" s="28"/>
      <c r="BJ1128" s="28"/>
      <c r="BK1128" s="28"/>
      <c r="BL1128" s="28"/>
      <c r="BM1128" s="28"/>
      <c r="BN1128" s="28"/>
      <c r="BO1128" s="28"/>
      <c r="BP1128" s="28"/>
      <c r="BQ1128" s="28"/>
      <c r="BR1128" s="28"/>
      <c r="BS1128" s="28"/>
      <c r="BT1128" s="28"/>
      <c r="BU1128" s="28"/>
      <c r="BV1128" s="28"/>
      <c r="BW1128" s="28"/>
      <c r="BX1128" s="28"/>
      <c r="BY1128" s="28"/>
      <c r="BZ1128" s="28"/>
      <c r="CA1128" s="28"/>
      <c r="CB1128" s="28"/>
      <c r="CC1128" s="28"/>
      <c r="CD1128" s="28"/>
      <c r="CE1128" s="28"/>
      <c r="CF1128" s="28"/>
      <c r="CG1128" s="28"/>
      <c r="CH1128" s="28"/>
      <c r="CI1128" s="28"/>
      <c r="CJ1128" s="28"/>
      <c r="CK1128" s="28"/>
      <c r="CL1128" s="28"/>
      <c r="CM1128" s="28"/>
      <c r="CN1128" s="28"/>
      <c r="CO1128" s="28"/>
      <c r="CP1128" s="28"/>
      <c r="CQ1128" s="28"/>
      <c r="CR1128" s="28"/>
      <c r="CS1128" s="28"/>
      <c r="CT1128" s="28"/>
      <c r="CU1128" s="28"/>
      <c r="CV1128" s="28"/>
      <c r="CW1128" s="28"/>
      <c r="CX1128" s="28"/>
      <c r="CY1128" s="28"/>
      <c r="CZ1128" s="28"/>
      <c r="DA1128" s="28"/>
      <c r="DB1128" s="28"/>
      <c r="DC1128" s="28"/>
      <c r="DD1128" s="28"/>
      <c r="DE1128" s="28"/>
      <c r="DF1128" s="28"/>
      <c r="DG1128" s="28"/>
      <c r="DH1128" s="28"/>
      <c r="DI1128" s="28"/>
      <c r="DJ1128" s="28"/>
      <c r="DK1128" s="28"/>
      <c r="DL1128" s="28"/>
      <c r="DM1128" s="28"/>
    </row>
    <row r="1129" spans="1:117">
      <c r="A1129" s="5"/>
      <c r="B1129" s="5"/>
      <c r="C1129" s="34"/>
      <c r="D1129" s="34"/>
      <c r="E1129" s="35"/>
      <c r="F1129" s="35"/>
      <c r="G1129" s="35"/>
      <c r="H1129" s="35"/>
      <c r="I1129" s="35"/>
      <c r="J1129" s="35"/>
      <c r="K1129" s="35"/>
      <c r="L1129" s="35"/>
      <c r="M1129" s="35"/>
      <c r="N1129" s="35"/>
      <c r="O1129" s="35"/>
      <c r="P1129" s="35"/>
      <c r="Q1129" s="35"/>
      <c r="R1129" s="35"/>
      <c r="S1129" s="35"/>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D1129" s="28"/>
      <c r="BE1129" s="28"/>
      <c r="BF1129" s="28"/>
      <c r="BG1129" s="28"/>
      <c r="BH1129" s="28"/>
      <c r="BI1129" s="28"/>
      <c r="BJ1129" s="28"/>
      <c r="BK1129" s="28"/>
      <c r="BL1129" s="28"/>
      <c r="BM1129" s="28"/>
      <c r="BN1129" s="28"/>
      <c r="BO1129" s="28"/>
      <c r="BP1129" s="28"/>
      <c r="BQ1129" s="28"/>
      <c r="BR1129" s="28"/>
      <c r="BS1129" s="28"/>
      <c r="BT1129" s="28"/>
      <c r="BU1129" s="28"/>
      <c r="BV1129" s="28"/>
      <c r="BW1129" s="28"/>
      <c r="BX1129" s="28"/>
      <c r="BY1129" s="28"/>
      <c r="BZ1129" s="28"/>
      <c r="CA1129" s="28"/>
      <c r="CB1129" s="28"/>
      <c r="CC1129" s="28"/>
      <c r="CD1129" s="28"/>
      <c r="CE1129" s="28"/>
      <c r="CF1129" s="28"/>
      <c r="CG1129" s="28"/>
      <c r="CH1129" s="28"/>
      <c r="CI1129" s="28"/>
      <c r="CJ1129" s="28"/>
      <c r="CK1129" s="28"/>
      <c r="CL1129" s="28"/>
      <c r="CM1129" s="28"/>
      <c r="CN1129" s="28"/>
      <c r="CO1129" s="28"/>
      <c r="CP1129" s="28"/>
      <c r="CQ1129" s="28"/>
      <c r="CR1129" s="28"/>
      <c r="CS1129" s="28"/>
      <c r="CT1129" s="28"/>
      <c r="CU1129" s="28"/>
      <c r="CV1129" s="28"/>
      <c r="CW1129" s="28"/>
      <c r="CX1129" s="28"/>
      <c r="CY1129" s="28"/>
      <c r="CZ1129" s="28"/>
      <c r="DA1129" s="28"/>
      <c r="DB1129" s="28"/>
      <c r="DC1129" s="28"/>
      <c r="DD1129" s="28"/>
      <c r="DE1129" s="28"/>
      <c r="DF1129" s="28"/>
      <c r="DG1129" s="28"/>
      <c r="DH1129" s="28"/>
      <c r="DI1129" s="28"/>
      <c r="DJ1129" s="28"/>
      <c r="DK1129" s="28"/>
      <c r="DL1129" s="28"/>
      <c r="DM1129" s="28"/>
    </row>
    <row r="1130" spans="1:117">
      <c r="A1130" s="5"/>
      <c r="B1130" s="5"/>
      <c r="C1130" s="34"/>
      <c r="D1130" s="34"/>
      <c r="E1130" s="35"/>
      <c r="F1130" s="35"/>
      <c r="G1130" s="35"/>
      <c r="H1130" s="35"/>
      <c r="I1130" s="35"/>
      <c r="J1130" s="35"/>
      <c r="K1130" s="35"/>
      <c r="L1130" s="35"/>
      <c r="M1130" s="35"/>
      <c r="N1130" s="35"/>
      <c r="O1130" s="35"/>
      <c r="P1130" s="35"/>
      <c r="Q1130" s="35"/>
      <c r="R1130" s="35"/>
      <c r="S1130" s="35"/>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D1130" s="28"/>
      <c r="BE1130" s="28"/>
      <c r="BF1130" s="28"/>
      <c r="BG1130" s="28"/>
      <c r="BH1130" s="28"/>
      <c r="BI1130" s="28"/>
      <c r="BJ1130" s="28"/>
      <c r="BK1130" s="28"/>
      <c r="BL1130" s="28"/>
      <c r="BM1130" s="28"/>
      <c r="BN1130" s="28"/>
      <c r="BO1130" s="28"/>
      <c r="BP1130" s="28"/>
      <c r="BQ1130" s="28"/>
      <c r="BR1130" s="28"/>
      <c r="BS1130" s="28"/>
      <c r="BT1130" s="28"/>
      <c r="BU1130" s="28"/>
      <c r="BV1130" s="28"/>
      <c r="BW1130" s="28"/>
      <c r="BX1130" s="28"/>
      <c r="BY1130" s="28"/>
      <c r="BZ1130" s="28"/>
      <c r="CA1130" s="28"/>
      <c r="CB1130" s="28"/>
      <c r="CC1130" s="28"/>
      <c r="CD1130" s="28"/>
      <c r="CE1130" s="28"/>
      <c r="CF1130" s="28"/>
      <c r="CG1130" s="28"/>
      <c r="CH1130" s="28"/>
      <c r="CI1130" s="28"/>
      <c r="CJ1130" s="28"/>
      <c r="CK1130" s="28"/>
      <c r="CL1130" s="28"/>
      <c r="CM1130" s="28"/>
      <c r="CN1130" s="28"/>
      <c r="CO1130" s="28"/>
      <c r="CP1130" s="28"/>
      <c r="CQ1130" s="28"/>
      <c r="CR1130" s="28"/>
      <c r="CS1130" s="28"/>
      <c r="CT1130" s="28"/>
      <c r="CU1130" s="28"/>
      <c r="CV1130" s="28"/>
      <c r="CW1130" s="28"/>
      <c r="CX1130" s="28"/>
      <c r="CY1130" s="28"/>
      <c r="CZ1130" s="28"/>
      <c r="DA1130" s="28"/>
      <c r="DB1130" s="28"/>
      <c r="DC1130" s="28"/>
      <c r="DD1130" s="28"/>
      <c r="DE1130" s="28"/>
      <c r="DF1130" s="28"/>
      <c r="DG1130" s="28"/>
      <c r="DH1130" s="28"/>
      <c r="DI1130" s="28"/>
      <c r="DJ1130" s="28"/>
      <c r="DK1130" s="28"/>
      <c r="DL1130" s="28"/>
      <c r="DM1130" s="28"/>
    </row>
    <row r="1131" spans="1:117">
      <c r="A1131" s="5"/>
      <c r="B1131" s="5"/>
      <c r="C1131" s="34"/>
      <c r="D1131" s="34"/>
      <c r="E1131" s="35"/>
      <c r="F1131" s="35"/>
      <c r="G1131" s="35"/>
      <c r="H1131" s="35"/>
      <c r="I1131" s="35"/>
      <c r="J1131" s="35"/>
      <c r="K1131" s="35"/>
      <c r="L1131" s="35"/>
      <c r="M1131" s="35"/>
      <c r="N1131" s="35"/>
      <c r="O1131" s="35"/>
      <c r="P1131" s="35"/>
      <c r="Q1131" s="35"/>
      <c r="R1131" s="35"/>
      <c r="S1131" s="35"/>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D1131" s="28"/>
      <c r="BE1131" s="28"/>
      <c r="BF1131" s="28"/>
      <c r="BG1131" s="28"/>
      <c r="BH1131" s="28"/>
      <c r="BI1131" s="28"/>
      <c r="BJ1131" s="28"/>
      <c r="BK1131" s="28"/>
      <c r="BL1131" s="28"/>
      <c r="BM1131" s="28"/>
      <c r="BN1131" s="28"/>
      <c r="BO1131" s="28"/>
      <c r="BP1131" s="28"/>
      <c r="BQ1131" s="28"/>
      <c r="BR1131" s="28"/>
      <c r="BS1131" s="28"/>
      <c r="BT1131" s="28"/>
      <c r="BU1131" s="28"/>
      <c r="BV1131" s="28"/>
      <c r="BW1131" s="28"/>
      <c r="BX1131" s="28"/>
      <c r="BY1131" s="28"/>
      <c r="BZ1131" s="28"/>
      <c r="CA1131" s="28"/>
      <c r="CB1131" s="28"/>
      <c r="CC1131" s="28"/>
      <c r="CD1131" s="28"/>
      <c r="CE1131" s="28"/>
      <c r="CF1131" s="28"/>
      <c r="CG1131" s="28"/>
      <c r="CH1131" s="28"/>
      <c r="CI1131" s="28"/>
      <c r="CJ1131" s="28"/>
      <c r="CK1131" s="28"/>
      <c r="CL1131" s="28"/>
      <c r="CM1131" s="28"/>
      <c r="CN1131" s="28"/>
      <c r="CO1131" s="28"/>
      <c r="CP1131" s="28"/>
      <c r="CQ1131" s="28"/>
      <c r="CR1131" s="28"/>
      <c r="CS1131" s="28"/>
      <c r="CT1131" s="28"/>
      <c r="CU1131" s="28"/>
      <c r="CV1131" s="28"/>
      <c r="CW1131" s="28"/>
      <c r="CX1131" s="28"/>
      <c r="CY1131" s="28"/>
      <c r="CZ1131" s="28"/>
      <c r="DA1131" s="28"/>
      <c r="DB1131" s="28"/>
      <c r="DC1131" s="28"/>
      <c r="DD1131" s="28"/>
      <c r="DE1131" s="28"/>
      <c r="DF1131" s="28"/>
      <c r="DG1131" s="28"/>
      <c r="DH1131" s="28"/>
      <c r="DI1131" s="28"/>
      <c r="DJ1131" s="28"/>
      <c r="DK1131" s="28"/>
      <c r="DL1131" s="28"/>
      <c r="DM1131" s="28"/>
    </row>
    <row r="1132" spans="1:117">
      <c r="A1132" s="5"/>
      <c r="B1132" s="5"/>
      <c r="C1132" s="34"/>
      <c r="D1132" s="34"/>
      <c r="E1132" s="35"/>
      <c r="F1132" s="35"/>
      <c r="G1132" s="35"/>
      <c r="H1132" s="35"/>
      <c r="I1132" s="35"/>
      <c r="J1132" s="35"/>
      <c r="K1132" s="35"/>
      <c r="L1132" s="35"/>
      <c r="M1132" s="35"/>
      <c r="N1132" s="35"/>
      <c r="O1132" s="35"/>
      <c r="P1132" s="35"/>
      <c r="Q1132" s="35"/>
      <c r="R1132" s="35"/>
      <c r="S1132" s="35"/>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D1132" s="28"/>
      <c r="BE1132" s="28"/>
      <c r="BF1132" s="28"/>
      <c r="BG1132" s="28"/>
      <c r="BH1132" s="28"/>
      <c r="BI1132" s="28"/>
      <c r="BJ1132" s="28"/>
      <c r="BK1132" s="28"/>
      <c r="BL1132" s="28"/>
      <c r="BM1132" s="28"/>
      <c r="BN1132" s="28"/>
      <c r="BO1132" s="28"/>
      <c r="BP1132" s="28"/>
      <c r="BQ1132" s="28"/>
      <c r="BR1132" s="28"/>
      <c r="BS1132" s="28"/>
      <c r="BT1132" s="28"/>
      <c r="BU1132" s="28"/>
      <c r="BV1132" s="28"/>
      <c r="BW1132" s="28"/>
      <c r="BX1132" s="28"/>
      <c r="BY1132" s="28"/>
      <c r="BZ1132" s="28"/>
      <c r="CA1132" s="28"/>
      <c r="CB1132" s="28"/>
      <c r="CC1132" s="28"/>
      <c r="CD1132" s="28"/>
      <c r="CE1132" s="28"/>
      <c r="CF1132" s="28"/>
      <c r="CG1132" s="28"/>
      <c r="CH1132" s="28"/>
      <c r="CI1132" s="28"/>
      <c r="CJ1132" s="28"/>
      <c r="CK1132" s="28"/>
      <c r="CL1132" s="28"/>
      <c r="CM1132" s="28"/>
      <c r="CN1132" s="28"/>
      <c r="CO1132" s="28"/>
      <c r="CP1132" s="28"/>
      <c r="CQ1132" s="28"/>
      <c r="CR1132" s="28"/>
      <c r="CS1132" s="28"/>
      <c r="CT1132" s="28"/>
      <c r="CU1132" s="28"/>
      <c r="CV1132" s="28"/>
      <c r="CW1132" s="28"/>
      <c r="CX1132" s="28"/>
      <c r="CY1132" s="28"/>
      <c r="CZ1132" s="28"/>
      <c r="DA1132" s="28"/>
      <c r="DB1132" s="28"/>
      <c r="DC1132" s="28"/>
      <c r="DD1132" s="28"/>
      <c r="DE1132" s="28"/>
      <c r="DF1132" s="28"/>
      <c r="DG1132" s="28"/>
      <c r="DH1132" s="28"/>
      <c r="DI1132" s="28"/>
      <c r="DJ1132" s="28"/>
      <c r="DK1132" s="28"/>
      <c r="DL1132" s="28"/>
      <c r="DM1132" s="28"/>
    </row>
    <row r="1133" spans="1:117">
      <c r="A1133" s="5"/>
      <c r="B1133" s="5"/>
      <c r="C1133" s="34"/>
      <c r="D1133" s="34"/>
      <c r="E1133" s="35"/>
      <c r="F1133" s="35"/>
      <c r="G1133" s="35"/>
      <c r="H1133" s="35"/>
      <c r="I1133" s="35"/>
      <c r="J1133" s="35"/>
      <c r="K1133" s="35"/>
      <c r="L1133" s="35"/>
      <c r="M1133" s="35"/>
      <c r="N1133" s="35"/>
      <c r="O1133" s="35"/>
      <c r="P1133" s="35"/>
      <c r="Q1133" s="35"/>
      <c r="R1133" s="35"/>
      <c r="S1133" s="35"/>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D1133" s="28"/>
      <c r="BE1133" s="28"/>
      <c r="BF1133" s="28"/>
      <c r="BG1133" s="28"/>
      <c r="BH1133" s="28"/>
      <c r="BI1133" s="28"/>
      <c r="BJ1133" s="28"/>
      <c r="BK1133" s="28"/>
      <c r="BL1133" s="28"/>
      <c r="BM1133" s="28"/>
      <c r="BN1133" s="28"/>
      <c r="BO1133" s="28"/>
      <c r="BP1133" s="28"/>
      <c r="BQ1133" s="28"/>
      <c r="BR1133" s="28"/>
      <c r="BS1133" s="28"/>
      <c r="BT1133" s="28"/>
      <c r="BU1133" s="28"/>
      <c r="BV1133" s="28"/>
      <c r="BW1133" s="28"/>
      <c r="BX1133" s="28"/>
      <c r="BY1133" s="28"/>
      <c r="BZ1133" s="28"/>
      <c r="CA1133" s="28"/>
      <c r="CB1133" s="28"/>
      <c r="CC1133" s="28"/>
      <c r="CD1133" s="28"/>
      <c r="CE1133" s="28"/>
      <c r="CF1133" s="28"/>
      <c r="CG1133" s="28"/>
      <c r="CH1133" s="28"/>
      <c r="CI1133" s="28"/>
      <c r="CJ1133" s="28"/>
      <c r="CK1133" s="28"/>
      <c r="CL1133" s="28"/>
      <c r="CM1133" s="28"/>
      <c r="CN1133" s="28"/>
      <c r="CO1133" s="28"/>
      <c r="CP1133" s="28"/>
      <c r="CQ1133" s="28"/>
      <c r="CR1133" s="28"/>
      <c r="CS1133" s="28"/>
      <c r="CT1133" s="28"/>
      <c r="CU1133" s="28"/>
      <c r="CV1133" s="28"/>
      <c r="CW1133" s="28"/>
      <c r="CX1133" s="28"/>
      <c r="CY1133" s="28"/>
      <c r="CZ1133" s="28"/>
      <c r="DA1133" s="28"/>
      <c r="DB1133" s="28"/>
      <c r="DC1133" s="28"/>
      <c r="DD1133" s="28"/>
      <c r="DE1133" s="28"/>
      <c r="DF1133" s="28"/>
      <c r="DG1133" s="28"/>
      <c r="DH1133" s="28"/>
      <c r="DI1133" s="28"/>
      <c r="DJ1133" s="28"/>
      <c r="DK1133" s="28"/>
      <c r="DL1133" s="28"/>
      <c r="DM1133" s="28"/>
    </row>
    <row r="1134" spans="1:117">
      <c r="A1134" s="5"/>
      <c r="B1134" s="5"/>
      <c r="C1134" s="34"/>
      <c r="D1134" s="34"/>
      <c r="E1134" s="35"/>
      <c r="F1134" s="35"/>
      <c r="G1134" s="35"/>
      <c r="H1134" s="35"/>
      <c r="I1134" s="35"/>
      <c r="J1134" s="35"/>
      <c r="K1134" s="35"/>
      <c r="L1134" s="35"/>
      <c r="M1134" s="35"/>
      <c r="N1134" s="35"/>
      <c r="O1134" s="35"/>
      <c r="P1134" s="35"/>
      <c r="Q1134" s="35"/>
      <c r="R1134" s="35"/>
      <c r="S1134" s="35"/>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D1134" s="28"/>
      <c r="BE1134" s="28"/>
      <c r="BF1134" s="28"/>
      <c r="BG1134" s="28"/>
      <c r="BH1134" s="28"/>
      <c r="BI1134" s="28"/>
      <c r="BJ1134" s="28"/>
      <c r="BK1134" s="28"/>
      <c r="BL1134" s="28"/>
      <c r="BM1134" s="28"/>
      <c r="BN1134" s="28"/>
      <c r="BO1134" s="28"/>
      <c r="BP1134" s="28"/>
      <c r="BQ1134" s="28"/>
      <c r="BR1134" s="28"/>
      <c r="BS1134" s="28"/>
      <c r="BT1134" s="28"/>
      <c r="BU1134" s="28"/>
      <c r="BV1134" s="28"/>
      <c r="BW1134" s="28"/>
      <c r="BX1134" s="28"/>
      <c r="BY1134" s="28"/>
      <c r="BZ1134" s="28"/>
      <c r="CA1134" s="28"/>
      <c r="CB1134" s="28"/>
      <c r="CC1134" s="28"/>
      <c r="CD1134" s="28"/>
      <c r="CE1134" s="28"/>
      <c r="CF1134" s="28"/>
      <c r="CG1134" s="28"/>
      <c r="CH1134" s="28"/>
      <c r="CI1134" s="28"/>
      <c r="CJ1134" s="28"/>
      <c r="CK1134" s="28"/>
      <c r="CL1134" s="28"/>
      <c r="CM1134" s="28"/>
      <c r="CN1134" s="28"/>
      <c r="CO1134" s="28"/>
      <c r="CP1134" s="28"/>
      <c r="CQ1134" s="28"/>
      <c r="CR1134" s="28"/>
      <c r="CS1134" s="28"/>
      <c r="CT1134" s="28"/>
      <c r="CU1134" s="28"/>
      <c r="CV1134" s="28"/>
      <c r="CW1134" s="28"/>
      <c r="CX1134" s="28"/>
      <c r="CY1134" s="28"/>
      <c r="CZ1134" s="28"/>
      <c r="DA1134" s="28"/>
      <c r="DB1134" s="28"/>
      <c r="DC1134" s="28"/>
      <c r="DD1134" s="28"/>
      <c r="DE1134" s="28"/>
      <c r="DF1134" s="28"/>
      <c r="DG1134" s="28"/>
      <c r="DH1134" s="28"/>
      <c r="DI1134" s="28"/>
      <c r="DJ1134" s="28"/>
      <c r="DK1134" s="28"/>
      <c r="DL1134" s="28"/>
      <c r="DM1134" s="28"/>
    </row>
    <row r="1135" spans="1:117">
      <c r="A1135" s="5"/>
      <c r="B1135" s="5"/>
      <c r="C1135" s="34"/>
      <c r="D1135" s="34"/>
      <c r="E1135" s="35"/>
      <c r="F1135" s="35"/>
      <c r="G1135" s="35"/>
      <c r="H1135" s="35"/>
      <c r="I1135" s="35"/>
      <c r="J1135" s="35"/>
      <c r="K1135" s="35"/>
      <c r="L1135" s="35"/>
      <c r="M1135" s="35"/>
      <c r="N1135" s="35"/>
      <c r="O1135" s="35"/>
      <c r="P1135" s="35"/>
      <c r="Q1135" s="35"/>
      <c r="R1135" s="35"/>
      <c r="S1135" s="35"/>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D1135" s="28"/>
      <c r="BE1135" s="28"/>
      <c r="BF1135" s="28"/>
      <c r="BG1135" s="28"/>
      <c r="BH1135" s="28"/>
      <c r="BI1135" s="28"/>
      <c r="BJ1135" s="28"/>
      <c r="BK1135" s="28"/>
      <c r="BL1135" s="28"/>
      <c r="BM1135" s="28"/>
      <c r="BN1135" s="28"/>
      <c r="BO1135" s="28"/>
      <c r="BP1135" s="28"/>
      <c r="BQ1135" s="28"/>
      <c r="BR1135" s="28"/>
      <c r="BS1135" s="28"/>
      <c r="BT1135" s="28"/>
      <c r="BU1135" s="28"/>
      <c r="BV1135" s="28"/>
      <c r="BW1135" s="28"/>
      <c r="BX1135" s="28"/>
      <c r="BY1135" s="28"/>
      <c r="BZ1135" s="28"/>
      <c r="CA1135" s="28"/>
      <c r="CB1135" s="28"/>
      <c r="CC1135" s="28"/>
      <c r="CD1135" s="28"/>
      <c r="CE1135" s="28"/>
      <c r="CF1135" s="28"/>
      <c r="CG1135" s="28"/>
      <c r="CH1135" s="28"/>
      <c r="CI1135" s="28"/>
      <c r="CJ1135" s="28"/>
      <c r="CK1135" s="28"/>
      <c r="CL1135" s="28"/>
      <c r="CM1135" s="28"/>
      <c r="CN1135" s="28"/>
      <c r="CO1135" s="28"/>
      <c r="CP1135" s="28"/>
      <c r="CQ1135" s="28"/>
      <c r="CR1135" s="28"/>
      <c r="CS1135" s="28"/>
      <c r="CT1135" s="28"/>
      <c r="CU1135" s="28"/>
      <c r="CV1135" s="28"/>
      <c r="CW1135" s="28"/>
      <c r="CX1135" s="28"/>
      <c r="CY1135" s="28"/>
      <c r="CZ1135" s="28"/>
      <c r="DA1135" s="28"/>
      <c r="DB1135" s="28"/>
      <c r="DC1135" s="28"/>
      <c r="DD1135" s="28"/>
      <c r="DE1135" s="28"/>
      <c r="DF1135" s="28"/>
      <c r="DG1135" s="28"/>
      <c r="DH1135" s="28"/>
      <c r="DI1135" s="28"/>
      <c r="DJ1135" s="28"/>
      <c r="DK1135" s="28"/>
      <c r="DL1135" s="28"/>
      <c r="DM1135" s="28"/>
    </row>
    <row r="1136" spans="1:117">
      <c r="A1136" s="5"/>
      <c r="B1136" s="5"/>
      <c r="C1136" s="34"/>
      <c r="D1136" s="34"/>
      <c r="E1136" s="35"/>
      <c r="F1136" s="35"/>
      <c r="G1136" s="35"/>
      <c r="H1136" s="35"/>
      <c r="I1136" s="35"/>
      <c r="J1136" s="35"/>
      <c r="K1136" s="35"/>
      <c r="L1136" s="35"/>
      <c r="M1136" s="35"/>
      <c r="N1136" s="35"/>
      <c r="O1136" s="35"/>
      <c r="P1136" s="35"/>
      <c r="Q1136" s="35"/>
      <c r="R1136" s="35"/>
      <c r="S1136" s="35"/>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D1136" s="28"/>
      <c r="BE1136" s="28"/>
      <c r="BF1136" s="28"/>
      <c r="BG1136" s="28"/>
      <c r="BH1136" s="28"/>
      <c r="BI1136" s="28"/>
      <c r="BJ1136" s="28"/>
      <c r="BK1136" s="28"/>
      <c r="BL1136" s="28"/>
      <c r="BM1136" s="28"/>
      <c r="BN1136" s="28"/>
      <c r="BO1136" s="28"/>
      <c r="BP1136" s="28"/>
      <c r="BQ1136" s="28"/>
      <c r="BR1136" s="28"/>
      <c r="BS1136" s="28"/>
      <c r="BT1136" s="28"/>
      <c r="BU1136" s="28"/>
      <c r="BV1136" s="28"/>
      <c r="BW1136" s="28"/>
      <c r="BX1136" s="28"/>
      <c r="BY1136" s="28"/>
      <c r="BZ1136" s="28"/>
      <c r="CA1136" s="28"/>
      <c r="CB1136" s="28"/>
      <c r="CC1136" s="28"/>
      <c r="CD1136" s="28"/>
      <c r="CE1136" s="28"/>
      <c r="CF1136" s="28"/>
      <c r="CG1136" s="28"/>
      <c r="CH1136" s="28"/>
      <c r="CI1136" s="28"/>
      <c r="CJ1136" s="28"/>
      <c r="CK1136" s="28"/>
      <c r="CL1136" s="28"/>
      <c r="CM1136" s="28"/>
      <c r="CN1136" s="28"/>
      <c r="CO1136" s="28"/>
      <c r="CP1136" s="28"/>
      <c r="CQ1136" s="28"/>
      <c r="CR1136" s="28"/>
      <c r="CS1136" s="28"/>
      <c r="CT1136" s="28"/>
      <c r="CU1136" s="28"/>
      <c r="CV1136" s="28"/>
      <c r="CW1136" s="28"/>
      <c r="CX1136" s="28"/>
      <c r="CY1136" s="28"/>
      <c r="CZ1136" s="28"/>
      <c r="DA1136" s="28"/>
      <c r="DB1136" s="28"/>
      <c r="DC1136" s="28"/>
      <c r="DD1136" s="28"/>
      <c r="DE1136" s="28"/>
      <c r="DF1136" s="28"/>
      <c r="DG1136" s="28"/>
      <c r="DH1136" s="28"/>
      <c r="DI1136" s="28"/>
      <c r="DJ1136" s="28"/>
      <c r="DK1136" s="28"/>
      <c r="DL1136" s="28"/>
      <c r="DM1136" s="28"/>
    </row>
    <row r="1137" spans="1:117">
      <c r="A1137" s="5"/>
      <c r="B1137" s="5"/>
      <c r="C1137" s="34"/>
      <c r="D1137" s="34"/>
      <c r="E1137" s="35"/>
      <c r="F1137" s="35"/>
      <c r="G1137" s="35"/>
      <c r="H1137" s="35"/>
      <c r="I1137" s="35"/>
      <c r="J1137" s="35"/>
      <c r="K1137" s="35"/>
      <c r="L1137" s="35"/>
      <c r="M1137" s="35"/>
      <c r="N1137" s="35"/>
      <c r="O1137" s="35"/>
      <c r="P1137" s="35"/>
      <c r="Q1137" s="35"/>
      <c r="R1137" s="35"/>
      <c r="S1137" s="35"/>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D1137" s="28"/>
      <c r="BE1137" s="28"/>
      <c r="BF1137" s="28"/>
      <c r="BG1137" s="28"/>
      <c r="BH1137" s="28"/>
      <c r="BI1137" s="28"/>
      <c r="BJ1137" s="28"/>
      <c r="BK1137" s="28"/>
      <c r="BL1137" s="28"/>
      <c r="BM1137" s="28"/>
      <c r="BN1137" s="28"/>
      <c r="BO1137" s="28"/>
      <c r="BP1137" s="28"/>
      <c r="BQ1137" s="28"/>
      <c r="BR1137" s="28"/>
      <c r="BS1137" s="28"/>
      <c r="BT1137" s="28"/>
      <c r="BU1137" s="28"/>
      <c r="BV1137" s="28"/>
      <c r="BW1137" s="28"/>
      <c r="BX1137" s="28"/>
      <c r="BY1137" s="28"/>
      <c r="BZ1137" s="28"/>
      <c r="CA1137" s="28"/>
      <c r="CB1137" s="28"/>
      <c r="CC1137" s="28"/>
      <c r="CD1137" s="28"/>
      <c r="CE1137" s="28"/>
      <c r="CF1137" s="28"/>
      <c r="CG1137" s="28"/>
      <c r="CH1137" s="28"/>
      <c r="CI1137" s="28"/>
      <c r="CJ1137" s="28"/>
      <c r="CK1137" s="28"/>
      <c r="CL1137" s="28"/>
      <c r="CM1137" s="28"/>
      <c r="CN1137" s="28"/>
      <c r="CO1137" s="28"/>
      <c r="CP1137" s="28"/>
      <c r="CQ1137" s="28"/>
      <c r="CR1137" s="28"/>
      <c r="CS1137" s="28"/>
      <c r="CT1137" s="28"/>
      <c r="CU1137" s="28"/>
      <c r="CV1137" s="28"/>
      <c r="CW1137" s="28"/>
      <c r="CX1137" s="28"/>
      <c r="CY1137" s="28"/>
      <c r="CZ1137" s="28"/>
      <c r="DA1137" s="28"/>
      <c r="DB1137" s="28"/>
      <c r="DC1137" s="28"/>
      <c r="DD1137" s="28"/>
      <c r="DE1137" s="28"/>
      <c r="DF1137" s="28"/>
      <c r="DG1137" s="28"/>
      <c r="DH1137" s="28"/>
      <c r="DI1137" s="28"/>
      <c r="DJ1137" s="28"/>
      <c r="DK1137" s="28"/>
      <c r="DL1137" s="28"/>
      <c r="DM1137" s="28"/>
    </row>
    <row r="1138" spans="1:117">
      <c r="A1138" s="5"/>
      <c r="B1138" s="5"/>
      <c r="C1138" s="34"/>
      <c r="D1138" s="34"/>
      <c r="E1138" s="35"/>
      <c r="F1138" s="35"/>
      <c r="G1138" s="35"/>
      <c r="H1138" s="35"/>
      <c r="I1138" s="35"/>
      <c r="J1138" s="35"/>
      <c r="K1138" s="35"/>
      <c r="L1138" s="35"/>
      <c r="M1138" s="35"/>
      <c r="N1138" s="35"/>
      <c r="O1138" s="35"/>
      <c r="P1138" s="35"/>
      <c r="Q1138" s="35"/>
      <c r="R1138" s="35"/>
      <c r="S1138" s="35"/>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c r="BA1138" s="28"/>
      <c r="BB1138" s="28"/>
      <c r="BC1138" s="28"/>
      <c r="BD1138" s="28"/>
      <c r="BE1138" s="28"/>
      <c r="BF1138" s="28"/>
      <c r="BG1138" s="28"/>
      <c r="BH1138" s="28"/>
      <c r="BI1138" s="28"/>
      <c r="BJ1138" s="28"/>
      <c r="BK1138" s="28"/>
      <c r="BL1138" s="28"/>
      <c r="BM1138" s="28"/>
      <c r="BN1138" s="28"/>
      <c r="BO1138" s="28"/>
      <c r="BP1138" s="28"/>
      <c r="BQ1138" s="28"/>
      <c r="BR1138" s="28"/>
      <c r="BS1138" s="28"/>
      <c r="BT1138" s="28"/>
      <c r="BU1138" s="28"/>
      <c r="BV1138" s="28"/>
      <c r="BW1138" s="28"/>
      <c r="BX1138" s="28"/>
      <c r="BY1138" s="28"/>
      <c r="BZ1138" s="28"/>
      <c r="CA1138" s="28"/>
      <c r="CB1138" s="28"/>
      <c r="CC1138" s="28"/>
      <c r="CD1138" s="28"/>
      <c r="CE1138" s="28"/>
      <c r="CF1138" s="28"/>
      <c r="CG1138" s="28"/>
      <c r="CH1138" s="28"/>
      <c r="CI1138" s="28"/>
      <c r="CJ1138" s="28"/>
      <c r="CK1138" s="28"/>
      <c r="CL1138" s="28"/>
      <c r="CM1138" s="28"/>
      <c r="CN1138" s="28"/>
      <c r="CO1138" s="28"/>
      <c r="CP1138" s="28"/>
      <c r="CQ1138" s="28"/>
      <c r="CR1138" s="28"/>
      <c r="CS1138" s="28"/>
      <c r="CT1138" s="28"/>
      <c r="CU1138" s="28"/>
      <c r="CV1138" s="28"/>
      <c r="CW1138" s="28"/>
      <c r="CX1138" s="28"/>
      <c r="CY1138" s="28"/>
      <c r="CZ1138" s="28"/>
      <c r="DA1138" s="28"/>
      <c r="DB1138" s="28"/>
      <c r="DC1138" s="28"/>
      <c r="DD1138" s="28"/>
      <c r="DE1138" s="28"/>
      <c r="DF1138" s="28"/>
      <c r="DG1138" s="28"/>
      <c r="DH1138" s="28"/>
      <c r="DI1138" s="28"/>
      <c r="DJ1138" s="28"/>
      <c r="DK1138" s="28"/>
      <c r="DL1138" s="28"/>
      <c r="DM1138" s="28"/>
    </row>
    <row r="1139" spans="1:117">
      <c r="A1139" s="5"/>
      <c r="B1139" s="5"/>
      <c r="C1139" s="34"/>
      <c r="D1139" s="34"/>
      <c r="E1139" s="35"/>
      <c r="F1139" s="35"/>
      <c r="G1139" s="35"/>
      <c r="H1139" s="35"/>
      <c r="I1139" s="35"/>
      <c r="J1139" s="35"/>
      <c r="K1139" s="35"/>
      <c r="L1139" s="35"/>
      <c r="M1139" s="35"/>
      <c r="N1139" s="35"/>
      <c r="O1139" s="35"/>
      <c r="P1139" s="35"/>
      <c r="Q1139" s="35"/>
      <c r="R1139" s="35"/>
      <c r="S1139" s="35"/>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c r="BA1139" s="28"/>
      <c r="BB1139" s="28"/>
      <c r="BC1139" s="28"/>
      <c r="BD1139" s="28"/>
      <c r="BE1139" s="28"/>
      <c r="BF1139" s="28"/>
      <c r="BG1139" s="28"/>
      <c r="BH1139" s="28"/>
      <c r="BI1139" s="28"/>
      <c r="BJ1139" s="28"/>
      <c r="BK1139" s="28"/>
      <c r="BL1139" s="28"/>
      <c r="BM1139" s="28"/>
      <c r="BN1139" s="28"/>
      <c r="BO1139" s="28"/>
      <c r="BP1139" s="28"/>
      <c r="BQ1139" s="28"/>
      <c r="BR1139" s="28"/>
      <c r="BS1139" s="28"/>
      <c r="BT1139" s="28"/>
      <c r="BU1139" s="28"/>
      <c r="BV1139" s="28"/>
      <c r="BW1139" s="28"/>
      <c r="BX1139" s="28"/>
      <c r="BY1139" s="28"/>
      <c r="BZ1139" s="28"/>
      <c r="CA1139" s="28"/>
      <c r="CB1139" s="28"/>
      <c r="CC1139" s="28"/>
      <c r="CD1139" s="28"/>
      <c r="CE1139" s="28"/>
      <c r="CF1139" s="28"/>
      <c r="CG1139" s="28"/>
      <c r="CH1139" s="28"/>
      <c r="CI1139" s="28"/>
      <c r="CJ1139" s="28"/>
      <c r="CK1139" s="28"/>
      <c r="CL1139" s="28"/>
      <c r="CM1139" s="28"/>
      <c r="CN1139" s="28"/>
      <c r="CO1139" s="28"/>
      <c r="CP1139" s="28"/>
      <c r="CQ1139" s="28"/>
      <c r="CR1139" s="28"/>
      <c r="CS1139" s="28"/>
      <c r="CT1139" s="28"/>
      <c r="CU1139" s="28"/>
      <c r="CV1139" s="28"/>
      <c r="CW1139" s="28"/>
      <c r="CX1139" s="28"/>
      <c r="CY1139" s="28"/>
      <c r="CZ1139" s="28"/>
      <c r="DA1139" s="28"/>
      <c r="DB1139" s="28"/>
      <c r="DC1139" s="28"/>
      <c r="DD1139" s="28"/>
      <c r="DE1139" s="28"/>
      <c r="DF1139" s="28"/>
      <c r="DG1139" s="28"/>
      <c r="DH1139" s="28"/>
      <c r="DI1139" s="28"/>
      <c r="DJ1139" s="28"/>
      <c r="DK1139" s="28"/>
      <c r="DL1139" s="28"/>
      <c r="DM1139" s="28"/>
    </row>
    <row r="1140" spans="1:117">
      <c r="A1140" s="5"/>
      <c r="B1140" s="5"/>
      <c r="C1140" s="34"/>
      <c r="D1140" s="34"/>
      <c r="E1140" s="35"/>
      <c r="F1140" s="35"/>
      <c r="G1140" s="35"/>
      <c r="H1140" s="35"/>
      <c r="I1140" s="35"/>
      <c r="J1140" s="35"/>
      <c r="K1140" s="35"/>
      <c r="L1140" s="35"/>
      <c r="M1140" s="35"/>
      <c r="N1140" s="35"/>
      <c r="O1140" s="35"/>
      <c r="P1140" s="35"/>
      <c r="Q1140" s="35"/>
      <c r="R1140" s="35"/>
      <c r="S1140" s="35"/>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c r="BA1140" s="28"/>
      <c r="BB1140" s="28"/>
      <c r="BC1140" s="28"/>
      <c r="BD1140" s="28"/>
      <c r="BE1140" s="28"/>
      <c r="BF1140" s="28"/>
      <c r="BG1140" s="28"/>
      <c r="BH1140" s="28"/>
      <c r="BI1140" s="28"/>
      <c r="BJ1140" s="28"/>
      <c r="BK1140" s="28"/>
      <c r="BL1140" s="28"/>
      <c r="BM1140" s="28"/>
      <c r="BN1140" s="28"/>
      <c r="BO1140" s="28"/>
      <c r="BP1140" s="28"/>
      <c r="BQ1140" s="28"/>
      <c r="BR1140" s="28"/>
      <c r="BS1140" s="28"/>
      <c r="BT1140" s="28"/>
      <c r="BU1140" s="28"/>
      <c r="BV1140" s="28"/>
      <c r="BW1140" s="28"/>
      <c r="BX1140" s="28"/>
      <c r="BY1140" s="28"/>
      <c r="BZ1140" s="28"/>
      <c r="CA1140" s="28"/>
      <c r="CB1140" s="28"/>
      <c r="CC1140" s="28"/>
      <c r="CD1140" s="28"/>
      <c r="CE1140" s="28"/>
      <c r="CF1140" s="28"/>
      <c r="CG1140" s="28"/>
      <c r="CH1140" s="28"/>
      <c r="CI1140" s="28"/>
      <c r="CJ1140" s="28"/>
      <c r="CK1140" s="28"/>
      <c r="CL1140" s="28"/>
      <c r="CM1140" s="28"/>
      <c r="CN1140" s="28"/>
      <c r="CO1140" s="28"/>
      <c r="CP1140" s="28"/>
      <c r="CQ1140" s="28"/>
      <c r="CR1140" s="28"/>
      <c r="CS1140" s="28"/>
      <c r="CT1140" s="28"/>
      <c r="CU1140" s="28"/>
      <c r="CV1140" s="28"/>
      <c r="CW1140" s="28"/>
      <c r="CX1140" s="28"/>
      <c r="CY1140" s="28"/>
      <c r="CZ1140" s="28"/>
      <c r="DA1140" s="28"/>
      <c r="DB1140" s="28"/>
      <c r="DC1140" s="28"/>
      <c r="DD1140" s="28"/>
      <c r="DE1140" s="28"/>
      <c r="DF1140" s="28"/>
      <c r="DG1140" s="28"/>
      <c r="DH1140" s="28"/>
      <c r="DI1140" s="28"/>
      <c r="DJ1140" s="28"/>
      <c r="DK1140" s="28"/>
      <c r="DL1140" s="28"/>
      <c r="DM1140" s="28"/>
    </row>
    <row r="1141" spans="1:117">
      <c r="A1141" s="5"/>
      <c r="B1141" s="5"/>
      <c r="C1141" s="34"/>
      <c r="D1141" s="34"/>
      <c r="E1141" s="35"/>
      <c r="F1141" s="35"/>
      <c r="G1141" s="35"/>
      <c r="H1141" s="35"/>
      <c r="I1141" s="35"/>
      <c r="J1141" s="35"/>
      <c r="K1141" s="35"/>
      <c r="L1141" s="35"/>
      <c r="M1141" s="35"/>
      <c r="N1141" s="35"/>
      <c r="O1141" s="35"/>
      <c r="P1141" s="35"/>
      <c r="Q1141" s="35"/>
      <c r="R1141" s="35"/>
      <c r="S1141" s="35"/>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c r="BA1141" s="28"/>
      <c r="BB1141" s="28"/>
      <c r="BC1141" s="28"/>
      <c r="BD1141" s="28"/>
      <c r="BE1141" s="28"/>
      <c r="BF1141" s="28"/>
      <c r="BG1141" s="28"/>
      <c r="BH1141" s="28"/>
      <c r="BI1141" s="28"/>
      <c r="BJ1141" s="28"/>
      <c r="BK1141" s="28"/>
      <c r="BL1141" s="28"/>
      <c r="BM1141" s="28"/>
      <c r="BN1141" s="28"/>
      <c r="BO1141" s="28"/>
      <c r="BP1141" s="28"/>
      <c r="BQ1141" s="28"/>
      <c r="BR1141" s="28"/>
      <c r="BS1141" s="28"/>
      <c r="BT1141" s="28"/>
      <c r="BU1141" s="28"/>
      <c r="BV1141" s="28"/>
      <c r="BW1141" s="28"/>
      <c r="BX1141" s="28"/>
      <c r="BY1141" s="28"/>
      <c r="BZ1141" s="28"/>
      <c r="CA1141" s="28"/>
      <c r="CB1141" s="28"/>
      <c r="CC1141" s="28"/>
      <c r="CD1141" s="28"/>
      <c r="CE1141" s="28"/>
      <c r="CF1141" s="28"/>
      <c r="CG1141" s="28"/>
      <c r="CH1141" s="28"/>
      <c r="CI1141" s="28"/>
      <c r="CJ1141" s="28"/>
      <c r="CK1141" s="28"/>
      <c r="CL1141" s="28"/>
      <c r="CM1141" s="28"/>
      <c r="CN1141" s="28"/>
      <c r="CO1141" s="28"/>
      <c r="CP1141" s="28"/>
      <c r="CQ1141" s="28"/>
      <c r="CR1141" s="28"/>
      <c r="CS1141" s="28"/>
      <c r="CT1141" s="28"/>
      <c r="CU1141" s="28"/>
      <c r="CV1141" s="28"/>
      <c r="CW1141" s="28"/>
      <c r="CX1141" s="28"/>
      <c r="CY1141" s="28"/>
      <c r="CZ1141" s="28"/>
      <c r="DA1141" s="28"/>
      <c r="DB1141" s="28"/>
      <c r="DC1141" s="28"/>
      <c r="DD1141" s="28"/>
      <c r="DE1141" s="28"/>
      <c r="DF1141" s="28"/>
      <c r="DG1141" s="28"/>
      <c r="DH1141" s="28"/>
      <c r="DI1141" s="28"/>
      <c r="DJ1141" s="28"/>
      <c r="DK1141" s="28"/>
      <c r="DL1141" s="28"/>
      <c r="DM1141" s="28"/>
    </row>
    <row r="1142" spans="1:117">
      <c r="A1142" s="5"/>
      <c r="B1142" s="5"/>
      <c r="C1142" s="34"/>
      <c r="D1142" s="34"/>
      <c r="E1142" s="35"/>
      <c r="F1142" s="35"/>
      <c r="G1142" s="35"/>
      <c r="H1142" s="35"/>
      <c r="I1142" s="35"/>
      <c r="J1142" s="35"/>
      <c r="K1142" s="35"/>
      <c r="L1142" s="35"/>
      <c r="M1142" s="35"/>
      <c r="N1142" s="35"/>
      <c r="O1142" s="35"/>
      <c r="P1142" s="35"/>
      <c r="Q1142" s="35"/>
      <c r="R1142" s="35"/>
      <c r="S1142" s="35"/>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c r="BA1142" s="28"/>
      <c r="BB1142" s="28"/>
      <c r="BC1142" s="28"/>
      <c r="BD1142" s="28"/>
      <c r="BE1142" s="28"/>
      <c r="BF1142" s="28"/>
      <c r="BG1142" s="28"/>
      <c r="BH1142" s="28"/>
      <c r="BI1142" s="28"/>
      <c r="BJ1142" s="28"/>
      <c r="BK1142" s="28"/>
      <c r="BL1142" s="28"/>
      <c r="BM1142" s="28"/>
      <c r="BN1142" s="28"/>
      <c r="BO1142" s="28"/>
      <c r="BP1142" s="28"/>
      <c r="BQ1142" s="28"/>
      <c r="BR1142" s="28"/>
      <c r="BS1142" s="28"/>
      <c r="BT1142" s="28"/>
      <c r="BU1142" s="28"/>
      <c r="BV1142" s="28"/>
      <c r="BW1142" s="28"/>
      <c r="BX1142" s="28"/>
      <c r="BY1142" s="28"/>
      <c r="BZ1142" s="28"/>
      <c r="CA1142" s="28"/>
      <c r="CB1142" s="28"/>
      <c r="CC1142" s="28"/>
      <c r="CD1142" s="28"/>
      <c r="CE1142" s="28"/>
      <c r="CF1142" s="28"/>
      <c r="CG1142" s="28"/>
      <c r="CH1142" s="28"/>
      <c r="CI1142" s="28"/>
      <c r="CJ1142" s="28"/>
      <c r="CK1142" s="28"/>
      <c r="CL1142" s="28"/>
      <c r="CM1142" s="28"/>
      <c r="CN1142" s="28"/>
      <c r="CO1142" s="28"/>
      <c r="CP1142" s="28"/>
      <c r="CQ1142" s="28"/>
      <c r="CR1142" s="28"/>
      <c r="CS1142" s="28"/>
      <c r="CT1142" s="28"/>
      <c r="CU1142" s="28"/>
      <c r="CV1142" s="28"/>
      <c r="CW1142" s="28"/>
      <c r="CX1142" s="28"/>
      <c r="CY1142" s="28"/>
      <c r="CZ1142" s="28"/>
      <c r="DA1142" s="28"/>
      <c r="DB1142" s="28"/>
      <c r="DC1142" s="28"/>
      <c r="DD1142" s="28"/>
      <c r="DE1142" s="28"/>
      <c r="DF1142" s="28"/>
      <c r="DG1142" s="28"/>
      <c r="DH1142" s="28"/>
      <c r="DI1142" s="28"/>
      <c r="DJ1142" s="28"/>
      <c r="DK1142" s="28"/>
      <c r="DL1142" s="28"/>
      <c r="DM1142" s="28"/>
    </row>
    <row r="1143" spans="1:117">
      <c r="A1143" s="5"/>
      <c r="B1143" s="5"/>
      <c r="C1143" s="34"/>
      <c r="D1143" s="34"/>
      <c r="E1143" s="35"/>
      <c r="F1143" s="35"/>
      <c r="G1143" s="35"/>
      <c r="H1143" s="35"/>
      <c r="I1143" s="35"/>
      <c r="J1143" s="35"/>
      <c r="K1143" s="35"/>
      <c r="L1143" s="35"/>
      <c r="M1143" s="35"/>
      <c r="N1143" s="35"/>
      <c r="O1143" s="35"/>
      <c r="P1143" s="35"/>
      <c r="Q1143" s="35"/>
      <c r="R1143" s="35"/>
      <c r="S1143" s="35"/>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c r="BA1143" s="28"/>
      <c r="BB1143" s="28"/>
      <c r="BC1143" s="28"/>
      <c r="BD1143" s="28"/>
      <c r="BE1143" s="28"/>
      <c r="BF1143" s="28"/>
      <c r="BG1143" s="28"/>
      <c r="BH1143" s="28"/>
      <c r="BI1143" s="28"/>
      <c r="BJ1143" s="28"/>
      <c r="BK1143" s="28"/>
      <c r="BL1143" s="28"/>
      <c r="BM1143" s="28"/>
      <c r="BN1143" s="28"/>
      <c r="BO1143" s="28"/>
      <c r="BP1143" s="28"/>
      <c r="BQ1143" s="28"/>
      <c r="BR1143" s="28"/>
      <c r="BS1143" s="28"/>
      <c r="BT1143" s="28"/>
      <c r="BU1143" s="28"/>
      <c r="BV1143" s="28"/>
      <c r="BW1143" s="28"/>
      <c r="BX1143" s="28"/>
      <c r="BY1143" s="28"/>
      <c r="BZ1143" s="28"/>
      <c r="CA1143" s="28"/>
      <c r="CB1143" s="28"/>
      <c r="CC1143" s="28"/>
      <c r="CD1143" s="28"/>
      <c r="CE1143" s="28"/>
      <c r="CF1143" s="28"/>
      <c r="CG1143" s="28"/>
      <c r="CH1143" s="28"/>
      <c r="CI1143" s="28"/>
      <c r="CJ1143" s="28"/>
      <c r="CK1143" s="28"/>
      <c r="CL1143" s="28"/>
      <c r="CM1143" s="28"/>
      <c r="CN1143" s="28"/>
      <c r="CO1143" s="28"/>
      <c r="CP1143" s="28"/>
      <c r="CQ1143" s="28"/>
      <c r="CR1143" s="28"/>
      <c r="CS1143" s="28"/>
      <c r="CT1143" s="28"/>
      <c r="CU1143" s="28"/>
      <c r="CV1143" s="28"/>
      <c r="CW1143" s="28"/>
      <c r="CX1143" s="28"/>
      <c r="CY1143" s="28"/>
      <c r="CZ1143" s="28"/>
      <c r="DA1143" s="28"/>
      <c r="DB1143" s="28"/>
      <c r="DC1143" s="28"/>
      <c r="DD1143" s="28"/>
      <c r="DE1143" s="28"/>
      <c r="DF1143" s="28"/>
      <c r="DG1143" s="28"/>
      <c r="DH1143" s="28"/>
      <c r="DI1143" s="28"/>
      <c r="DJ1143" s="28"/>
      <c r="DK1143" s="28"/>
      <c r="DL1143" s="28"/>
      <c r="DM1143" s="28"/>
    </row>
    <row r="1144" spans="1:117">
      <c r="A1144" s="5"/>
      <c r="B1144" s="5"/>
      <c r="C1144" s="34"/>
      <c r="D1144" s="34"/>
      <c r="E1144" s="35"/>
      <c r="F1144" s="35"/>
      <c r="G1144" s="35"/>
      <c r="H1144" s="35"/>
      <c r="I1144" s="35"/>
      <c r="J1144" s="35"/>
      <c r="K1144" s="35"/>
      <c r="L1144" s="35"/>
      <c r="M1144" s="35"/>
      <c r="N1144" s="35"/>
      <c r="O1144" s="35"/>
      <c r="P1144" s="35"/>
      <c r="Q1144" s="35"/>
      <c r="R1144" s="35"/>
      <c r="S1144" s="35"/>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c r="BA1144" s="28"/>
      <c r="BB1144" s="28"/>
      <c r="BC1144" s="28"/>
      <c r="BD1144" s="28"/>
      <c r="BE1144" s="28"/>
      <c r="BF1144" s="28"/>
      <c r="BG1144" s="28"/>
      <c r="BH1144" s="28"/>
      <c r="BI1144" s="28"/>
      <c r="BJ1144" s="28"/>
      <c r="BK1144" s="28"/>
      <c r="BL1144" s="28"/>
      <c r="BM1144" s="28"/>
      <c r="BN1144" s="28"/>
      <c r="BO1144" s="28"/>
      <c r="BP1144" s="28"/>
      <c r="BQ1144" s="28"/>
      <c r="BR1144" s="28"/>
      <c r="BS1144" s="28"/>
      <c r="BT1144" s="28"/>
      <c r="BU1144" s="28"/>
      <c r="BV1144" s="28"/>
      <c r="BW1144" s="28"/>
      <c r="BX1144" s="28"/>
      <c r="BY1144" s="28"/>
      <c r="BZ1144" s="28"/>
      <c r="CA1144" s="28"/>
      <c r="CB1144" s="28"/>
      <c r="CC1144" s="28"/>
      <c r="CD1144" s="28"/>
      <c r="CE1144" s="28"/>
      <c r="CF1144" s="28"/>
      <c r="CG1144" s="28"/>
      <c r="CH1144" s="28"/>
      <c r="CI1144" s="28"/>
      <c r="CJ1144" s="28"/>
      <c r="CK1144" s="28"/>
      <c r="CL1144" s="28"/>
      <c r="CM1144" s="28"/>
      <c r="CN1144" s="28"/>
      <c r="CO1144" s="28"/>
      <c r="CP1144" s="28"/>
      <c r="CQ1144" s="28"/>
      <c r="CR1144" s="28"/>
      <c r="CS1144" s="28"/>
      <c r="CT1144" s="28"/>
      <c r="CU1144" s="28"/>
      <c r="CV1144" s="28"/>
      <c r="CW1144" s="28"/>
      <c r="CX1144" s="28"/>
      <c r="CY1144" s="28"/>
      <c r="CZ1144" s="28"/>
      <c r="DA1144" s="28"/>
      <c r="DB1144" s="28"/>
      <c r="DC1144" s="28"/>
      <c r="DD1144" s="28"/>
      <c r="DE1144" s="28"/>
      <c r="DF1144" s="28"/>
      <c r="DG1144" s="28"/>
      <c r="DH1144" s="28"/>
      <c r="DI1144" s="28"/>
      <c r="DJ1144" s="28"/>
      <c r="DK1144" s="28"/>
      <c r="DL1144" s="28"/>
      <c r="DM1144" s="28"/>
    </row>
    <row r="1145" spans="1:117">
      <c r="A1145" s="5"/>
      <c r="B1145" s="5"/>
      <c r="C1145" s="34"/>
      <c r="D1145" s="34"/>
      <c r="E1145" s="35"/>
      <c r="F1145" s="35"/>
      <c r="G1145" s="35"/>
      <c r="H1145" s="35"/>
      <c r="I1145" s="35"/>
      <c r="J1145" s="35"/>
      <c r="K1145" s="35"/>
      <c r="L1145" s="35"/>
      <c r="M1145" s="35"/>
      <c r="N1145" s="35"/>
      <c r="O1145" s="35"/>
      <c r="P1145" s="35"/>
      <c r="Q1145" s="35"/>
      <c r="R1145" s="35"/>
      <c r="S1145" s="35"/>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c r="BA1145" s="28"/>
      <c r="BB1145" s="28"/>
      <c r="BC1145" s="28"/>
      <c r="BD1145" s="28"/>
      <c r="BE1145" s="28"/>
      <c r="BF1145" s="28"/>
      <c r="BG1145" s="28"/>
      <c r="BH1145" s="28"/>
      <c r="BI1145" s="28"/>
      <c r="BJ1145" s="28"/>
      <c r="BK1145" s="28"/>
      <c r="BL1145" s="28"/>
      <c r="BM1145" s="28"/>
      <c r="BN1145" s="28"/>
      <c r="BO1145" s="28"/>
      <c r="BP1145" s="28"/>
      <c r="BQ1145" s="28"/>
      <c r="BR1145" s="28"/>
      <c r="BS1145" s="28"/>
      <c r="BT1145" s="28"/>
      <c r="BU1145" s="28"/>
      <c r="BV1145" s="28"/>
      <c r="BW1145" s="28"/>
      <c r="BX1145" s="28"/>
      <c r="BY1145" s="28"/>
      <c r="BZ1145" s="28"/>
      <c r="CA1145" s="28"/>
      <c r="CB1145" s="28"/>
      <c r="CC1145" s="28"/>
      <c r="CD1145" s="28"/>
      <c r="CE1145" s="28"/>
      <c r="CF1145" s="28"/>
      <c r="CG1145" s="28"/>
      <c r="CH1145" s="28"/>
      <c r="CI1145" s="28"/>
      <c r="CJ1145" s="28"/>
      <c r="CK1145" s="28"/>
      <c r="CL1145" s="28"/>
      <c r="CM1145" s="28"/>
      <c r="CN1145" s="28"/>
      <c r="CO1145" s="28"/>
      <c r="CP1145" s="28"/>
      <c r="CQ1145" s="28"/>
      <c r="CR1145" s="28"/>
      <c r="CS1145" s="28"/>
      <c r="CT1145" s="28"/>
      <c r="CU1145" s="28"/>
      <c r="CV1145" s="28"/>
      <c r="CW1145" s="28"/>
      <c r="CX1145" s="28"/>
      <c r="CY1145" s="28"/>
      <c r="CZ1145" s="28"/>
      <c r="DA1145" s="28"/>
      <c r="DB1145" s="28"/>
      <c r="DC1145" s="28"/>
      <c r="DD1145" s="28"/>
      <c r="DE1145" s="28"/>
      <c r="DF1145" s="28"/>
      <c r="DG1145" s="28"/>
      <c r="DH1145" s="28"/>
      <c r="DI1145" s="28"/>
      <c r="DJ1145" s="28"/>
      <c r="DK1145" s="28"/>
      <c r="DL1145" s="28"/>
      <c r="DM1145" s="28"/>
    </row>
    <row r="1146" spans="1:117">
      <c r="A1146" s="5"/>
      <c r="B1146" s="5"/>
      <c r="C1146" s="34"/>
      <c r="D1146" s="34"/>
      <c r="E1146" s="35"/>
      <c r="F1146" s="35"/>
      <c r="G1146" s="35"/>
      <c r="H1146" s="35"/>
      <c r="I1146" s="35"/>
      <c r="J1146" s="35"/>
      <c r="K1146" s="35"/>
      <c r="L1146" s="35"/>
      <c r="M1146" s="35"/>
      <c r="N1146" s="35"/>
      <c r="O1146" s="35"/>
      <c r="P1146" s="35"/>
      <c r="Q1146" s="35"/>
      <c r="R1146" s="35"/>
      <c r="S1146" s="35"/>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c r="BA1146" s="28"/>
      <c r="BB1146" s="28"/>
      <c r="BC1146" s="28"/>
      <c r="BD1146" s="28"/>
      <c r="BE1146" s="28"/>
      <c r="BF1146" s="28"/>
      <c r="BG1146" s="28"/>
      <c r="BH1146" s="28"/>
      <c r="BI1146" s="28"/>
      <c r="BJ1146" s="28"/>
      <c r="BK1146" s="28"/>
      <c r="BL1146" s="28"/>
      <c r="BM1146" s="28"/>
      <c r="BN1146" s="28"/>
      <c r="BO1146" s="28"/>
      <c r="BP1146" s="28"/>
      <c r="BQ1146" s="28"/>
      <c r="BR1146" s="28"/>
      <c r="BS1146" s="28"/>
      <c r="BT1146" s="28"/>
      <c r="BU1146" s="28"/>
      <c r="BV1146" s="28"/>
      <c r="BW1146" s="28"/>
      <c r="BX1146" s="28"/>
      <c r="BY1146" s="28"/>
      <c r="BZ1146" s="28"/>
      <c r="CA1146" s="28"/>
      <c r="CB1146" s="28"/>
      <c r="CC1146" s="28"/>
      <c r="CD1146" s="28"/>
      <c r="CE1146" s="28"/>
      <c r="CF1146" s="28"/>
      <c r="CG1146" s="28"/>
      <c r="CH1146" s="28"/>
      <c r="CI1146" s="28"/>
      <c r="CJ1146" s="28"/>
      <c r="CK1146" s="28"/>
      <c r="CL1146" s="28"/>
      <c r="CM1146" s="28"/>
      <c r="CN1146" s="28"/>
      <c r="CO1146" s="28"/>
      <c r="CP1146" s="28"/>
      <c r="CQ1146" s="28"/>
      <c r="CR1146" s="28"/>
      <c r="CS1146" s="28"/>
      <c r="CT1146" s="28"/>
      <c r="CU1146" s="28"/>
      <c r="CV1146" s="28"/>
      <c r="CW1146" s="28"/>
      <c r="CX1146" s="28"/>
      <c r="CY1146" s="28"/>
      <c r="CZ1146" s="28"/>
      <c r="DA1146" s="28"/>
      <c r="DB1146" s="28"/>
      <c r="DC1146" s="28"/>
      <c r="DD1146" s="28"/>
      <c r="DE1146" s="28"/>
      <c r="DF1146" s="28"/>
      <c r="DG1146" s="28"/>
      <c r="DH1146" s="28"/>
      <c r="DI1146" s="28"/>
      <c r="DJ1146" s="28"/>
      <c r="DK1146" s="28"/>
      <c r="DL1146" s="28"/>
      <c r="DM1146" s="28"/>
    </row>
    <row r="1147" spans="1:117">
      <c r="A1147" s="5"/>
      <c r="B1147" s="5"/>
      <c r="C1147" s="34"/>
      <c r="D1147" s="34"/>
      <c r="E1147" s="35"/>
      <c r="F1147" s="35"/>
      <c r="G1147" s="35"/>
      <c r="H1147" s="35"/>
      <c r="I1147" s="35"/>
      <c r="J1147" s="35"/>
      <c r="K1147" s="35"/>
      <c r="L1147" s="35"/>
      <c r="M1147" s="35"/>
      <c r="N1147" s="35"/>
      <c r="O1147" s="35"/>
      <c r="P1147" s="35"/>
      <c r="Q1147" s="35"/>
      <c r="R1147" s="35"/>
      <c r="S1147" s="35"/>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c r="BA1147" s="28"/>
      <c r="BB1147" s="28"/>
      <c r="BC1147" s="28"/>
      <c r="BD1147" s="28"/>
      <c r="BE1147" s="28"/>
      <c r="BF1147" s="28"/>
      <c r="BG1147" s="28"/>
      <c r="BH1147" s="28"/>
      <c r="BI1147" s="28"/>
      <c r="BJ1147" s="28"/>
      <c r="BK1147" s="28"/>
      <c r="BL1147" s="28"/>
      <c r="BM1147" s="28"/>
      <c r="BN1147" s="28"/>
      <c r="BO1147" s="28"/>
      <c r="BP1147" s="28"/>
      <c r="BQ1147" s="28"/>
      <c r="BR1147" s="28"/>
      <c r="BS1147" s="28"/>
      <c r="BT1147" s="28"/>
      <c r="BU1147" s="28"/>
      <c r="BV1147" s="28"/>
      <c r="BW1147" s="28"/>
      <c r="BX1147" s="28"/>
      <c r="BY1147" s="28"/>
      <c r="BZ1147" s="28"/>
      <c r="CA1147" s="28"/>
      <c r="CB1147" s="28"/>
      <c r="CC1147" s="28"/>
      <c r="CD1147" s="28"/>
      <c r="CE1147" s="28"/>
      <c r="CF1147" s="28"/>
      <c r="CG1147" s="28"/>
      <c r="CH1147" s="28"/>
      <c r="CI1147" s="28"/>
      <c r="CJ1147" s="28"/>
      <c r="CK1147" s="28"/>
      <c r="CL1147" s="28"/>
      <c r="CM1147" s="28"/>
      <c r="CN1147" s="28"/>
      <c r="CO1147" s="28"/>
      <c r="CP1147" s="28"/>
      <c r="CQ1147" s="28"/>
      <c r="CR1147" s="28"/>
      <c r="CS1147" s="28"/>
      <c r="CT1147" s="28"/>
      <c r="CU1147" s="28"/>
      <c r="CV1147" s="28"/>
      <c r="CW1147" s="28"/>
      <c r="CX1147" s="28"/>
      <c r="CY1147" s="28"/>
      <c r="CZ1147" s="28"/>
      <c r="DA1147" s="28"/>
      <c r="DB1147" s="28"/>
      <c r="DC1147" s="28"/>
      <c r="DD1147" s="28"/>
      <c r="DE1147" s="28"/>
      <c r="DF1147" s="28"/>
      <c r="DG1147" s="28"/>
      <c r="DH1147" s="28"/>
      <c r="DI1147" s="28"/>
      <c r="DJ1147" s="28"/>
      <c r="DK1147" s="28"/>
      <c r="DL1147" s="28"/>
      <c r="DM1147" s="28"/>
    </row>
    <row r="1148" spans="1:117">
      <c r="A1148" s="5"/>
      <c r="B1148" s="5"/>
      <c r="C1148" s="34"/>
      <c r="D1148" s="34"/>
      <c r="E1148" s="35"/>
      <c r="F1148" s="35"/>
      <c r="G1148" s="35"/>
      <c r="H1148" s="35"/>
      <c r="I1148" s="35"/>
      <c r="J1148" s="35"/>
      <c r="K1148" s="35"/>
      <c r="L1148" s="35"/>
      <c r="M1148" s="35"/>
      <c r="N1148" s="35"/>
      <c r="O1148" s="35"/>
      <c r="P1148" s="35"/>
      <c r="Q1148" s="35"/>
      <c r="R1148" s="35"/>
      <c r="S1148" s="35"/>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c r="BA1148" s="28"/>
      <c r="BB1148" s="28"/>
      <c r="BC1148" s="28"/>
      <c r="BD1148" s="28"/>
      <c r="BE1148" s="28"/>
      <c r="BF1148" s="28"/>
      <c r="BG1148" s="28"/>
      <c r="BH1148" s="28"/>
      <c r="BI1148" s="28"/>
      <c r="BJ1148" s="28"/>
      <c r="BK1148" s="28"/>
      <c r="BL1148" s="28"/>
      <c r="BM1148" s="28"/>
      <c r="BN1148" s="28"/>
      <c r="BO1148" s="28"/>
      <c r="BP1148" s="28"/>
      <c r="BQ1148" s="28"/>
      <c r="BR1148" s="28"/>
      <c r="BS1148" s="28"/>
      <c r="BT1148" s="28"/>
      <c r="BU1148" s="28"/>
      <c r="BV1148" s="28"/>
      <c r="BW1148" s="28"/>
      <c r="BX1148" s="28"/>
      <c r="BY1148" s="28"/>
      <c r="BZ1148" s="28"/>
      <c r="CA1148" s="28"/>
      <c r="CB1148" s="28"/>
      <c r="CC1148" s="28"/>
      <c r="CD1148" s="28"/>
      <c r="CE1148" s="28"/>
      <c r="CF1148" s="28"/>
      <c r="CG1148" s="28"/>
      <c r="CH1148" s="28"/>
      <c r="CI1148" s="28"/>
      <c r="CJ1148" s="28"/>
      <c r="CK1148" s="28"/>
      <c r="CL1148" s="28"/>
      <c r="CM1148" s="28"/>
      <c r="CN1148" s="28"/>
      <c r="CO1148" s="28"/>
      <c r="CP1148" s="28"/>
      <c r="CQ1148" s="28"/>
      <c r="CR1148" s="28"/>
      <c r="CS1148" s="28"/>
      <c r="CT1148" s="28"/>
      <c r="CU1148" s="28"/>
      <c r="CV1148" s="28"/>
      <c r="CW1148" s="28"/>
      <c r="CX1148" s="28"/>
      <c r="CY1148" s="28"/>
      <c r="CZ1148" s="28"/>
      <c r="DA1148" s="28"/>
      <c r="DB1148" s="28"/>
      <c r="DC1148" s="28"/>
      <c r="DD1148" s="28"/>
      <c r="DE1148" s="28"/>
      <c r="DF1148" s="28"/>
      <c r="DG1148" s="28"/>
      <c r="DH1148" s="28"/>
      <c r="DI1148" s="28"/>
      <c r="DJ1148" s="28"/>
      <c r="DK1148" s="28"/>
      <c r="DL1148" s="28"/>
      <c r="DM1148" s="28"/>
    </row>
    <row r="1149" spans="1:117">
      <c r="A1149" s="5"/>
      <c r="B1149" s="5"/>
      <c r="C1149" s="34"/>
      <c r="D1149" s="34"/>
      <c r="E1149" s="35"/>
      <c r="F1149" s="35"/>
      <c r="G1149" s="35"/>
      <c r="H1149" s="35"/>
      <c r="I1149" s="35"/>
      <c r="J1149" s="35"/>
      <c r="K1149" s="35"/>
      <c r="L1149" s="35"/>
      <c r="M1149" s="35"/>
      <c r="N1149" s="35"/>
      <c r="O1149" s="35"/>
      <c r="P1149" s="35"/>
      <c r="Q1149" s="35"/>
      <c r="R1149" s="35"/>
      <c r="S1149" s="35"/>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c r="BA1149" s="28"/>
      <c r="BB1149" s="28"/>
      <c r="BC1149" s="28"/>
      <c r="BD1149" s="28"/>
      <c r="BE1149" s="28"/>
      <c r="BF1149" s="28"/>
      <c r="BG1149" s="28"/>
      <c r="BH1149" s="28"/>
      <c r="BI1149" s="28"/>
      <c r="BJ1149" s="28"/>
      <c r="BK1149" s="28"/>
      <c r="BL1149" s="28"/>
      <c r="BM1149" s="28"/>
      <c r="BN1149" s="28"/>
      <c r="BO1149" s="28"/>
      <c r="BP1149" s="28"/>
      <c r="BQ1149" s="28"/>
      <c r="BR1149" s="28"/>
      <c r="BS1149" s="28"/>
      <c r="BT1149" s="28"/>
      <c r="BU1149" s="28"/>
      <c r="BV1149" s="28"/>
      <c r="BW1149" s="28"/>
      <c r="BX1149" s="28"/>
      <c r="BY1149" s="28"/>
      <c r="BZ1149" s="28"/>
      <c r="CA1149" s="28"/>
      <c r="CB1149" s="28"/>
      <c r="CC1149" s="28"/>
      <c r="CD1149" s="28"/>
      <c r="CE1149" s="28"/>
      <c r="CF1149" s="28"/>
      <c r="CG1149" s="28"/>
      <c r="CH1149" s="28"/>
      <c r="CI1149" s="28"/>
      <c r="CJ1149" s="28"/>
      <c r="CK1149" s="28"/>
      <c r="CL1149" s="28"/>
      <c r="CM1149" s="28"/>
      <c r="CN1149" s="28"/>
      <c r="CO1149" s="28"/>
      <c r="CP1149" s="28"/>
      <c r="CQ1149" s="28"/>
      <c r="CR1149" s="28"/>
      <c r="CS1149" s="28"/>
      <c r="CT1149" s="28"/>
      <c r="CU1149" s="28"/>
      <c r="CV1149" s="28"/>
      <c r="CW1149" s="28"/>
      <c r="CX1149" s="28"/>
      <c r="CY1149" s="28"/>
      <c r="CZ1149" s="28"/>
      <c r="DA1149" s="28"/>
      <c r="DB1149" s="28"/>
      <c r="DC1149" s="28"/>
      <c r="DD1149" s="28"/>
      <c r="DE1149" s="28"/>
      <c r="DF1149" s="28"/>
      <c r="DG1149" s="28"/>
      <c r="DH1149" s="28"/>
      <c r="DI1149" s="28"/>
      <c r="DJ1149" s="28"/>
      <c r="DK1149" s="28"/>
      <c r="DL1149" s="28"/>
      <c r="DM1149" s="28"/>
    </row>
    <row r="1150" spans="1:117">
      <c r="A1150" s="5"/>
      <c r="B1150" s="5"/>
      <c r="C1150" s="34"/>
      <c r="D1150" s="34"/>
      <c r="E1150" s="35"/>
      <c r="F1150" s="35"/>
      <c r="G1150" s="35"/>
      <c r="H1150" s="35"/>
      <c r="I1150" s="35"/>
      <c r="J1150" s="35"/>
      <c r="K1150" s="35"/>
      <c r="L1150" s="35"/>
      <c r="M1150" s="35"/>
      <c r="N1150" s="35"/>
      <c r="O1150" s="35"/>
      <c r="P1150" s="35"/>
      <c r="Q1150" s="35"/>
      <c r="R1150" s="35"/>
      <c r="S1150" s="35"/>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c r="BA1150" s="28"/>
      <c r="BB1150" s="28"/>
      <c r="BC1150" s="28"/>
      <c r="BD1150" s="28"/>
      <c r="BE1150" s="28"/>
      <c r="BF1150" s="28"/>
      <c r="BG1150" s="28"/>
      <c r="BH1150" s="28"/>
      <c r="BI1150" s="28"/>
      <c r="BJ1150" s="28"/>
      <c r="BK1150" s="28"/>
      <c r="BL1150" s="28"/>
      <c r="BM1150" s="28"/>
      <c r="BN1150" s="28"/>
      <c r="BO1150" s="28"/>
      <c r="BP1150" s="28"/>
      <c r="BQ1150" s="28"/>
      <c r="BR1150" s="28"/>
      <c r="BS1150" s="28"/>
      <c r="BT1150" s="28"/>
      <c r="BU1150" s="28"/>
      <c r="BV1150" s="28"/>
      <c r="BW1150" s="28"/>
      <c r="BX1150" s="28"/>
      <c r="BY1150" s="28"/>
      <c r="BZ1150" s="28"/>
      <c r="CA1150" s="28"/>
      <c r="CB1150" s="28"/>
      <c r="CC1150" s="28"/>
      <c r="CD1150" s="28"/>
      <c r="CE1150" s="28"/>
      <c r="CF1150" s="28"/>
      <c r="CG1150" s="28"/>
      <c r="CH1150" s="28"/>
      <c r="CI1150" s="28"/>
      <c r="CJ1150" s="28"/>
      <c r="CK1150" s="28"/>
      <c r="CL1150" s="28"/>
      <c r="CM1150" s="28"/>
      <c r="CN1150" s="28"/>
      <c r="CO1150" s="28"/>
      <c r="CP1150" s="28"/>
      <c r="CQ1150" s="28"/>
      <c r="CR1150" s="28"/>
      <c r="CS1150" s="28"/>
      <c r="CT1150" s="28"/>
      <c r="CU1150" s="28"/>
      <c r="CV1150" s="28"/>
      <c r="CW1150" s="28"/>
      <c r="CX1150" s="28"/>
      <c r="CY1150" s="28"/>
      <c r="CZ1150" s="28"/>
      <c r="DA1150" s="28"/>
      <c r="DB1150" s="28"/>
      <c r="DC1150" s="28"/>
      <c r="DD1150" s="28"/>
      <c r="DE1150" s="28"/>
      <c r="DF1150" s="28"/>
      <c r="DG1150" s="28"/>
      <c r="DH1150" s="28"/>
      <c r="DI1150" s="28"/>
      <c r="DJ1150" s="28"/>
      <c r="DK1150" s="28"/>
      <c r="DL1150" s="28"/>
      <c r="DM1150" s="28"/>
    </row>
    <row r="1151" spans="1:117">
      <c r="A1151" s="5"/>
      <c r="B1151" s="5"/>
      <c r="C1151" s="34"/>
      <c r="D1151" s="34"/>
      <c r="E1151" s="35"/>
      <c r="F1151" s="35"/>
      <c r="G1151" s="35"/>
      <c r="H1151" s="35"/>
      <c r="I1151" s="35"/>
      <c r="J1151" s="35"/>
      <c r="K1151" s="35"/>
      <c r="L1151" s="35"/>
      <c r="M1151" s="35"/>
      <c r="N1151" s="35"/>
      <c r="O1151" s="35"/>
      <c r="P1151" s="35"/>
      <c r="Q1151" s="35"/>
      <c r="R1151" s="35"/>
      <c r="S1151" s="35"/>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c r="BA1151" s="28"/>
      <c r="BB1151" s="28"/>
      <c r="BC1151" s="28"/>
      <c r="BD1151" s="28"/>
      <c r="BE1151" s="28"/>
      <c r="BF1151" s="28"/>
      <c r="BG1151" s="28"/>
      <c r="BH1151" s="28"/>
      <c r="BI1151" s="28"/>
      <c r="BJ1151" s="28"/>
      <c r="BK1151" s="28"/>
      <c r="BL1151" s="28"/>
      <c r="BM1151" s="28"/>
      <c r="BN1151" s="28"/>
      <c r="BO1151" s="28"/>
      <c r="BP1151" s="28"/>
      <c r="BQ1151" s="28"/>
      <c r="BR1151" s="28"/>
      <c r="BS1151" s="28"/>
      <c r="BT1151" s="28"/>
      <c r="BU1151" s="28"/>
      <c r="BV1151" s="28"/>
      <c r="BW1151" s="28"/>
      <c r="BX1151" s="28"/>
      <c r="BY1151" s="28"/>
      <c r="BZ1151" s="28"/>
      <c r="CA1151" s="28"/>
      <c r="CB1151" s="28"/>
      <c r="CC1151" s="28"/>
      <c r="CD1151" s="28"/>
      <c r="CE1151" s="28"/>
      <c r="CF1151" s="28"/>
      <c r="CG1151" s="28"/>
      <c r="CH1151" s="28"/>
      <c r="CI1151" s="28"/>
      <c r="CJ1151" s="28"/>
      <c r="CK1151" s="28"/>
      <c r="CL1151" s="28"/>
      <c r="CM1151" s="28"/>
      <c r="CN1151" s="28"/>
      <c r="CO1151" s="28"/>
      <c r="CP1151" s="28"/>
      <c r="CQ1151" s="28"/>
      <c r="CR1151" s="28"/>
      <c r="CS1151" s="28"/>
      <c r="CT1151" s="28"/>
      <c r="CU1151" s="28"/>
      <c r="CV1151" s="28"/>
      <c r="CW1151" s="28"/>
      <c r="CX1151" s="28"/>
      <c r="CY1151" s="28"/>
      <c r="CZ1151" s="28"/>
      <c r="DA1151" s="28"/>
      <c r="DB1151" s="28"/>
      <c r="DC1151" s="28"/>
      <c r="DD1151" s="28"/>
      <c r="DE1151" s="28"/>
      <c r="DF1151" s="28"/>
      <c r="DG1151" s="28"/>
      <c r="DH1151" s="28"/>
      <c r="DI1151" s="28"/>
      <c r="DJ1151" s="28"/>
      <c r="DK1151" s="28"/>
      <c r="DL1151" s="28"/>
      <c r="DM1151" s="28"/>
    </row>
    <row r="1152" spans="1:117">
      <c r="A1152" s="5"/>
      <c r="B1152" s="5"/>
      <c r="C1152" s="34"/>
      <c r="D1152" s="34"/>
      <c r="E1152" s="35"/>
      <c r="F1152" s="35"/>
      <c r="G1152" s="35"/>
      <c r="H1152" s="35"/>
      <c r="I1152" s="35"/>
      <c r="J1152" s="35"/>
      <c r="K1152" s="35"/>
      <c r="L1152" s="35"/>
      <c r="M1152" s="35"/>
      <c r="N1152" s="35"/>
      <c r="O1152" s="35"/>
      <c r="P1152" s="35"/>
      <c r="Q1152" s="35"/>
      <c r="R1152" s="35"/>
      <c r="S1152" s="35"/>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c r="BA1152" s="28"/>
      <c r="BB1152" s="28"/>
      <c r="BC1152" s="28"/>
      <c r="BD1152" s="28"/>
      <c r="BE1152" s="28"/>
      <c r="BF1152" s="28"/>
      <c r="BG1152" s="28"/>
      <c r="BH1152" s="28"/>
      <c r="BI1152" s="28"/>
      <c r="BJ1152" s="28"/>
      <c r="BK1152" s="28"/>
      <c r="BL1152" s="28"/>
      <c r="BM1152" s="28"/>
      <c r="BN1152" s="28"/>
      <c r="BO1152" s="28"/>
      <c r="BP1152" s="28"/>
      <c r="BQ1152" s="28"/>
      <c r="BR1152" s="28"/>
      <c r="BS1152" s="28"/>
      <c r="BT1152" s="28"/>
      <c r="BU1152" s="28"/>
      <c r="BV1152" s="28"/>
      <c r="BW1152" s="28"/>
      <c r="BX1152" s="28"/>
      <c r="BY1152" s="28"/>
      <c r="BZ1152" s="28"/>
      <c r="CA1152" s="28"/>
      <c r="CB1152" s="28"/>
      <c r="CC1152" s="28"/>
      <c r="CD1152" s="28"/>
      <c r="CE1152" s="28"/>
      <c r="CF1152" s="28"/>
      <c r="CG1152" s="28"/>
      <c r="CH1152" s="28"/>
      <c r="CI1152" s="28"/>
      <c r="CJ1152" s="28"/>
      <c r="CK1152" s="28"/>
      <c r="CL1152" s="28"/>
      <c r="CM1152" s="28"/>
      <c r="CN1152" s="28"/>
      <c r="CO1152" s="28"/>
      <c r="CP1152" s="28"/>
      <c r="CQ1152" s="28"/>
      <c r="CR1152" s="28"/>
      <c r="CS1152" s="28"/>
      <c r="CT1152" s="28"/>
      <c r="CU1152" s="28"/>
      <c r="CV1152" s="28"/>
      <c r="CW1152" s="28"/>
      <c r="CX1152" s="28"/>
      <c r="CY1152" s="28"/>
      <c r="CZ1152" s="28"/>
      <c r="DA1152" s="28"/>
      <c r="DB1152" s="28"/>
      <c r="DC1152" s="28"/>
      <c r="DD1152" s="28"/>
      <c r="DE1152" s="28"/>
      <c r="DF1152" s="28"/>
      <c r="DG1152" s="28"/>
      <c r="DH1152" s="28"/>
      <c r="DI1152" s="28"/>
      <c r="DJ1152" s="28"/>
      <c r="DK1152" s="28"/>
      <c r="DL1152" s="28"/>
      <c r="DM1152" s="28"/>
    </row>
    <row r="1153" spans="1:117">
      <c r="A1153" s="5"/>
      <c r="B1153" s="5"/>
      <c r="C1153" s="34"/>
      <c r="D1153" s="34"/>
      <c r="E1153" s="35"/>
      <c r="F1153" s="35"/>
      <c r="G1153" s="35"/>
      <c r="H1153" s="35"/>
      <c r="I1153" s="35"/>
      <c r="J1153" s="35"/>
      <c r="K1153" s="35"/>
      <c r="L1153" s="35"/>
      <c r="M1153" s="35"/>
      <c r="N1153" s="35"/>
      <c r="O1153" s="35"/>
      <c r="P1153" s="35"/>
      <c r="Q1153" s="35"/>
      <c r="R1153" s="35"/>
      <c r="S1153" s="35"/>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c r="BA1153" s="28"/>
      <c r="BB1153" s="28"/>
      <c r="BC1153" s="28"/>
      <c r="BD1153" s="28"/>
      <c r="BE1153" s="28"/>
      <c r="BF1153" s="28"/>
      <c r="BG1153" s="28"/>
      <c r="BH1153" s="28"/>
      <c r="BI1153" s="28"/>
      <c r="BJ1153" s="28"/>
      <c r="BK1153" s="28"/>
      <c r="BL1153" s="28"/>
      <c r="BM1153" s="28"/>
      <c r="BN1153" s="28"/>
      <c r="BO1153" s="28"/>
      <c r="BP1153" s="28"/>
      <c r="BQ1153" s="28"/>
      <c r="BR1153" s="28"/>
      <c r="BS1153" s="28"/>
      <c r="BT1153" s="28"/>
      <c r="BU1153" s="28"/>
      <c r="BV1153" s="28"/>
      <c r="BW1153" s="28"/>
      <c r="BX1153" s="28"/>
      <c r="BY1153" s="28"/>
      <c r="BZ1153" s="28"/>
      <c r="CA1153" s="28"/>
      <c r="CB1153" s="28"/>
      <c r="CC1153" s="28"/>
      <c r="CD1153" s="28"/>
      <c r="CE1153" s="28"/>
      <c r="CF1153" s="28"/>
      <c r="CG1153" s="28"/>
      <c r="CH1153" s="28"/>
      <c r="CI1153" s="28"/>
      <c r="CJ1153" s="28"/>
      <c r="CK1153" s="28"/>
      <c r="CL1153" s="28"/>
      <c r="CM1153" s="28"/>
      <c r="CN1153" s="28"/>
      <c r="CO1153" s="28"/>
      <c r="CP1153" s="28"/>
      <c r="CQ1153" s="28"/>
      <c r="CR1153" s="28"/>
      <c r="CS1153" s="28"/>
      <c r="CT1153" s="28"/>
      <c r="CU1153" s="28"/>
      <c r="CV1153" s="28"/>
      <c r="CW1153" s="28"/>
      <c r="CX1153" s="28"/>
      <c r="CY1153" s="28"/>
      <c r="CZ1153" s="28"/>
      <c r="DA1153" s="28"/>
      <c r="DB1153" s="28"/>
      <c r="DC1153" s="28"/>
      <c r="DD1153" s="28"/>
      <c r="DE1153" s="28"/>
      <c r="DF1153" s="28"/>
      <c r="DG1153" s="28"/>
      <c r="DH1153" s="28"/>
      <c r="DI1153" s="28"/>
      <c r="DJ1153" s="28"/>
      <c r="DK1153" s="28"/>
      <c r="DL1153" s="28"/>
      <c r="DM1153" s="28"/>
    </row>
    <row r="1154" spans="1:117">
      <c r="A1154" s="5"/>
      <c r="B1154" s="5"/>
      <c r="C1154" s="34"/>
      <c r="D1154" s="34"/>
      <c r="E1154" s="35"/>
      <c r="F1154" s="35"/>
      <c r="G1154" s="35"/>
      <c r="H1154" s="35"/>
      <c r="I1154" s="35"/>
      <c r="J1154" s="35"/>
      <c r="K1154" s="35"/>
      <c r="L1154" s="35"/>
      <c r="M1154" s="35"/>
      <c r="N1154" s="35"/>
      <c r="O1154" s="35"/>
      <c r="P1154" s="35"/>
      <c r="Q1154" s="35"/>
      <c r="R1154" s="35"/>
      <c r="S1154" s="35"/>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c r="BA1154" s="28"/>
      <c r="BB1154" s="28"/>
      <c r="BC1154" s="28"/>
      <c r="BD1154" s="28"/>
      <c r="BE1154" s="28"/>
      <c r="BF1154" s="28"/>
      <c r="BG1154" s="28"/>
      <c r="BH1154" s="28"/>
      <c r="BI1154" s="28"/>
      <c r="BJ1154" s="28"/>
      <c r="BK1154" s="28"/>
      <c r="BL1154" s="28"/>
      <c r="BM1154" s="28"/>
      <c r="BN1154" s="28"/>
      <c r="BO1154" s="28"/>
      <c r="BP1154" s="28"/>
      <c r="BQ1154" s="28"/>
      <c r="BR1154" s="28"/>
      <c r="BS1154" s="28"/>
      <c r="BT1154" s="28"/>
      <c r="BU1154" s="28"/>
      <c r="BV1154" s="28"/>
      <c r="BW1154" s="28"/>
      <c r="BX1154" s="28"/>
      <c r="BY1154" s="28"/>
      <c r="BZ1154" s="28"/>
      <c r="CA1154" s="28"/>
      <c r="CB1154" s="28"/>
      <c r="CC1154" s="28"/>
      <c r="CD1154" s="28"/>
      <c r="CE1154" s="28"/>
      <c r="CF1154" s="28"/>
      <c r="CG1154" s="28"/>
      <c r="CH1154" s="28"/>
      <c r="CI1154" s="28"/>
      <c r="CJ1154" s="28"/>
      <c r="CK1154" s="28"/>
      <c r="CL1154" s="28"/>
      <c r="CM1154" s="28"/>
      <c r="CN1154" s="28"/>
      <c r="CO1154" s="28"/>
      <c r="CP1154" s="28"/>
      <c r="CQ1154" s="28"/>
      <c r="CR1154" s="28"/>
      <c r="CS1154" s="28"/>
      <c r="CT1154" s="28"/>
      <c r="CU1154" s="28"/>
      <c r="CV1154" s="28"/>
      <c r="CW1154" s="28"/>
      <c r="CX1154" s="28"/>
      <c r="CY1154" s="28"/>
      <c r="CZ1154" s="28"/>
      <c r="DA1154" s="28"/>
      <c r="DB1154" s="28"/>
      <c r="DC1154" s="28"/>
      <c r="DD1154" s="28"/>
      <c r="DE1154" s="28"/>
      <c r="DF1154" s="28"/>
      <c r="DG1154" s="28"/>
      <c r="DH1154" s="28"/>
      <c r="DI1154" s="28"/>
      <c r="DJ1154" s="28"/>
      <c r="DK1154" s="28"/>
      <c r="DL1154" s="28"/>
      <c r="DM1154" s="28"/>
    </row>
    <row r="1155" spans="1:117">
      <c r="A1155" s="5"/>
      <c r="B1155" s="5"/>
      <c r="C1155" s="34"/>
      <c r="D1155" s="34"/>
      <c r="E1155" s="35"/>
      <c r="F1155" s="35"/>
      <c r="G1155" s="35"/>
      <c r="H1155" s="35"/>
      <c r="I1155" s="35"/>
      <c r="J1155" s="35"/>
      <c r="K1155" s="35"/>
      <c r="L1155" s="35"/>
      <c r="M1155" s="35"/>
      <c r="N1155" s="35"/>
      <c r="O1155" s="35"/>
      <c r="P1155" s="35"/>
      <c r="Q1155" s="35"/>
      <c r="R1155" s="35"/>
      <c r="S1155" s="35"/>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c r="BA1155" s="28"/>
      <c r="BB1155" s="28"/>
      <c r="BC1155" s="28"/>
      <c r="BD1155" s="28"/>
      <c r="BE1155" s="28"/>
      <c r="BF1155" s="28"/>
      <c r="BG1155" s="28"/>
      <c r="BH1155" s="28"/>
      <c r="BI1155" s="28"/>
      <c r="BJ1155" s="28"/>
      <c r="BK1155" s="28"/>
      <c r="BL1155" s="28"/>
      <c r="BM1155" s="28"/>
      <c r="BN1155" s="28"/>
      <c r="BO1155" s="28"/>
      <c r="BP1155" s="28"/>
      <c r="BQ1155" s="28"/>
      <c r="BR1155" s="28"/>
      <c r="BS1155" s="28"/>
      <c r="BT1155" s="28"/>
      <c r="BU1155" s="28"/>
      <c r="BV1155" s="28"/>
      <c r="BW1155" s="28"/>
      <c r="BX1155" s="28"/>
      <c r="BY1155" s="28"/>
      <c r="BZ1155" s="28"/>
      <c r="CA1155" s="28"/>
      <c r="CB1155" s="28"/>
      <c r="CC1155" s="28"/>
      <c r="CD1155" s="28"/>
      <c r="CE1155" s="28"/>
      <c r="CF1155" s="28"/>
      <c r="CG1155" s="28"/>
      <c r="CH1155" s="28"/>
      <c r="CI1155" s="28"/>
      <c r="CJ1155" s="28"/>
      <c r="CK1155" s="28"/>
      <c r="CL1155" s="28"/>
      <c r="CM1155" s="28"/>
      <c r="CN1155" s="28"/>
      <c r="CO1155" s="28"/>
      <c r="CP1155" s="28"/>
      <c r="CQ1155" s="28"/>
      <c r="CR1155" s="28"/>
      <c r="CS1155" s="28"/>
      <c r="CT1155" s="28"/>
      <c r="CU1155" s="28"/>
      <c r="CV1155" s="28"/>
      <c r="CW1155" s="28"/>
      <c r="CX1155" s="28"/>
      <c r="CY1155" s="28"/>
      <c r="CZ1155" s="28"/>
      <c r="DA1155" s="28"/>
      <c r="DB1155" s="28"/>
      <c r="DC1155" s="28"/>
      <c r="DD1155" s="28"/>
      <c r="DE1155" s="28"/>
      <c r="DF1155" s="28"/>
      <c r="DG1155" s="28"/>
      <c r="DH1155" s="28"/>
      <c r="DI1155" s="28"/>
      <c r="DJ1155" s="28"/>
      <c r="DK1155" s="28"/>
      <c r="DL1155" s="28"/>
      <c r="DM1155" s="28"/>
    </row>
    <row r="1156" spans="1:117">
      <c r="A1156" s="5"/>
      <c r="B1156" s="5"/>
      <c r="C1156" s="34"/>
      <c r="D1156" s="34"/>
      <c r="E1156" s="35"/>
      <c r="F1156" s="35"/>
      <c r="G1156" s="35"/>
      <c r="H1156" s="35"/>
      <c r="I1156" s="35"/>
      <c r="J1156" s="35"/>
      <c r="K1156" s="35"/>
      <c r="L1156" s="35"/>
      <c r="M1156" s="35"/>
      <c r="N1156" s="35"/>
      <c r="O1156" s="35"/>
      <c r="P1156" s="35"/>
      <c r="Q1156" s="35"/>
      <c r="R1156" s="35"/>
      <c r="S1156" s="35"/>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8"/>
      <c r="BB1156" s="28"/>
      <c r="BC1156" s="28"/>
      <c r="BD1156" s="28"/>
      <c r="BE1156" s="28"/>
      <c r="BF1156" s="28"/>
      <c r="BG1156" s="28"/>
      <c r="BH1156" s="28"/>
      <c r="BI1156" s="28"/>
      <c r="BJ1156" s="28"/>
      <c r="BK1156" s="28"/>
      <c r="BL1156" s="28"/>
      <c r="BM1156" s="28"/>
      <c r="BN1156" s="28"/>
      <c r="BO1156" s="28"/>
      <c r="BP1156" s="28"/>
      <c r="BQ1156" s="28"/>
      <c r="BR1156" s="28"/>
      <c r="BS1156" s="28"/>
      <c r="BT1156" s="28"/>
      <c r="BU1156" s="28"/>
      <c r="BV1156" s="28"/>
      <c r="BW1156" s="28"/>
      <c r="BX1156" s="28"/>
      <c r="BY1156" s="28"/>
      <c r="BZ1156" s="28"/>
      <c r="CA1156" s="28"/>
      <c r="CB1156" s="28"/>
      <c r="CC1156" s="28"/>
      <c r="CD1156" s="28"/>
      <c r="CE1156" s="28"/>
      <c r="CF1156" s="28"/>
      <c r="CG1156" s="28"/>
      <c r="CH1156" s="28"/>
      <c r="CI1156" s="28"/>
      <c r="CJ1156" s="28"/>
      <c r="CK1156" s="28"/>
      <c r="CL1156" s="28"/>
      <c r="CM1156" s="28"/>
      <c r="CN1156" s="28"/>
      <c r="CO1156" s="28"/>
      <c r="CP1156" s="28"/>
      <c r="CQ1156" s="28"/>
      <c r="CR1156" s="28"/>
      <c r="CS1156" s="28"/>
      <c r="CT1156" s="28"/>
      <c r="CU1156" s="28"/>
      <c r="CV1156" s="28"/>
      <c r="CW1156" s="28"/>
      <c r="CX1156" s="28"/>
      <c r="CY1156" s="28"/>
      <c r="CZ1156" s="28"/>
      <c r="DA1156" s="28"/>
      <c r="DB1156" s="28"/>
      <c r="DC1156" s="28"/>
      <c r="DD1156" s="28"/>
      <c r="DE1156" s="28"/>
      <c r="DF1156" s="28"/>
      <c r="DG1156" s="28"/>
      <c r="DH1156" s="28"/>
      <c r="DI1156" s="28"/>
      <c r="DJ1156" s="28"/>
      <c r="DK1156" s="28"/>
      <c r="DL1156" s="28"/>
      <c r="DM1156" s="28"/>
    </row>
    <row r="1157" spans="1:117">
      <c r="A1157" s="5"/>
      <c r="B1157" s="5"/>
      <c r="C1157" s="34"/>
      <c r="D1157" s="34"/>
      <c r="E1157" s="35"/>
      <c r="F1157" s="35"/>
      <c r="G1157" s="35"/>
      <c r="H1157" s="35"/>
      <c r="I1157" s="35"/>
      <c r="J1157" s="35"/>
      <c r="K1157" s="35"/>
      <c r="L1157" s="35"/>
      <c r="M1157" s="35"/>
      <c r="N1157" s="35"/>
      <c r="O1157" s="35"/>
      <c r="P1157" s="35"/>
      <c r="Q1157" s="35"/>
      <c r="R1157" s="35"/>
      <c r="S1157" s="35"/>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c r="BA1157" s="28"/>
      <c r="BB1157" s="28"/>
      <c r="BC1157" s="28"/>
      <c r="BD1157" s="28"/>
      <c r="BE1157" s="28"/>
      <c r="BF1157" s="28"/>
      <c r="BG1157" s="28"/>
      <c r="BH1157" s="28"/>
      <c r="BI1157" s="28"/>
      <c r="BJ1157" s="28"/>
      <c r="BK1157" s="28"/>
      <c r="BL1157" s="28"/>
      <c r="BM1157" s="28"/>
      <c r="BN1157" s="28"/>
      <c r="BO1157" s="28"/>
      <c r="BP1157" s="28"/>
      <c r="BQ1157" s="28"/>
      <c r="BR1157" s="28"/>
      <c r="BS1157" s="28"/>
      <c r="BT1157" s="28"/>
      <c r="BU1157" s="28"/>
      <c r="BV1157" s="28"/>
      <c r="BW1157" s="28"/>
      <c r="BX1157" s="28"/>
      <c r="BY1157" s="28"/>
      <c r="BZ1157" s="28"/>
      <c r="CA1157" s="28"/>
      <c r="CB1157" s="28"/>
      <c r="CC1157" s="28"/>
      <c r="CD1157" s="28"/>
      <c r="CE1157" s="28"/>
      <c r="CF1157" s="28"/>
      <c r="CG1157" s="28"/>
      <c r="CH1157" s="28"/>
      <c r="CI1157" s="28"/>
      <c r="CJ1157" s="28"/>
      <c r="CK1157" s="28"/>
      <c r="CL1157" s="28"/>
      <c r="CM1157" s="28"/>
      <c r="CN1157" s="28"/>
      <c r="CO1157" s="28"/>
      <c r="CP1157" s="28"/>
      <c r="CQ1157" s="28"/>
      <c r="CR1157" s="28"/>
      <c r="CS1157" s="28"/>
      <c r="CT1157" s="28"/>
      <c r="CU1157" s="28"/>
      <c r="CV1157" s="28"/>
      <c r="CW1157" s="28"/>
      <c r="CX1157" s="28"/>
      <c r="CY1157" s="28"/>
      <c r="CZ1157" s="28"/>
      <c r="DA1157" s="28"/>
      <c r="DB1157" s="28"/>
      <c r="DC1157" s="28"/>
      <c r="DD1157" s="28"/>
      <c r="DE1157" s="28"/>
      <c r="DF1157" s="28"/>
      <c r="DG1157" s="28"/>
      <c r="DH1157" s="28"/>
      <c r="DI1157" s="28"/>
      <c r="DJ1157" s="28"/>
      <c r="DK1157" s="28"/>
      <c r="DL1157" s="28"/>
      <c r="DM1157" s="28"/>
    </row>
    <row r="1158" spans="1:117">
      <c r="A1158" s="5"/>
      <c r="B1158" s="5"/>
      <c r="C1158" s="34"/>
      <c r="D1158" s="34"/>
      <c r="E1158" s="35"/>
      <c r="F1158" s="35"/>
      <c r="G1158" s="35"/>
      <c r="H1158" s="35"/>
      <c r="I1158" s="35"/>
      <c r="J1158" s="35"/>
      <c r="K1158" s="35"/>
      <c r="L1158" s="35"/>
      <c r="M1158" s="35"/>
      <c r="N1158" s="35"/>
      <c r="O1158" s="35"/>
      <c r="P1158" s="35"/>
      <c r="Q1158" s="35"/>
      <c r="R1158" s="35"/>
      <c r="S1158" s="35"/>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c r="BA1158" s="28"/>
      <c r="BB1158" s="28"/>
      <c r="BC1158" s="28"/>
      <c r="BD1158" s="28"/>
      <c r="BE1158" s="28"/>
      <c r="BF1158" s="28"/>
      <c r="BG1158" s="28"/>
      <c r="BH1158" s="28"/>
      <c r="BI1158" s="28"/>
      <c r="BJ1158" s="28"/>
      <c r="BK1158" s="28"/>
      <c r="BL1158" s="28"/>
      <c r="BM1158" s="28"/>
      <c r="BN1158" s="28"/>
      <c r="BO1158" s="28"/>
      <c r="BP1158" s="28"/>
      <c r="BQ1158" s="28"/>
      <c r="BR1158" s="28"/>
      <c r="BS1158" s="28"/>
      <c r="BT1158" s="28"/>
      <c r="BU1158" s="28"/>
      <c r="BV1158" s="28"/>
      <c r="BW1158" s="28"/>
      <c r="BX1158" s="28"/>
      <c r="BY1158" s="28"/>
      <c r="BZ1158" s="28"/>
      <c r="CA1158" s="28"/>
      <c r="CB1158" s="28"/>
      <c r="CC1158" s="28"/>
      <c r="CD1158" s="28"/>
      <c r="CE1158" s="28"/>
      <c r="CF1158" s="28"/>
      <c r="CG1158" s="28"/>
      <c r="CH1158" s="28"/>
      <c r="CI1158" s="28"/>
      <c r="CJ1158" s="28"/>
      <c r="CK1158" s="28"/>
      <c r="CL1158" s="28"/>
      <c r="CM1158" s="28"/>
      <c r="CN1158" s="28"/>
      <c r="CO1158" s="28"/>
      <c r="CP1158" s="28"/>
      <c r="CQ1158" s="28"/>
      <c r="CR1158" s="28"/>
      <c r="CS1158" s="28"/>
      <c r="CT1158" s="28"/>
      <c r="CU1158" s="28"/>
      <c r="CV1158" s="28"/>
      <c r="CW1158" s="28"/>
      <c r="CX1158" s="28"/>
      <c r="CY1158" s="28"/>
      <c r="CZ1158" s="28"/>
      <c r="DA1158" s="28"/>
      <c r="DB1158" s="28"/>
      <c r="DC1158" s="28"/>
      <c r="DD1158" s="28"/>
      <c r="DE1158" s="28"/>
      <c r="DF1158" s="28"/>
      <c r="DG1158" s="28"/>
      <c r="DH1158" s="28"/>
      <c r="DI1158" s="28"/>
      <c r="DJ1158" s="28"/>
      <c r="DK1158" s="28"/>
      <c r="DL1158" s="28"/>
      <c r="DM1158" s="28"/>
    </row>
    <row r="1159" spans="1:117">
      <c r="A1159" s="5"/>
      <c r="B1159" s="5"/>
      <c r="C1159" s="34"/>
      <c r="D1159" s="34"/>
      <c r="E1159" s="35"/>
      <c r="F1159" s="35"/>
      <c r="G1159" s="35"/>
      <c r="H1159" s="35"/>
      <c r="I1159" s="35"/>
      <c r="J1159" s="35"/>
      <c r="K1159" s="35"/>
      <c r="L1159" s="35"/>
      <c r="M1159" s="35"/>
      <c r="N1159" s="35"/>
      <c r="O1159" s="35"/>
      <c r="P1159" s="35"/>
      <c r="Q1159" s="35"/>
      <c r="R1159" s="35"/>
      <c r="S1159" s="35"/>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c r="BA1159" s="28"/>
      <c r="BB1159" s="28"/>
      <c r="BC1159" s="28"/>
      <c r="BD1159" s="28"/>
      <c r="BE1159" s="28"/>
      <c r="BF1159" s="28"/>
      <c r="BG1159" s="28"/>
      <c r="BH1159" s="28"/>
      <c r="BI1159" s="28"/>
      <c r="BJ1159" s="28"/>
      <c r="BK1159" s="28"/>
      <c r="BL1159" s="28"/>
      <c r="BM1159" s="28"/>
      <c r="BN1159" s="28"/>
      <c r="BO1159" s="28"/>
      <c r="BP1159" s="28"/>
      <c r="BQ1159" s="28"/>
      <c r="BR1159" s="28"/>
      <c r="BS1159" s="28"/>
      <c r="BT1159" s="28"/>
      <c r="BU1159" s="28"/>
      <c r="BV1159" s="28"/>
      <c r="BW1159" s="28"/>
      <c r="BX1159" s="28"/>
      <c r="BY1159" s="28"/>
      <c r="BZ1159" s="28"/>
      <c r="CA1159" s="28"/>
      <c r="CB1159" s="28"/>
      <c r="CC1159" s="28"/>
      <c r="CD1159" s="28"/>
      <c r="CE1159" s="28"/>
      <c r="CF1159" s="28"/>
      <c r="CG1159" s="28"/>
      <c r="CH1159" s="28"/>
      <c r="CI1159" s="28"/>
      <c r="CJ1159" s="28"/>
      <c r="CK1159" s="28"/>
      <c r="CL1159" s="28"/>
      <c r="CM1159" s="28"/>
      <c r="CN1159" s="28"/>
      <c r="CO1159" s="28"/>
      <c r="CP1159" s="28"/>
      <c r="CQ1159" s="28"/>
      <c r="CR1159" s="28"/>
      <c r="CS1159" s="28"/>
      <c r="CT1159" s="28"/>
      <c r="CU1159" s="28"/>
      <c r="CV1159" s="28"/>
      <c r="CW1159" s="28"/>
      <c r="CX1159" s="28"/>
      <c r="CY1159" s="28"/>
      <c r="CZ1159" s="28"/>
      <c r="DA1159" s="28"/>
      <c r="DB1159" s="28"/>
      <c r="DC1159" s="28"/>
      <c r="DD1159" s="28"/>
      <c r="DE1159" s="28"/>
      <c r="DF1159" s="28"/>
      <c r="DG1159" s="28"/>
      <c r="DH1159" s="28"/>
      <c r="DI1159" s="28"/>
      <c r="DJ1159" s="28"/>
      <c r="DK1159" s="28"/>
      <c r="DL1159" s="28"/>
      <c r="DM1159" s="28"/>
    </row>
    <row r="1160" spans="1:117">
      <c r="A1160" s="5"/>
      <c r="B1160" s="5"/>
      <c r="C1160" s="34"/>
      <c r="D1160" s="34"/>
      <c r="E1160" s="35"/>
      <c r="F1160" s="35"/>
      <c r="G1160" s="35"/>
      <c r="H1160" s="35"/>
      <c r="I1160" s="35"/>
      <c r="J1160" s="35"/>
      <c r="K1160" s="35"/>
      <c r="L1160" s="35"/>
      <c r="M1160" s="35"/>
      <c r="N1160" s="35"/>
      <c r="O1160" s="35"/>
      <c r="P1160" s="35"/>
      <c r="Q1160" s="35"/>
      <c r="R1160" s="35"/>
      <c r="S1160" s="35"/>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c r="BA1160" s="28"/>
      <c r="BB1160" s="28"/>
      <c r="BC1160" s="28"/>
      <c r="BD1160" s="28"/>
      <c r="BE1160" s="28"/>
      <c r="BF1160" s="28"/>
      <c r="BG1160" s="28"/>
      <c r="BH1160" s="28"/>
      <c r="BI1160" s="28"/>
      <c r="BJ1160" s="28"/>
      <c r="BK1160" s="28"/>
      <c r="BL1160" s="28"/>
      <c r="BM1160" s="28"/>
      <c r="BN1160" s="28"/>
      <c r="BO1160" s="28"/>
      <c r="BP1160" s="28"/>
      <c r="BQ1160" s="28"/>
      <c r="BR1160" s="28"/>
      <c r="BS1160" s="28"/>
      <c r="BT1160" s="28"/>
      <c r="BU1160" s="28"/>
      <c r="BV1160" s="28"/>
      <c r="BW1160" s="28"/>
      <c r="BX1160" s="28"/>
      <c r="BY1160" s="28"/>
      <c r="BZ1160" s="28"/>
      <c r="CA1160" s="28"/>
      <c r="CB1160" s="28"/>
      <c r="CC1160" s="28"/>
      <c r="CD1160" s="28"/>
      <c r="CE1160" s="28"/>
      <c r="CF1160" s="28"/>
      <c r="CG1160" s="28"/>
      <c r="CH1160" s="28"/>
      <c r="CI1160" s="28"/>
      <c r="CJ1160" s="28"/>
      <c r="CK1160" s="28"/>
      <c r="CL1160" s="28"/>
      <c r="CM1160" s="28"/>
      <c r="CN1160" s="28"/>
      <c r="CO1160" s="28"/>
      <c r="CP1160" s="28"/>
      <c r="CQ1160" s="28"/>
      <c r="CR1160" s="28"/>
      <c r="CS1160" s="28"/>
      <c r="CT1160" s="28"/>
      <c r="CU1160" s="28"/>
      <c r="CV1160" s="28"/>
      <c r="CW1160" s="28"/>
      <c r="CX1160" s="28"/>
      <c r="CY1160" s="28"/>
      <c r="CZ1160" s="28"/>
      <c r="DA1160" s="28"/>
      <c r="DB1160" s="28"/>
      <c r="DC1160" s="28"/>
      <c r="DD1160" s="28"/>
      <c r="DE1160" s="28"/>
      <c r="DF1160" s="28"/>
      <c r="DG1160" s="28"/>
      <c r="DH1160" s="28"/>
      <c r="DI1160" s="28"/>
      <c r="DJ1160" s="28"/>
      <c r="DK1160" s="28"/>
      <c r="DL1160" s="28"/>
      <c r="DM1160" s="28"/>
    </row>
    <row r="1161" spans="1:117">
      <c r="A1161" s="5"/>
      <c r="B1161" s="5"/>
      <c r="C1161" s="34"/>
      <c r="D1161" s="34"/>
      <c r="E1161" s="35"/>
      <c r="F1161" s="35"/>
      <c r="G1161" s="35"/>
      <c r="H1161" s="35"/>
      <c r="I1161" s="35"/>
      <c r="J1161" s="35"/>
      <c r="K1161" s="35"/>
      <c r="L1161" s="35"/>
      <c r="M1161" s="35"/>
      <c r="N1161" s="35"/>
      <c r="O1161" s="35"/>
      <c r="P1161" s="35"/>
      <c r="Q1161" s="35"/>
      <c r="R1161" s="35"/>
      <c r="S1161" s="35"/>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c r="BA1161" s="28"/>
      <c r="BB1161" s="28"/>
      <c r="BC1161" s="28"/>
      <c r="BD1161" s="28"/>
      <c r="BE1161" s="28"/>
      <c r="BF1161" s="28"/>
      <c r="BG1161" s="28"/>
      <c r="BH1161" s="28"/>
      <c r="BI1161" s="28"/>
      <c r="BJ1161" s="28"/>
      <c r="BK1161" s="28"/>
      <c r="BL1161" s="28"/>
      <c r="BM1161" s="28"/>
      <c r="BN1161" s="28"/>
      <c r="BO1161" s="28"/>
      <c r="BP1161" s="28"/>
      <c r="BQ1161" s="28"/>
      <c r="BR1161" s="28"/>
      <c r="BS1161" s="28"/>
      <c r="BT1161" s="28"/>
      <c r="BU1161" s="28"/>
      <c r="BV1161" s="28"/>
      <c r="BW1161" s="28"/>
      <c r="BX1161" s="28"/>
      <c r="BY1161" s="28"/>
      <c r="BZ1161" s="28"/>
      <c r="CA1161" s="28"/>
      <c r="CB1161" s="28"/>
      <c r="CC1161" s="28"/>
      <c r="CD1161" s="28"/>
      <c r="CE1161" s="28"/>
      <c r="CF1161" s="28"/>
      <c r="CG1161" s="28"/>
      <c r="CH1161" s="28"/>
      <c r="CI1161" s="28"/>
      <c r="CJ1161" s="28"/>
      <c r="CK1161" s="28"/>
      <c r="CL1161" s="28"/>
      <c r="CM1161" s="28"/>
      <c r="CN1161" s="28"/>
      <c r="CO1161" s="28"/>
      <c r="CP1161" s="28"/>
      <c r="CQ1161" s="28"/>
      <c r="CR1161" s="28"/>
      <c r="CS1161" s="28"/>
      <c r="CT1161" s="28"/>
      <c r="CU1161" s="28"/>
      <c r="CV1161" s="28"/>
      <c r="CW1161" s="28"/>
      <c r="CX1161" s="28"/>
      <c r="CY1161" s="28"/>
      <c r="CZ1161" s="28"/>
      <c r="DA1161" s="28"/>
      <c r="DB1161" s="28"/>
      <c r="DC1161" s="28"/>
      <c r="DD1161" s="28"/>
      <c r="DE1161" s="28"/>
      <c r="DF1161" s="28"/>
      <c r="DG1161" s="28"/>
      <c r="DH1161" s="28"/>
      <c r="DI1161" s="28"/>
      <c r="DJ1161" s="28"/>
      <c r="DK1161" s="28"/>
      <c r="DL1161" s="28"/>
      <c r="DM1161" s="28"/>
    </row>
    <row r="1162" spans="1:117">
      <c r="A1162" s="5"/>
      <c r="B1162" s="5"/>
      <c r="C1162" s="34"/>
      <c r="D1162" s="34"/>
      <c r="E1162" s="35"/>
      <c r="F1162" s="35"/>
      <c r="G1162" s="35"/>
      <c r="H1162" s="35"/>
      <c r="I1162" s="35"/>
      <c r="J1162" s="35"/>
      <c r="K1162" s="35"/>
      <c r="L1162" s="35"/>
      <c r="M1162" s="35"/>
      <c r="N1162" s="35"/>
      <c r="O1162" s="35"/>
      <c r="P1162" s="35"/>
      <c r="Q1162" s="35"/>
      <c r="R1162" s="35"/>
      <c r="S1162" s="35"/>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c r="BA1162" s="28"/>
      <c r="BB1162" s="28"/>
      <c r="BC1162" s="28"/>
      <c r="BD1162" s="28"/>
      <c r="BE1162" s="28"/>
      <c r="BF1162" s="28"/>
      <c r="BG1162" s="28"/>
      <c r="BH1162" s="28"/>
      <c r="BI1162" s="28"/>
      <c r="BJ1162" s="28"/>
      <c r="BK1162" s="28"/>
      <c r="BL1162" s="28"/>
      <c r="BM1162" s="28"/>
      <c r="BN1162" s="28"/>
      <c r="BO1162" s="28"/>
      <c r="BP1162" s="28"/>
      <c r="BQ1162" s="28"/>
      <c r="BR1162" s="28"/>
      <c r="BS1162" s="28"/>
      <c r="BT1162" s="28"/>
      <c r="BU1162" s="28"/>
      <c r="BV1162" s="28"/>
      <c r="BW1162" s="28"/>
      <c r="BX1162" s="28"/>
      <c r="BY1162" s="28"/>
      <c r="BZ1162" s="28"/>
      <c r="CA1162" s="28"/>
      <c r="CB1162" s="28"/>
      <c r="CC1162" s="28"/>
      <c r="CD1162" s="28"/>
      <c r="CE1162" s="28"/>
      <c r="CF1162" s="28"/>
      <c r="CG1162" s="28"/>
      <c r="CH1162" s="28"/>
      <c r="CI1162" s="28"/>
      <c r="CJ1162" s="28"/>
      <c r="CK1162" s="28"/>
      <c r="CL1162" s="28"/>
      <c r="CM1162" s="28"/>
      <c r="CN1162" s="28"/>
      <c r="CO1162" s="28"/>
      <c r="CP1162" s="28"/>
      <c r="CQ1162" s="28"/>
      <c r="CR1162" s="28"/>
      <c r="CS1162" s="28"/>
      <c r="CT1162" s="28"/>
      <c r="CU1162" s="28"/>
      <c r="CV1162" s="28"/>
      <c r="CW1162" s="28"/>
      <c r="CX1162" s="28"/>
      <c r="CY1162" s="28"/>
      <c r="CZ1162" s="28"/>
      <c r="DA1162" s="28"/>
      <c r="DB1162" s="28"/>
      <c r="DC1162" s="28"/>
      <c r="DD1162" s="28"/>
      <c r="DE1162" s="28"/>
      <c r="DF1162" s="28"/>
      <c r="DG1162" s="28"/>
      <c r="DH1162" s="28"/>
      <c r="DI1162" s="28"/>
      <c r="DJ1162" s="28"/>
      <c r="DK1162" s="28"/>
      <c r="DL1162" s="28"/>
      <c r="DM1162" s="28"/>
    </row>
    <row r="1163" spans="1:117">
      <c r="A1163" s="5"/>
      <c r="B1163" s="5"/>
      <c r="C1163" s="34"/>
      <c r="D1163" s="34"/>
      <c r="E1163" s="35"/>
      <c r="F1163" s="35"/>
      <c r="G1163" s="35"/>
      <c r="H1163" s="35"/>
      <c r="I1163" s="35"/>
      <c r="J1163" s="35"/>
      <c r="K1163" s="35"/>
      <c r="L1163" s="35"/>
      <c r="M1163" s="35"/>
      <c r="N1163" s="35"/>
      <c r="O1163" s="35"/>
      <c r="P1163" s="35"/>
      <c r="Q1163" s="35"/>
      <c r="R1163" s="35"/>
      <c r="S1163" s="35"/>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c r="BA1163" s="28"/>
      <c r="BB1163" s="28"/>
      <c r="BC1163" s="28"/>
      <c r="BD1163" s="28"/>
      <c r="BE1163" s="28"/>
      <c r="BF1163" s="28"/>
      <c r="BG1163" s="28"/>
      <c r="BH1163" s="28"/>
      <c r="BI1163" s="28"/>
      <c r="BJ1163" s="28"/>
      <c r="BK1163" s="28"/>
      <c r="BL1163" s="28"/>
      <c r="BM1163" s="28"/>
      <c r="BN1163" s="28"/>
      <c r="BO1163" s="28"/>
      <c r="BP1163" s="28"/>
      <c r="BQ1163" s="28"/>
      <c r="BR1163" s="28"/>
      <c r="BS1163" s="28"/>
      <c r="BT1163" s="28"/>
      <c r="BU1163" s="28"/>
      <c r="BV1163" s="28"/>
      <c r="BW1163" s="28"/>
      <c r="BX1163" s="28"/>
      <c r="BY1163" s="28"/>
      <c r="BZ1163" s="28"/>
      <c r="CA1163" s="28"/>
      <c r="CB1163" s="28"/>
      <c r="CC1163" s="28"/>
      <c r="CD1163" s="28"/>
      <c r="CE1163" s="28"/>
      <c r="CF1163" s="28"/>
      <c r="CG1163" s="28"/>
      <c r="CH1163" s="28"/>
      <c r="CI1163" s="28"/>
      <c r="CJ1163" s="28"/>
      <c r="CK1163" s="28"/>
      <c r="CL1163" s="28"/>
      <c r="CM1163" s="28"/>
      <c r="CN1163" s="28"/>
      <c r="CO1163" s="28"/>
      <c r="CP1163" s="28"/>
      <c r="CQ1163" s="28"/>
      <c r="CR1163" s="28"/>
      <c r="CS1163" s="28"/>
      <c r="CT1163" s="28"/>
      <c r="CU1163" s="28"/>
      <c r="CV1163" s="28"/>
      <c r="CW1163" s="28"/>
      <c r="CX1163" s="28"/>
      <c r="CY1163" s="28"/>
      <c r="CZ1163" s="28"/>
      <c r="DA1163" s="28"/>
      <c r="DB1163" s="28"/>
      <c r="DC1163" s="28"/>
      <c r="DD1163" s="28"/>
      <c r="DE1163" s="28"/>
      <c r="DF1163" s="28"/>
      <c r="DG1163" s="28"/>
      <c r="DH1163" s="28"/>
      <c r="DI1163" s="28"/>
      <c r="DJ1163" s="28"/>
      <c r="DK1163" s="28"/>
      <c r="DL1163" s="28"/>
      <c r="DM1163" s="28"/>
    </row>
    <row r="1164" spans="1:117">
      <c r="A1164" s="5"/>
      <c r="B1164" s="5"/>
      <c r="C1164" s="34"/>
      <c r="D1164" s="34"/>
      <c r="E1164" s="35"/>
      <c r="F1164" s="35"/>
      <c r="G1164" s="35"/>
      <c r="H1164" s="35"/>
      <c r="I1164" s="35"/>
      <c r="J1164" s="35"/>
      <c r="K1164" s="35"/>
      <c r="L1164" s="35"/>
      <c r="M1164" s="35"/>
      <c r="N1164" s="35"/>
      <c r="O1164" s="35"/>
      <c r="P1164" s="35"/>
      <c r="Q1164" s="35"/>
      <c r="R1164" s="35"/>
      <c r="S1164" s="35"/>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c r="BA1164" s="28"/>
      <c r="BB1164" s="28"/>
      <c r="BC1164" s="28"/>
      <c r="BD1164" s="28"/>
      <c r="BE1164" s="28"/>
      <c r="BF1164" s="28"/>
      <c r="BG1164" s="28"/>
      <c r="BH1164" s="28"/>
      <c r="BI1164" s="28"/>
      <c r="BJ1164" s="28"/>
      <c r="BK1164" s="28"/>
      <c r="BL1164" s="28"/>
      <c r="BM1164" s="28"/>
      <c r="BN1164" s="28"/>
      <c r="BO1164" s="28"/>
      <c r="BP1164" s="28"/>
      <c r="BQ1164" s="28"/>
      <c r="BR1164" s="28"/>
      <c r="BS1164" s="28"/>
      <c r="BT1164" s="28"/>
      <c r="BU1164" s="28"/>
      <c r="BV1164" s="28"/>
      <c r="BW1164" s="28"/>
      <c r="BX1164" s="28"/>
      <c r="BY1164" s="28"/>
      <c r="BZ1164" s="28"/>
      <c r="CA1164" s="28"/>
      <c r="CB1164" s="28"/>
      <c r="CC1164" s="28"/>
      <c r="CD1164" s="28"/>
      <c r="CE1164" s="28"/>
      <c r="CF1164" s="28"/>
      <c r="CG1164" s="28"/>
      <c r="CH1164" s="28"/>
      <c r="CI1164" s="28"/>
      <c r="CJ1164" s="28"/>
      <c r="CK1164" s="28"/>
      <c r="CL1164" s="28"/>
      <c r="CM1164" s="28"/>
      <c r="CN1164" s="28"/>
      <c r="CO1164" s="28"/>
      <c r="CP1164" s="28"/>
      <c r="CQ1164" s="28"/>
      <c r="CR1164" s="28"/>
      <c r="CS1164" s="28"/>
      <c r="CT1164" s="28"/>
      <c r="CU1164" s="28"/>
      <c r="CV1164" s="28"/>
      <c r="CW1164" s="28"/>
      <c r="CX1164" s="28"/>
      <c r="CY1164" s="28"/>
      <c r="CZ1164" s="28"/>
      <c r="DA1164" s="28"/>
      <c r="DB1164" s="28"/>
      <c r="DC1164" s="28"/>
      <c r="DD1164" s="28"/>
      <c r="DE1164" s="28"/>
      <c r="DF1164" s="28"/>
      <c r="DG1164" s="28"/>
      <c r="DH1164" s="28"/>
      <c r="DI1164" s="28"/>
      <c r="DJ1164" s="28"/>
      <c r="DK1164" s="28"/>
      <c r="DL1164" s="28"/>
      <c r="DM1164" s="28"/>
    </row>
    <row r="1165" spans="1:117">
      <c r="A1165" s="5"/>
      <c r="B1165" s="5"/>
      <c r="C1165" s="34"/>
      <c r="D1165" s="34"/>
      <c r="E1165" s="35"/>
      <c r="F1165" s="35"/>
      <c r="G1165" s="35"/>
      <c r="H1165" s="35"/>
      <c r="I1165" s="35"/>
      <c r="J1165" s="35"/>
      <c r="K1165" s="35"/>
      <c r="L1165" s="35"/>
      <c r="M1165" s="35"/>
      <c r="N1165" s="35"/>
      <c r="O1165" s="35"/>
      <c r="P1165" s="35"/>
      <c r="Q1165" s="35"/>
      <c r="R1165" s="35"/>
      <c r="S1165" s="35"/>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c r="BA1165" s="28"/>
      <c r="BB1165" s="28"/>
      <c r="BC1165" s="28"/>
      <c r="BD1165" s="28"/>
      <c r="BE1165" s="28"/>
      <c r="BF1165" s="28"/>
      <c r="BG1165" s="28"/>
      <c r="BH1165" s="28"/>
      <c r="BI1165" s="28"/>
      <c r="BJ1165" s="28"/>
      <c r="BK1165" s="28"/>
      <c r="BL1165" s="28"/>
      <c r="BM1165" s="28"/>
      <c r="BN1165" s="28"/>
      <c r="BO1165" s="28"/>
      <c r="BP1165" s="28"/>
      <c r="BQ1165" s="28"/>
      <c r="BR1165" s="28"/>
      <c r="BS1165" s="28"/>
      <c r="BT1165" s="28"/>
      <c r="BU1165" s="28"/>
      <c r="BV1165" s="28"/>
      <c r="BW1165" s="28"/>
      <c r="BX1165" s="28"/>
      <c r="BY1165" s="28"/>
      <c r="BZ1165" s="28"/>
      <c r="CA1165" s="28"/>
      <c r="CB1165" s="28"/>
      <c r="CC1165" s="28"/>
      <c r="CD1165" s="28"/>
      <c r="CE1165" s="28"/>
      <c r="CF1165" s="28"/>
      <c r="CG1165" s="28"/>
      <c r="CH1165" s="28"/>
      <c r="CI1165" s="28"/>
      <c r="CJ1165" s="28"/>
      <c r="CK1165" s="28"/>
      <c r="CL1165" s="28"/>
      <c r="CM1165" s="28"/>
      <c r="CN1165" s="28"/>
      <c r="CO1165" s="28"/>
      <c r="CP1165" s="28"/>
      <c r="CQ1165" s="28"/>
      <c r="CR1165" s="28"/>
      <c r="CS1165" s="28"/>
      <c r="CT1165" s="28"/>
      <c r="CU1165" s="28"/>
      <c r="CV1165" s="28"/>
      <c r="CW1165" s="28"/>
      <c r="CX1165" s="28"/>
      <c r="CY1165" s="28"/>
      <c r="CZ1165" s="28"/>
      <c r="DA1165" s="28"/>
      <c r="DB1165" s="28"/>
      <c r="DC1165" s="28"/>
      <c r="DD1165" s="28"/>
      <c r="DE1165" s="28"/>
      <c r="DF1165" s="28"/>
      <c r="DG1165" s="28"/>
      <c r="DH1165" s="28"/>
      <c r="DI1165" s="28"/>
      <c r="DJ1165" s="28"/>
      <c r="DK1165" s="28"/>
      <c r="DL1165" s="28"/>
      <c r="DM1165" s="28"/>
    </row>
    <row r="1166" spans="1:117">
      <c r="A1166" s="5"/>
      <c r="B1166" s="5"/>
      <c r="C1166" s="34"/>
      <c r="D1166" s="34"/>
      <c r="E1166" s="35"/>
      <c r="F1166" s="35"/>
      <c r="G1166" s="35"/>
      <c r="H1166" s="35"/>
      <c r="I1166" s="35"/>
      <c r="J1166" s="35"/>
      <c r="K1166" s="35"/>
      <c r="L1166" s="35"/>
      <c r="M1166" s="35"/>
      <c r="N1166" s="35"/>
      <c r="O1166" s="35"/>
      <c r="P1166" s="35"/>
      <c r="Q1166" s="35"/>
      <c r="R1166" s="35"/>
      <c r="S1166" s="35"/>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c r="BA1166" s="28"/>
      <c r="BB1166" s="28"/>
      <c r="BC1166" s="28"/>
      <c r="BD1166" s="28"/>
      <c r="BE1166" s="28"/>
      <c r="BF1166" s="28"/>
      <c r="BG1166" s="28"/>
      <c r="BH1166" s="28"/>
      <c r="BI1166" s="28"/>
      <c r="BJ1166" s="28"/>
      <c r="BK1166" s="28"/>
      <c r="BL1166" s="28"/>
      <c r="BM1166" s="28"/>
      <c r="BN1166" s="28"/>
      <c r="BO1166" s="28"/>
      <c r="BP1166" s="28"/>
      <c r="BQ1166" s="28"/>
      <c r="BR1166" s="28"/>
      <c r="BS1166" s="28"/>
      <c r="BT1166" s="28"/>
      <c r="BU1166" s="28"/>
      <c r="BV1166" s="28"/>
      <c r="BW1166" s="28"/>
      <c r="BX1166" s="28"/>
      <c r="BY1166" s="28"/>
      <c r="BZ1166" s="28"/>
      <c r="CA1166" s="28"/>
      <c r="CB1166" s="28"/>
      <c r="CC1166" s="28"/>
      <c r="CD1166" s="28"/>
      <c r="CE1166" s="28"/>
      <c r="CF1166" s="28"/>
      <c r="CG1166" s="28"/>
      <c r="CH1166" s="28"/>
      <c r="CI1166" s="28"/>
      <c r="CJ1166" s="28"/>
      <c r="CK1166" s="28"/>
      <c r="CL1166" s="28"/>
      <c r="CM1166" s="28"/>
      <c r="CN1166" s="28"/>
      <c r="CO1166" s="28"/>
      <c r="CP1166" s="28"/>
      <c r="CQ1166" s="28"/>
      <c r="CR1166" s="28"/>
      <c r="CS1166" s="28"/>
      <c r="CT1166" s="28"/>
      <c r="CU1166" s="28"/>
      <c r="CV1166" s="28"/>
      <c r="CW1166" s="28"/>
      <c r="CX1166" s="28"/>
      <c r="CY1166" s="28"/>
      <c r="CZ1166" s="28"/>
      <c r="DA1166" s="28"/>
      <c r="DB1166" s="28"/>
      <c r="DC1166" s="28"/>
      <c r="DD1166" s="28"/>
      <c r="DE1166" s="28"/>
      <c r="DF1166" s="28"/>
      <c r="DG1166" s="28"/>
      <c r="DH1166" s="28"/>
      <c r="DI1166" s="28"/>
      <c r="DJ1166" s="28"/>
      <c r="DK1166" s="28"/>
      <c r="DL1166" s="28"/>
      <c r="DM1166" s="28"/>
    </row>
    <row r="1167" spans="1:117">
      <c r="A1167" s="5"/>
      <c r="B1167" s="5"/>
      <c r="C1167" s="34"/>
      <c r="D1167" s="34"/>
      <c r="E1167" s="35"/>
      <c r="F1167" s="35"/>
      <c r="G1167" s="35"/>
      <c r="H1167" s="35"/>
      <c r="I1167" s="35"/>
      <c r="J1167" s="35"/>
      <c r="K1167" s="35"/>
      <c r="L1167" s="35"/>
      <c r="M1167" s="35"/>
      <c r="N1167" s="35"/>
      <c r="O1167" s="35"/>
      <c r="P1167" s="35"/>
      <c r="Q1167" s="35"/>
      <c r="R1167" s="35"/>
      <c r="S1167" s="35"/>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c r="BA1167" s="28"/>
      <c r="BB1167" s="28"/>
      <c r="BC1167" s="28"/>
      <c r="BD1167" s="28"/>
      <c r="BE1167" s="28"/>
      <c r="BF1167" s="28"/>
      <c r="BG1167" s="28"/>
      <c r="BH1167" s="28"/>
      <c r="BI1167" s="28"/>
      <c r="BJ1167" s="28"/>
      <c r="BK1167" s="28"/>
      <c r="BL1167" s="28"/>
      <c r="BM1167" s="28"/>
      <c r="BN1167" s="28"/>
      <c r="BO1167" s="28"/>
      <c r="BP1167" s="28"/>
      <c r="BQ1167" s="28"/>
      <c r="BR1167" s="28"/>
      <c r="BS1167" s="28"/>
      <c r="BT1167" s="28"/>
      <c r="BU1167" s="28"/>
      <c r="BV1167" s="28"/>
      <c r="BW1167" s="28"/>
      <c r="BX1167" s="28"/>
      <c r="BY1167" s="28"/>
      <c r="BZ1167" s="28"/>
      <c r="CA1167" s="28"/>
      <c r="CB1167" s="28"/>
      <c r="CC1167" s="28"/>
      <c r="CD1167" s="28"/>
      <c r="CE1167" s="28"/>
      <c r="CF1167" s="28"/>
      <c r="CG1167" s="28"/>
      <c r="CH1167" s="28"/>
      <c r="CI1167" s="28"/>
      <c r="CJ1167" s="28"/>
      <c r="CK1167" s="28"/>
      <c r="CL1167" s="28"/>
      <c r="CM1167" s="28"/>
      <c r="CN1167" s="28"/>
      <c r="CO1167" s="28"/>
      <c r="CP1167" s="28"/>
      <c r="CQ1167" s="28"/>
      <c r="CR1167" s="28"/>
      <c r="CS1167" s="28"/>
      <c r="CT1167" s="28"/>
      <c r="CU1167" s="28"/>
      <c r="CV1167" s="28"/>
      <c r="CW1167" s="28"/>
      <c r="CX1167" s="28"/>
      <c r="CY1167" s="28"/>
      <c r="CZ1167" s="28"/>
      <c r="DA1167" s="28"/>
      <c r="DB1167" s="28"/>
      <c r="DC1167" s="28"/>
      <c r="DD1167" s="28"/>
      <c r="DE1167" s="28"/>
      <c r="DF1167" s="28"/>
      <c r="DG1167" s="28"/>
      <c r="DH1167" s="28"/>
      <c r="DI1167" s="28"/>
      <c r="DJ1167" s="28"/>
      <c r="DK1167" s="28"/>
      <c r="DL1167" s="28"/>
      <c r="DM1167" s="28"/>
    </row>
    <row r="1168" spans="1:117">
      <c r="A1168" s="5"/>
      <c r="B1168" s="5"/>
      <c r="C1168" s="34"/>
      <c r="D1168" s="34"/>
      <c r="E1168" s="35"/>
      <c r="F1168" s="35"/>
      <c r="G1168" s="35"/>
      <c r="H1168" s="35"/>
      <c r="I1168" s="35"/>
      <c r="J1168" s="35"/>
      <c r="K1168" s="35"/>
      <c r="L1168" s="35"/>
      <c r="M1168" s="35"/>
      <c r="N1168" s="35"/>
      <c r="O1168" s="35"/>
      <c r="P1168" s="35"/>
      <c r="Q1168" s="35"/>
      <c r="R1168" s="35"/>
      <c r="S1168" s="35"/>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c r="BA1168" s="28"/>
      <c r="BB1168" s="28"/>
      <c r="BC1168" s="28"/>
      <c r="BD1168" s="28"/>
      <c r="BE1168" s="28"/>
      <c r="BF1168" s="28"/>
      <c r="BG1168" s="28"/>
      <c r="BH1168" s="28"/>
      <c r="BI1168" s="28"/>
      <c r="BJ1168" s="28"/>
      <c r="BK1168" s="28"/>
      <c r="BL1168" s="28"/>
      <c r="BM1168" s="28"/>
      <c r="BN1168" s="28"/>
      <c r="BO1168" s="28"/>
      <c r="BP1168" s="28"/>
      <c r="BQ1168" s="28"/>
      <c r="BR1168" s="28"/>
      <c r="BS1168" s="28"/>
      <c r="BT1168" s="28"/>
      <c r="BU1168" s="28"/>
      <c r="BV1168" s="28"/>
      <c r="BW1168" s="28"/>
      <c r="BX1168" s="28"/>
      <c r="BY1168" s="28"/>
      <c r="BZ1168" s="28"/>
      <c r="CA1168" s="28"/>
      <c r="CB1168" s="28"/>
      <c r="CC1168" s="28"/>
      <c r="CD1168" s="28"/>
      <c r="CE1168" s="28"/>
      <c r="CF1168" s="28"/>
      <c r="CG1168" s="28"/>
      <c r="CH1168" s="28"/>
      <c r="CI1168" s="28"/>
      <c r="CJ1168" s="28"/>
      <c r="CK1168" s="28"/>
      <c r="CL1168" s="28"/>
      <c r="CM1168" s="28"/>
      <c r="CN1168" s="28"/>
      <c r="CO1168" s="28"/>
      <c r="CP1168" s="28"/>
      <c r="CQ1168" s="28"/>
      <c r="CR1168" s="28"/>
      <c r="CS1168" s="28"/>
      <c r="CT1168" s="28"/>
      <c r="CU1168" s="28"/>
      <c r="CV1168" s="28"/>
      <c r="CW1168" s="28"/>
      <c r="CX1168" s="28"/>
      <c r="CY1168" s="28"/>
      <c r="CZ1168" s="28"/>
      <c r="DA1168" s="28"/>
      <c r="DB1168" s="28"/>
      <c r="DC1168" s="28"/>
      <c r="DD1168" s="28"/>
      <c r="DE1168" s="28"/>
      <c r="DF1168" s="28"/>
      <c r="DG1168" s="28"/>
      <c r="DH1168" s="28"/>
      <c r="DI1168" s="28"/>
      <c r="DJ1168" s="28"/>
      <c r="DK1168" s="28"/>
      <c r="DL1168" s="28"/>
      <c r="DM1168" s="28"/>
    </row>
    <row r="1169" spans="1:117">
      <c r="A1169" s="5"/>
      <c r="B1169" s="5"/>
      <c r="C1169" s="34"/>
      <c r="D1169" s="34"/>
      <c r="E1169" s="35"/>
      <c r="F1169" s="35"/>
      <c r="G1169" s="35"/>
      <c r="H1169" s="35"/>
      <c r="I1169" s="35"/>
      <c r="J1169" s="35"/>
      <c r="K1169" s="35"/>
      <c r="L1169" s="35"/>
      <c r="M1169" s="35"/>
      <c r="N1169" s="35"/>
      <c r="O1169" s="35"/>
      <c r="P1169" s="35"/>
      <c r="Q1169" s="35"/>
      <c r="R1169" s="35"/>
      <c r="S1169" s="35"/>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c r="BA1169" s="28"/>
      <c r="BB1169" s="28"/>
      <c r="BC1169" s="28"/>
      <c r="BD1169" s="28"/>
      <c r="BE1169" s="28"/>
      <c r="BF1169" s="28"/>
      <c r="BG1169" s="28"/>
      <c r="BH1169" s="28"/>
      <c r="BI1169" s="28"/>
      <c r="BJ1169" s="28"/>
      <c r="BK1169" s="28"/>
      <c r="BL1169" s="28"/>
      <c r="BM1169" s="28"/>
      <c r="BN1169" s="28"/>
      <c r="BO1169" s="28"/>
      <c r="BP1169" s="28"/>
      <c r="BQ1169" s="28"/>
      <c r="BR1169" s="28"/>
      <c r="BS1169" s="28"/>
      <c r="BT1169" s="28"/>
      <c r="BU1169" s="28"/>
      <c r="BV1169" s="28"/>
      <c r="BW1169" s="28"/>
      <c r="BX1169" s="28"/>
      <c r="BY1169" s="28"/>
      <c r="BZ1169" s="28"/>
      <c r="CA1169" s="28"/>
      <c r="CB1169" s="28"/>
      <c r="CC1169" s="28"/>
      <c r="CD1169" s="28"/>
      <c r="CE1169" s="28"/>
      <c r="CF1169" s="28"/>
      <c r="CG1169" s="28"/>
      <c r="CH1169" s="28"/>
      <c r="CI1169" s="28"/>
      <c r="CJ1169" s="28"/>
      <c r="CK1169" s="28"/>
      <c r="CL1169" s="28"/>
      <c r="CM1169" s="28"/>
      <c r="CN1169" s="28"/>
      <c r="CO1169" s="28"/>
      <c r="CP1169" s="28"/>
      <c r="CQ1169" s="28"/>
      <c r="CR1169" s="28"/>
      <c r="CS1169" s="28"/>
      <c r="CT1169" s="28"/>
      <c r="CU1169" s="28"/>
      <c r="CV1169" s="28"/>
      <c r="CW1169" s="28"/>
      <c r="CX1169" s="28"/>
      <c r="CY1169" s="28"/>
      <c r="CZ1169" s="28"/>
      <c r="DA1169" s="28"/>
      <c r="DB1169" s="28"/>
      <c r="DC1169" s="28"/>
      <c r="DD1169" s="28"/>
      <c r="DE1169" s="28"/>
      <c r="DF1169" s="28"/>
      <c r="DG1169" s="28"/>
      <c r="DH1169" s="28"/>
      <c r="DI1169" s="28"/>
      <c r="DJ1169" s="28"/>
      <c r="DK1169" s="28"/>
      <c r="DL1169" s="28"/>
      <c r="DM1169" s="28"/>
    </row>
    <row r="1170" spans="1:117">
      <c r="A1170" s="5"/>
      <c r="B1170" s="5"/>
      <c r="C1170" s="34"/>
      <c r="D1170" s="34"/>
      <c r="E1170" s="35"/>
      <c r="F1170" s="35"/>
      <c r="G1170" s="35"/>
      <c r="H1170" s="35"/>
      <c r="I1170" s="35"/>
      <c r="J1170" s="35"/>
      <c r="K1170" s="35"/>
      <c r="L1170" s="35"/>
      <c r="M1170" s="35"/>
      <c r="N1170" s="35"/>
      <c r="O1170" s="35"/>
      <c r="P1170" s="35"/>
      <c r="Q1170" s="35"/>
      <c r="R1170" s="35"/>
      <c r="S1170" s="35"/>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c r="BA1170" s="28"/>
      <c r="BB1170" s="28"/>
      <c r="BC1170" s="28"/>
      <c r="BD1170" s="28"/>
      <c r="BE1170" s="28"/>
      <c r="BF1170" s="28"/>
      <c r="BG1170" s="28"/>
      <c r="BH1170" s="28"/>
      <c r="BI1170" s="28"/>
      <c r="BJ1170" s="28"/>
      <c r="BK1170" s="28"/>
      <c r="BL1170" s="28"/>
      <c r="BM1170" s="28"/>
      <c r="BN1170" s="28"/>
      <c r="BO1170" s="28"/>
      <c r="BP1170" s="28"/>
      <c r="BQ1170" s="28"/>
      <c r="BR1170" s="28"/>
      <c r="BS1170" s="28"/>
      <c r="BT1170" s="28"/>
      <c r="BU1170" s="28"/>
      <c r="BV1170" s="28"/>
      <c r="BW1170" s="28"/>
      <c r="BX1170" s="28"/>
      <c r="BY1170" s="28"/>
      <c r="BZ1170" s="28"/>
      <c r="CA1170" s="28"/>
      <c r="CB1170" s="28"/>
      <c r="CC1170" s="28"/>
      <c r="CD1170" s="28"/>
      <c r="CE1170" s="28"/>
      <c r="CF1170" s="28"/>
      <c r="CG1170" s="28"/>
      <c r="CH1170" s="28"/>
      <c r="CI1170" s="28"/>
      <c r="CJ1170" s="28"/>
      <c r="CK1170" s="28"/>
      <c r="CL1170" s="28"/>
      <c r="CM1170" s="28"/>
      <c r="CN1170" s="28"/>
      <c r="CO1170" s="28"/>
      <c r="CP1170" s="28"/>
      <c r="CQ1170" s="28"/>
      <c r="CR1170" s="28"/>
      <c r="CS1170" s="28"/>
      <c r="CT1170" s="28"/>
      <c r="CU1170" s="28"/>
      <c r="CV1170" s="28"/>
      <c r="CW1170" s="28"/>
      <c r="CX1170" s="28"/>
      <c r="CY1170" s="28"/>
      <c r="CZ1170" s="28"/>
      <c r="DA1170" s="28"/>
      <c r="DB1170" s="28"/>
      <c r="DC1170" s="28"/>
      <c r="DD1170" s="28"/>
      <c r="DE1170" s="28"/>
      <c r="DF1170" s="28"/>
      <c r="DG1170" s="28"/>
      <c r="DH1170" s="28"/>
      <c r="DI1170" s="28"/>
      <c r="DJ1170" s="28"/>
      <c r="DK1170" s="28"/>
      <c r="DL1170" s="28"/>
      <c r="DM1170" s="28"/>
    </row>
    <row r="1171" spans="1:117">
      <c r="A1171" s="5"/>
      <c r="B1171" s="5"/>
      <c r="C1171" s="34"/>
      <c r="D1171" s="34"/>
      <c r="E1171" s="35"/>
      <c r="F1171" s="35"/>
      <c r="G1171" s="35"/>
      <c r="H1171" s="35"/>
      <c r="I1171" s="35"/>
      <c r="J1171" s="35"/>
      <c r="K1171" s="35"/>
      <c r="L1171" s="35"/>
      <c r="M1171" s="35"/>
      <c r="N1171" s="35"/>
      <c r="O1171" s="35"/>
      <c r="P1171" s="35"/>
      <c r="Q1171" s="35"/>
      <c r="R1171" s="35"/>
      <c r="S1171" s="35"/>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c r="BA1171" s="28"/>
      <c r="BB1171" s="28"/>
      <c r="BC1171" s="28"/>
      <c r="BD1171" s="28"/>
      <c r="BE1171" s="28"/>
      <c r="BF1171" s="28"/>
      <c r="BG1171" s="28"/>
      <c r="BH1171" s="28"/>
      <c r="BI1171" s="28"/>
      <c r="BJ1171" s="28"/>
      <c r="BK1171" s="28"/>
      <c r="BL1171" s="28"/>
      <c r="BM1171" s="28"/>
      <c r="BN1171" s="28"/>
      <c r="BO1171" s="28"/>
      <c r="BP1171" s="28"/>
      <c r="BQ1171" s="28"/>
      <c r="BR1171" s="28"/>
      <c r="BS1171" s="28"/>
      <c r="BT1171" s="28"/>
      <c r="BU1171" s="28"/>
      <c r="BV1171" s="28"/>
      <c r="BW1171" s="28"/>
      <c r="BX1171" s="28"/>
      <c r="BY1171" s="28"/>
      <c r="BZ1171" s="28"/>
      <c r="CA1171" s="28"/>
      <c r="CB1171" s="28"/>
      <c r="CC1171" s="28"/>
      <c r="CD1171" s="28"/>
      <c r="CE1171" s="28"/>
      <c r="CF1171" s="28"/>
      <c r="CG1171" s="28"/>
      <c r="CH1171" s="28"/>
      <c r="CI1171" s="28"/>
      <c r="CJ1171" s="28"/>
      <c r="CK1171" s="28"/>
      <c r="CL1171" s="28"/>
      <c r="CM1171" s="28"/>
      <c r="CN1171" s="28"/>
      <c r="CO1171" s="28"/>
      <c r="CP1171" s="28"/>
      <c r="CQ1171" s="28"/>
      <c r="CR1171" s="28"/>
      <c r="CS1171" s="28"/>
      <c r="CT1171" s="28"/>
      <c r="CU1171" s="28"/>
      <c r="CV1171" s="28"/>
      <c r="CW1171" s="28"/>
      <c r="CX1171" s="28"/>
      <c r="CY1171" s="28"/>
      <c r="CZ1171" s="28"/>
      <c r="DA1171" s="28"/>
      <c r="DB1171" s="28"/>
      <c r="DC1171" s="28"/>
      <c r="DD1171" s="28"/>
      <c r="DE1171" s="28"/>
      <c r="DF1171" s="28"/>
      <c r="DG1171" s="28"/>
      <c r="DH1171" s="28"/>
      <c r="DI1171" s="28"/>
      <c r="DJ1171" s="28"/>
      <c r="DK1171" s="28"/>
      <c r="DL1171" s="28"/>
      <c r="DM1171" s="28"/>
    </row>
    <row r="1172" spans="1:117">
      <c r="A1172" s="5"/>
      <c r="B1172" s="5"/>
      <c r="C1172" s="34"/>
      <c r="D1172" s="34"/>
      <c r="E1172" s="35"/>
      <c r="F1172" s="35"/>
      <c r="G1172" s="35"/>
      <c r="H1172" s="35"/>
      <c r="I1172" s="35"/>
      <c r="J1172" s="35"/>
      <c r="K1172" s="35"/>
      <c r="L1172" s="35"/>
      <c r="M1172" s="35"/>
      <c r="N1172" s="35"/>
      <c r="O1172" s="35"/>
      <c r="P1172" s="35"/>
      <c r="Q1172" s="35"/>
      <c r="R1172" s="35"/>
      <c r="S1172" s="35"/>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c r="BA1172" s="28"/>
      <c r="BB1172" s="28"/>
      <c r="BC1172" s="28"/>
      <c r="BD1172" s="28"/>
      <c r="BE1172" s="28"/>
      <c r="BF1172" s="28"/>
      <c r="BG1172" s="28"/>
      <c r="BH1172" s="28"/>
      <c r="BI1172" s="28"/>
      <c r="BJ1172" s="28"/>
      <c r="BK1172" s="28"/>
      <c r="BL1172" s="28"/>
      <c r="BM1172" s="28"/>
      <c r="BN1172" s="28"/>
      <c r="BO1172" s="28"/>
      <c r="BP1172" s="28"/>
      <c r="BQ1172" s="28"/>
      <c r="BR1172" s="28"/>
      <c r="BS1172" s="28"/>
      <c r="BT1172" s="28"/>
      <c r="BU1172" s="28"/>
      <c r="BV1172" s="28"/>
      <c r="BW1172" s="28"/>
      <c r="BX1172" s="28"/>
      <c r="BY1172" s="28"/>
      <c r="BZ1172" s="28"/>
      <c r="CA1172" s="28"/>
      <c r="CB1172" s="28"/>
      <c r="CC1172" s="28"/>
      <c r="CD1172" s="28"/>
      <c r="CE1172" s="28"/>
      <c r="CF1172" s="28"/>
      <c r="CG1172" s="28"/>
      <c r="CH1172" s="28"/>
      <c r="CI1172" s="28"/>
      <c r="CJ1172" s="28"/>
      <c r="CK1172" s="28"/>
      <c r="CL1172" s="28"/>
      <c r="CM1172" s="28"/>
      <c r="CN1172" s="28"/>
      <c r="CO1172" s="28"/>
      <c r="CP1172" s="28"/>
      <c r="CQ1172" s="28"/>
      <c r="CR1172" s="28"/>
      <c r="CS1172" s="28"/>
      <c r="CT1172" s="28"/>
      <c r="CU1172" s="28"/>
      <c r="CV1172" s="28"/>
      <c r="CW1172" s="28"/>
      <c r="CX1172" s="28"/>
      <c r="CY1172" s="28"/>
      <c r="CZ1172" s="28"/>
      <c r="DA1172" s="28"/>
      <c r="DB1172" s="28"/>
      <c r="DC1172" s="28"/>
      <c r="DD1172" s="28"/>
      <c r="DE1172" s="28"/>
      <c r="DF1172" s="28"/>
      <c r="DG1172" s="28"/>
      <c r="DH1172" s="28"/>
      <c r="DI1172" s="28"/>
      <c r="DJ1172" s="28"/>
      <c r="DK1172" s="28"/>
      <c r="DL1172" s="28"/>
      <c r="DM1172" s="28"/>
    </row>
    <row r="1173" spans="1:117">
      <c r="A1173" s="5"/>
      <c r="B1173" s="5"/>
      <c r="C1173" s="34"/>
      <c r="D1173" s="34"/>
      <c r="E1173" s="35"/>
      <c r="F1173" s="35"/>
      <c r="G1173" s="35"/>
      <c r="H1173" s="35"/>
      <c r="I1173" s="35"/>
      <c r="J1173" s="35"/>
      <c r="K1173" s="35"/>
      <c r="L1173" s="35"/>
      <c r="M1173" s="35"/>
      <c r="N1173" s="35"/>
      <c r="O1173" s="35"/>
      <c r="P1173" s="35"/>
      <c r="Q1173" s="35"/>
      <c r="R1173" s="35"/>
      <c r="S1173" s="35"/>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c r="BA1173" s="28"/>
      <c r="BB1173" s="28"/>
      <c r="BC1173" s="28"/>
      <c r="BD1173" s="28"/>
      <c r="BE1173" s="28"/>
      <c r="BF1173" s="28"/>
      <c r="BG1173" s="28"/>
      <c r="BH1173" s="28"/>
      <c r="BI1173" s="28"/>
      <c r="BJ1173" s="28"/>
      <c r="BK1173" s="28"/>
      <c r="BL1173" s="28"/>
      <c r="BM1173" s="28"/>
      <c r="BN1173" s="28"/>
      <c r="BO1173" s="28"/>
      <c r="BP1173" s="28"/>
      <c r="BQ1173" s="28"/>
      <c r="BR1173" s="28"/>
      <c r="BS1173" s="28"/>
      <c r="BT1173" s="28"/>
      <c r="BU1173" s="28"/>
      <c r="BV1173" s="28"/>
      <c r="BW1173" s="28"/>
      <c r="BX1173" s="28"/>
      <c r="BY1173" s="28"/>
      <c r="BZ1173" s="28"/>
      <c r="CA1173" s="28"/>
      <c r="CB1173" s="28"/>
      <c r="CC1173" s="28"/>
      <c r="CD1173" s="28"/>
      <c r="CE1173" s="28"/>
      <c r="CF1173" s="28"/>
      <c r="CG1173" s="28"/>
      <c r="CH1173" s="28"/>
      <c r="CI1173" s="28"/>
      <c r="CJ1173" s="28"/>
      <c r="CK1173" s="28"/>
      <c r="CL1173" s="28"/>
      <c r="CM1173" s="28"/>
      <c r="CN1173" s="28"/>
      <c r="CO1173" s="28"/>
      <c r="CP1173" s="28"/>
      <c r="CQ1173" s="28"/>
      <c r="CR1173" s="28"/>
      <c r="CS1173" s="28"/>
      <c r="CT1173" s="28"/>
      <c r="CU1173" s="28"/>
      <c r="CV1173" s="28"/>
      <c r="CW1173" s="28"/>
      <c r="CX1173" s="28"/>
      <c r="CY1173" s="28"/>
      <c r="CZ1173" s="28"/>
      <c r="DA1173" s="28"/>
      <c r="DB1173" s="28"/>
      <c r="DC1173" s="28"/>
      <c r="DD1173" s="28"/>
      <c r="DE1173" s="28"/>
      <c r="DF1173" s="28"/>
      <c r="DG1173" s="28"/>
      <c r="DH1173" s="28"/>
      <c r="DI1173" s="28"/>
      <c r="DJ1173" s="28"/>
      <c r="DK1173" s="28"/>
      <c r="DL1173" s="28"/>
      <c r="DM1173" s="28"/>
    </row>
    <row r="1174" spans="1:117">
      <c r="A1174" s="5"/>
      <c r="B1174" s="5"/>
      <c r="C1174" s="34"/>
      <c r="D1174" s="34"/>
      <c r="E1174" s="35"/>
      <c r="F1174" s="35"/>
      <c r="G1174" s="35"/>
      <c r="H1174" s="35"/>
      <c r="I1174" s="35"/>
      <c r="J1174" s="35"/>
      <c r="K1174" s="35"/>
      <c r="L1174" s="35"/>
      <c r="M1174" s="35"/>
      <c r="N1174" s="35"/>
      <c r="O1174" s="35"/>
      <c r="P1174" s="35"/>
      <c r="Q1174" s="35"/>
      <c r="R1174" s="35"/>
      <c r="S1174" s="35"/>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c r="BA1174" s="28"/>
      <c r="BB1174" s="28"/>
      <c r="BC1174" s="28"/>
      <c r="BD1174" s="28"/>
      <c r="BE1174" s="28"/>
      <c r="BF1174" s="28"/>
      <c r="BG1174" s="28"/>
      <c r="BH1174" s="28"/>
      <c r="BI1174" s="28"/>
      <c r="BJ1174" s="28"/>
      <c r="BK1174" s="28"/>
      <c r="BL1174" s="28"/>
      <c r="BM1174" s="28"/>
      <c r="BN1174" s="28"/>
      <c r="BO1174" s="28"/>
      <c r="BP1174" s="28"/>
      <c r="BQ1174" s="28"/>
      <c r="BR1174" s="28"/>
      <c r="BS1174" s="28"/>
      <c r="BT1174" s="28"/>
      <c r="BU1174" s="28"/>
      <c r="BV1174" s="28"/>
      <c r="BW1174" s="28"/>
      <c r="BX1174" s="28"/>
      <c r="BY1174" s="28"/>
      <c r="BZ1174" s="28"/>
      <c r="CA1174" s="28"/>
      <c r="CB1174" s="28"/>
      <c r="CC1174" s="28"/>
      <c r="CD1174" s="28"/>
      <c r="CE1174" s="28"/>
      <c r="CF1174" s="28"/>
      <c r="CG1174" s="28"/>
      <c r="CH1174" s="28"/>
      <c r="CI1174" s="28"/>
      <c r="CJ1174" s="28"/>
      <c r="CK1174" s="28"/>
      <c r="CL1174" s="28"/>
      <c r="CM1174" s="28"/>
      <c r="CN1174" s="28"/>
      <c r="CO1174" s="28"/>
      <c r="CP1174" s="28"/>
      <c r="CQ1174" s="28"/>
      <c r="CR1174" s="28"/>
      <c r="CS1174" s="28"/>
      <c r="CT1174" s="28"/>
      <c r="CU1174" s="28"/>
      <c r="CV1174" s="28"/>
      <c r="CW1174" s="28"/>
      <c r="CX1174" s="28"/>
      <c r="CY1174" s="28"/>
      <c r="CZ1174" s="28"/>
      <c r="DA1174" s="28"/>
      <c r="DB1174" s="28"/>
      <c r="DC1174" s="28"/>
      <c r="DD1174" s="28"/>
      <c r="DE1174" s="28"/>
      <c r="DF1174" s="28"/>
      <c r="DG1174" s="28"/>
      <c r="DH1174" s="28"/>
      <c r="DI1174" s="28"/>
      <c r="DJ1174" s="28"/>
      <c r="DK1174" s="28"/>
      <c r="DL1174" s="28"/>
      <c r="DM1174" s="28"/>
    </row>
    <row r="1175" spans="1:117">
      <c r="A1175" s="5"/>
      <c r="B1175" s="5"/>
      <c r="C1175" s="34"/>
      <c r="D1175" s="34"/>
      <c r="E1175" s="35"/>
      <c r="F1175" s="35"/>
      <c r="G1175" s="35"/>
      <c r="H1175" s="35"/>
      <c r="I1175" s="35"/>
      <c r="J1175" s="35"/>
      <c r="K1175" s="35"/>
      <c r="L1175" s="35"/>
      <c r="M1175" s="35"/>
      <c r="N1175" s="35"/>
      <c r="O1175" s="35"/>
      <c r="P1175" s="35"/>
      <c r="Q1175" s="35"/>
      <c r="R1175" s="35"/>
      <c r="S1175" s="35"/>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c r="BA1175" s="28"/>
      <c r="BB1175" s="28"/>
      <c r="BC1175" s="28"/>
      <c r="BD1175" s="28"/>
      <c r="BE1175" s="28"/>
      <c r="BF1175" s="28"/>
      <c r="BG1175" s="28"/>
      <c r="BH1175" s="28"/>
      <c r="BI1175" s="28"/>
      <c r="BJ1175" s="28"/>
      <c r="BK1175" s="28"/>
      <c r="BL1175" s="28"/>
      <c r="BM1175" s="28"/>
      <c r="BN1175" s="28"/>
      <c r="BO1175" s="28"/>
      <c r="BP1175" s="28"/>
      <c r="BQ1175" s="28"/>
      <c r="BR1175" s="28"/>
      <c r="BS1175" s="28"/>
      <c r="BT1175" s="28"/>
      <c r="BU1175" s="28"/>
      <c r="BV1175" s="28"/>
      <c r="BW1175" s="28"/>
      <c r="BX1175" s="28"/>
      <c r="BY1175" s="28"/>
      <c r="BZ1175" s="28"/>
      <c r="CA1175" s="28"/>
      <c r="CB1175" s="28"/>
      <c r="CC1175" s="28"/>
      <c r="CD1175" s="28"/>
      <c r="CE1175" s="28"/>
      <c r="CF1175" s="28"/>
      <c r="CG1175" s="28"/>
      <c r="CH1175" s="28"/>
      <c r="CI1175" s="28"/>
      <c r="CJ1175" s="28"/>
      <c r="CK1175" s="28"/>
      <c r="CL1175" s="28"/>
      <c r="CM1175" s="28"/>
      <c r="CN1175" s="28"/>
      <c r="CO1175" s="28"/>
      <c r="CP1175" s="28"/>
      <c r="CQ1175" s="28"/>
      <c r="CR1175" s="28"/>
      <c r="CS1175" s="28"/>
      <c r="CT1175" s="28"/>
      <c r="CU1175" s="28"/>
      <c r="CV1175" s="28"/>
      <c r="CW1175" s="28"/>
      <c r="CX1175" s="28"/>
      <c r="CY1175" s="28"/>
      <c r="CZ1175" s="28"/>
      <c r="DA1175" s="28"/>
      <c r="DB1175" s="28"/>
      <c r="DC1175" s="28"/>
      <c r="DD1175" s="28"/>
      <c r="DE1175" s="28"/>
      <c r="DF1175" s="28"/>
      <c r="DG1175" s="28"/>
      <c r="DH1175" s="28"/>
      <c r="DI1175" s="28"/>
      <c r="DJ1175" s="28"/>
      <c r="DK1175" s="28"/>
      <c r="DL1175" s="28"/>
      <c r="DM1175" s="28"/>
    </row>
    <row r="1176" spans="1:117">
      <c r="A1176" s="5"/>
      <c r="B1176" s="5"/>
      <c r="C1176" s="34"/>
      <c r="D1176" s="34"/>
      <c r="E1176" s="35"/>
      <c r="F1176" s="35"/>
      <c r="G1176" s="35"/>
      <c r="H1176" s="35"/>
      <c r="I1176" s="35"/>
      <c r="J1176" s="35"/>
      <c r="K1176" s="35"/>
      <c r="L1176" s="35"/>
      <c r="M1176" s="35"/>
      <c r="N1176" s="35"/>
      <c r="O1176" s="35"/>
      <c r="P1176" s="35"/>
      <c r="Q1176" s="35"/>
      <c r="R1176" s="35"/>
      <c r="S1176" s="35"/>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c r="BA1176" s="28"/>
      <c r="BB1176" s="28"/>
      <c r="BC1176" s="28"/>
      <c r="BD1176" s="28"/>
      <c r="BE1176" s="28"/>
      <c r="BF1176" s="28"/>
      <c r="BG1176" s="28"/>
      <c r="BH1176" s="28"/>
      <c r="BI1176" s="28"/>
      <c r="BJ1176" s="28"/>
      <c r="BK1176" s="28"/>
      <c r="BL1176" s="28"/>
      <c r="BM1176" s="28"/>
      <c r="BN1176" s="28"/>
      <c r="BO1176" s="28"/>
      <c r="BP1176" s="28"/>
      <c r="BQ1176" s="28"/>
      <c r="BR1176" s="28"/>
      <c r="BS1176" s="28"/>
      <c r="BT1176" s="28"/>
      <c r="BU1176" s="28"/>
      <c r="BV1176" s="28"/>
      <c r="BW1176" s="28"/>
      <c r="BX1176" s="28"/>
      <c r="BY1176" s="28"/>
      <c r="BZ1176" s="28"/>
      <c r="CA1176" s="28"/>
      <c r="CB1176" s="28"/>
      <c r="CC1176" s="28"/>
      <c r="CD1176" s="28"/>
      <c r="CE1176" s="28"/>
      <c r="CF1176" s="28"/>
      <c r="CG1176" s="28"/>
      <c r="CH1176" s="28"/>
      <c r="CI1176" s="28"/>
      <c r="CJ1176" s="28"/>
      <c r="CK1176" s="28"/>
      <c r="CL1176" s="28"/>
      <c r="CM1176" s="28"/>
      <c r="CN1176" s="28"/>
      <c r="CO1176" s="28"/>
      <c r="CP1176" s="28"/>
      <c r="CQ1176" s="28"/>
      <c r="CR1176" s="28"/>
      <c r="CS1176" s="28"/>
      <c r="CT1176" s="28"/>
      <c r="CU1176" s="28"/>
      <c r="CV1176" s="28"/>
      <c r="CW1176" s="28"/>
      <c r="CX1176" s="28"/>
      <c r="CY1176" s="28"/>
      <c r="CZ1176" s="28"/>
      <c r="DA1176" s="28"/>
      <c r="DB1176" s="28"/>
      <c r="DC1176" s="28"/>
      <c r="DD1176" s="28"/>
      <c r="DE1176" s="28"/>
      <c r="DF1176" s="28"/>
      <c r="DG1176" s="28"/>
      <c r="DH1176" s="28"/>
      <c r="DI1176" s="28"/>
      <c r="DJ1176" s="28"/>
      <c r="DK1176" s="28"/>
      <c r="DL1176" s="28"/>
      <c r="DM1176" s="28"/>
    </row>
    <row r="1177" spans="1:117">
      <c r="A1177" s="5"/>
      <c r="B1177" s="5"/>
      <c r="C1177" s="34"/>
      <c r="D1177" s="34"/>
      <c r="E1177" s="35"/>
      <c r="F1177" s="35"/>
      <c r="G1177" s="35"/>
      <c r="H1177" s="35"/>
      <c r="I1177" s="35"/>
      <c r="J1177" s="35"/>
      <c r="K1177" s="35"/>
      <c r="L1177" s="35"/>
      <c r="M1177" s="35"/>
      <c r="N1177" s="35"/>
      <c r="O1177" s="35"/>
      <c r="P1177" s="35"/>
      <c r="Q1177" s="35"/>
      <c r="R1177" s="35"/>
      <c r="S1177" s="35"/>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D1177" s="28"/>
      <c r="BE1177" s="28"/>
      <c r="BF1177" s="28"/>
      <c r="BG1177" s="28"/>
      <c r="BH1177" s="28"/>
      <c r="BI1177" s="28"/>
      <c r="BJ1177" s="28"/>
      <c r="BK1177" s="28"/>
      <c r="BL1177" s="28"/>
      <c r="BM1177" s="28"/>
      <c r="BN1177" s="28"/>
      <c r="BO1177" s="28"/>
      <c r="BP1177" s="28"/>
      <c r="BQ1177" s="28"/>
      <c r="BR1177" s="28"/>
      <c r="BS1177" s="28"/>
      <c r="BT1177" s="28"/>
      <c r="BU1177" s="28"/>
      <c r="BV1177" s="28"/>
      <c r="BW1177" s="28"/>
      <c r="BX1177" s="28"/>
      <c r="BY1177" s="28"/>
      <c r="BZ1177" s="28"/>
      <c r="CA1177" s="28"/>
      <c r="CB1177" s="28"/>
      <c r="CC1177" s="28"/>
      <c r="CD1177" s="28"/>
      <c r="CE1177" s="28"/>
      <c r="CF1177" s="28"/>
      <c r="CG1177" s="28"/>
      <c r="CH1177" s="28"/>
      <c r="CI1177" s="28"/>
      <c r="CJ1177" s="28"/>
      <c r="CK1177" s="28"/>
      <c r="CL1177" s="28"/>
      <c r="CM1177" s="28"/>
      <c r="CN1177" s="28"/>
      <c r="CO1177" s="28"/>
      <c r="CP1177" s="28"/>
      <c r="CQ1177" s="28"/>
      <c r="CR1177" s="28"/>
      <c r="CS1177" s="28"/>
      <c r="CT1177" s="28"/>
      <c r="CU1177" s="28"/>
      <c r="CV1177" s="28"/>
      <c r="CW1177" s="28"/>
      <c r="CX1177" s="28"/>
      <c r="CY1177" s="28"/>
      <c r="CZ1177" s="28"/>
      <c r="DA1177" s="28"/>
      <c r="DB1177" s="28"/>
      <c r="DC1177" s="28"/>
      <c r="DD1177" s="28"/>
      <c r="DE1177" s="28"/>
      <c r="DF1177" s="28"/>
      <c r="DG1177" s="28"/>
      <c r="DH1177" s="28"/>
      <c r="DI1177" s="28"/>
      <c r="DJ1177" s="28"/>
      <c r="DK1177" s="28"/>
      <c r="DL1177" s="28"/>
      <c r="DM1177" s="28"/>
    </row>
    <row r="1178" spans="1:117">
      <c r="A1178" s="5"/>
      <c r="B1178" s="5"/>
      <c r="C1178" s="34"/>
      <c r="D1178" s="34"/>
      <c r="E1178" s="35"/>
      <c r="F1178" s="35"/>
      <c r="G1178" s="35"/>
      <c r="H1178" s="35"/>
      <c r="I1178" s="35"/>
      <c r="J1178" s="35"/>
      <c r="K1178" s="35"/>
      <c r="L1178" s="35"/>
      <c r="M1178" s="35"/>
      <c r="N1178" s="35"/>
      <c r="O1178" s="35"/>
      <c r="P1178" s="35"/>
      <c r="Q1178" s="35"/>
      <c r="R1178" s="35"/>
      <c r="S1178" s="35"/>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c r="BA1178" s="28"/>
      <c r="BB1178" s="28"/>
      <c r="BC1178" s="28"/>
      <c r="BD1178" s="28"/>
      <c r="BE1178" s="28"/>
      <c r="BF1178" s="28"/>
      <c r="BG1178" s="28"/>
      <c r="BH1178" s="28"/>
      <c r="BI1178" s="28"/>
      <c r="BJ1178" s="28"/>
      <c r="BK1178" s="28"/>
      <c r="BL1178" s="28"/>
      <c r="BM1178" s="28"/>
      <c r="BN1178" s="28"/>
      <c r="BO1178" s="28"/>
      <c r="BP1178" s="28"/>
      <c r="BQ1178" s="28"/>
      <c r="BR1178" s="28"/>
      <c r="BS1178" s="28"/>
      <c r="BT1178" s="28"/>
      <c r="BU1178" s="28"/>
      <c r="BV1178" s="28"/>
      <c r="BW1178" s="28"/>
      <c r="BX1178" s="28"/>
      <c r="BY1178" s="28"/>
      <c r="BZ1178" s="28"/>
      <c r="CA1178" s="28"/>
      <c r="CB1178" s="28"/>
      <c r="CC1178" s="28"/>
      <c r="CD1178" s="28"/>
      <c r="CE1178" s="28"/>
      <c r="CF1178" s="28"/>
      <c r="CG1178" s="28"/>
      <c r="CH1178" s="28"/>
      <c r="CI1178" s="28"/>
      <c r="CJ1178" s="28"/>
      <c r="CK1178" s="28"/>
      <c r="CL1178" s="28"/>
      <c r="CM1178" s="28"/>
      <c r="CN1178" s="28"/>
      <c r="CO1178" s="28"/>
      <c r="CP1178" s="28"/>
      <c r="CQ1178" s="28"/>
      <c r="CR1178" s="28"/>
      <c r="CS1178" s="28"/>
      <c r="CT1178" s="28"/>
      <c r="CU1178" s="28"/>
      <c r="CV1178" s="28"/>
      <c r="CW1178" s="28"/>
      <c r="CX1178" s="28"/>
      <c r="CY1178" s="28"/>
      <c r="CZ1178" s="28"/>
      <c r="DA1178" s="28"/>
      <c r="DB1178" s="28"/>
      <c r="DC1178" s="28"/>
      <c r="DD1178" s="28"/>
      <c r="DE1178" s="28"/>
      <c r="DF1178" s="28"/>
      <c r="DG1178" s="28"/>
      <c r="DH1178" s="28"/>
      <c r="DI1178" s="28"/>
      <c r="DJ1178" s="28"/>
      <c r="DK1178" s="28"/>
      <c r="DL1178" s="28"/>
      <c r="DM1178" s="28"/>
    </row>
    <row r="1179" spans="1:117">
      <c r="A1179" s="5"/>
      <c r="B1179" s="5"/>
      <c r="C1179" s="34"/>
      <c r="D1179" s="34"/>
      <c r="E1179" s="35"/>
      <c r="F1179" s="35"/>
      <c r="G1179" s="35"/>
      <c r="H1179" s="35"/>
      <c r="I1179" s="35"/>
      <c r="J1179" s="35"/>
      <c r="K1179" s="35"/>
      <c r="L1179" s="35"/>
      <c r="M1179" s="35"/>
      <c r="N1179" s="35"/>
      <c r="O1179" s="35"/>
      <c r="P1179" s="35"/>
      <c r="Q1179" s="35"/>
      <c r="R1179" s="35"/>
      <c r="S1179" s="35"/>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c r="BA1179" s="28"/>
      <c r="BB1179" s="28"/>
      <c r="BC1179" s="28"/>
      <c r="BD1179" s="28"/>
      <c r="BE1179" s="28"/>
      <c r="BF1179" s="28"/>
      <c r="BG1179" s="28"/>
      <c r="BH1179" s="28"/>
      <c r="BI1179" s="28"/>
      <c r="BJ1179" s="28"/>
      <c r="BK1179" s="28"/>
      <c r="BL1179" s="28"/>
      <c r="BM1179" s="28"/>
      <c r="BN1179" s="28"/>
      <c r="BO1179" s="28"/>
      <c r="BP1179" s="28"/>
      <c r="BQ1179" s="28"/>
      <c r="BR1179" s="28"/>
      <c r="BS1179" s="28"/>
      <c r="BT1179" s="28"/>
      <c r="BU1179" s="28"/>
      <c r="BV1179" s="28"/>
      <c r="BW1179" s="28"/>
      <c r="BX1179" s="28"/>
      <c r="BY1179" s="28"/>
      <c r="BZ1179" s="28"/>
      <c r="CA1179" s="28"/>
      <c r="CB1179" s="28"/>
      <c r="CC1179" s="28"/>
      <c r="CD1179" s="28"/>
      <c r="CE1179" s="28"/>
      <c r="CF1179" s="28"/>
      <c r="CG1179" s="28"/>
      <c r="CH1179" s="28"/>
      <c r="CI1179" s="28"/>
      <c r="CJ1179" s="28"/>
      <c r="CK1179" s="28"/>
      <c r="CL1179" s="28"/>
      <c r="CM1179" s="28"/>
      <c r="CN1179" s="28"/>
      <c r="CO1179" s="28"/>
      <c r="CP1179" s="28"/>
      <c r="CQ1179" s="28"/>
      <c r="CR1179" s="28"/>
      <c r="CS1179" s="28"/>
      <c r="CT1179" s="28"/>
      <c r="CU1179" s="28"/>
      <c r="CV1179" s="28"/>
      <c r="CW1179" s="28"/>
      <c r="CX1179" s="28"/>
      <c r="CY1179" s="28"/>
      <c r="CZ1179" s="28"/>
      <c r="DA1179" s="28"/>
      <c r="DB1179" s="28"/>
      <c r="DC1179" s="28"/>
      <c r="DD1179" s="28"/>
      <c r="DE1179" s="28"/>
      <c r="DF1179" s="28"/>
      <c r="DG1179" s="28"/>
      <c r="DH1179" s="28"/>
      <c r="DI1179" s="28"/>
      <c r="DJ1179" s="28"/>
      <c r="DK1179" s="28"/>
      <c r="DL1179" s="28"/>
      <c r="DM1179" s="28"/>
    </row>
    <row r="1180" spans="1:117">
      <c r="A1180" s="5"/>
      <c r="B1180" s="5"/>
      <c r="C1180" s="34"/>
      <c r="D1180" s="34"/>
      <c r="E1180" s="35"/>
      <c r="F1180" s="35"/>
      <c r="G1180" s="35"/>
      <c r="H1180" s="35"/>
      <c r="I1180" s="35"/>
      <c r="J1180" s="35"/>
      <c r="K1180" s="35"/>
      <c r="L1180" s="35"/>
      <c r="M1180" s="35"/>
      <c r="N1180" s="35"/>
      <c r="O1180" s="35"/>
      <c r="P1180" s="35"/>
      <c r="Q1180" s="35"/>
      <c r="R1180" s="35"/>
      <c r="S1180" s="35"/>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c r="BA1180" s="28"/>
      <c r="BB1180" s="28"/>
      <c r="BC1180" s="28"/>
      <c r="BD1180" s="28"/>
      <c r="BE1180" s="28"/>
      <c r="BF1180" s="28"/>
      <c r="BG1180" s="28"/>
      <c r="BH1180" s="28"/>
      <c r="BI1180" s="28"/>
      <c r="BJ1180" s="28"/>
      <c r="BK1180" s="28"/>
      <c r="BL1180" s="28"/>
      <c r="BM1180" s="28"/>
      <c r="BN1180" s="28"/>
      <c r="BO1180" s="28"/>
      <c r="BP1180" s="28"/>
      <c r="BQ1180" s="28"/>
      <c r="BR1180" s="28"/>
      <c r="BS1180" s="28"/>
      <c r="BT1180" s="28"/>
      <c r="BU1180" s="28"/>
      <c r="BV1180" s="28"/>
      <c r="BW1180" s="28"/>
      <c r="BX1180" s="28"/>
      <c r="BY1180" s="28"/>
      <c r="BZ1180" s="28"/>
      <c r="CA1180" s="28"/>
      <c r="CB1180" s="28"/>
      <c r="CC1180" s="28"/>
      <c r="CD1180" s="28"/>
      <c r="CE1180" s="28"/>
      <c r="CF1180" s="28"/>
      <c r="CG1180" s="28"/>
      <c r="CH1180" s="28"/>
      <c r="CI1180" s="28"/>
      <c r="CJ1180" s="28"/>
      <c r="CK1180" s="28"/>
      <c r="CL1180" s="28"/>
      <c r="CM1180" s="28"/>
      <c r="CN1180" s="28"/>
      <c r="CO1180" s="28"/>
      <c r="CP1180" s="28"/>
      <c r="CQ1180" s="28"/>
      <c r="CR1180" s="28"/>
      <c r="CS1180" s="28"/>
      <c r="CT1180" s="28"/>
      <c r="CU1180" s="28"/>
      <c r="CV1180" s="28"/>
      <c r="CW1180" s="28"/>
      <c r="CX1180" s="28"/>
      <c r="CY1180" s="28"/>
      <c r="CZ1180" s="28"/>
      <c r="DA1180" s="28"/>
      <c r="DB1180" s="28"/>
      <c r="DC1180" s="28"/>
      <c r="DD1180" s="28"/>
      <c r="DE1180" s="28"/>
      <c r="DF1180" s="28"/>
      <c r="DG1180" s="28"/>
      <c r="DH1180" s="28"/>
      <c r="DI1180" s="28"/>
      <c r="DJ1180" s="28"/>
      <c r="DK1180" s="28"/>
      <c r="DL1180" s="28"/>
      <c r="DM1180" s="28"/>
    </row>
    <row r="1181" spans="1:117">
      <c r="A1181" s="5"/>
      <c r="B1181" s="5"/>
      <c r="C1181" s="34"/>
      <c r="D1181" s="34"/>
      <c r="E1181" s="35"/>
      <c r="F1181" s="35"/>
      <c r="G1181" s="35"/>
      <c r="H1181" s="35"/>
      <c r="I1181" s="35"/>
      <c r="J1181" s="35"/>
      <c r="K1181" s="35"/>
      <c r="L1181" s="35"/>
      <c r="M1181" s="35"/>
      <c r="N1181" s="35"/>
      <c r="O1181" s="35"/>
      <c r="P1181" s="35"/>
      <c r="Q1181" s="35"/>
      <c r="R1181" s="35"/>
      <c r="S1181" s="35"/>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D1181" s="28"/>
      <c r="BE1181" s="28"/>
      <c r="BF1181" s="28"/>
      <c r="BG1181" s="28"/>
      <c r="BH1181" s="28"/>
      <c r="BI1181" s="28"/>
      <c r="BJ1181" s="28"/>
      <c r="BK1181" s="28"/>
      <c r="BL1181" s="28"/>
      <c r="BM1181" s="28"/>
      <c r="BN1181" s="28"/>
      <c r="BO1181" s="28"/>
      <c r="BP1181" s="28"/>
      <c r="BQ1181" s="28"/>
      <c r="BR1181" s="28"/>
      <c r="BS1181" s="28"/>
      <c r="BT1181" s="28"/>
      <c r="BU1181" s="28"/>
      <c r="BV1181" s="28"/>
      <c r="BW1181" s="28"/>
      <c r="BX1181" s="28"/>
      <c r="BY1181" s="28"/>
      <c r="BZ1181" s="28"/>
      <c r="CA1181" s="28"/>
      <c r="CB1181" s="28"/>
      <c r="CC1181" s="28"/>
      <c r="CD1181" s="28"/>
      <c r="CE1181" s="28"/>
      <c r="CF1181" s="28"/>
      <c r="CG1181" s="28"/>
      <c r="CH1181" s="28"/>
      <c r="CI1181" s="28"/>
      <c r="CJ1181" s="28"/>
      <c r="CK1181" s="28"/>
      <c r="CL1181" s="28"/>
      <c r="CM1181" s="28"/>
      <c r="CN1181" s="28"/>
      <c r="CO1181" s="28"/>
      <c r="CP1181" s="28"/>
      <c r="CQ1181" s="28"/>
      <c r="CR1181" s="28"/>
      <c r="CS1181" s="28"/>
      <c r="CT1181" s="28"/>
      <c r="CU1181" s="28"/>
      <c r="CV1181" s="28"/>
      <c r="CW1181" s="28"/>
      <c r="CX1181" s="28"/>
      <c r="CY1181" s="28"/>
      <c r="CZ1181" s="28"/>
      <c r="DA1181" s="28"/>
      <c r="DB1181" s="28"/>
      <c r="DC1181" s="28"/>
      <c r="DD1181" s="28"/>
      <c r="DE1181" s="28"/>
      <c r="DF1181" s="28"/>
      <c r="DG1181" s="28"/>
      <c r="DH1181" s="28"/>
      <c r="DI1181" s="28"/>
      <c r="DJ1181" s="28"/>
      <c r="DK1181" s="28"/>
      <c r="DL1181" s="28"/>
      <c r="DM1181" s="28"/>
    </row>
    <row r="1182" spans="1:117">
      <c r="A1182" s="5"/>
      <c r="B1182" s="5"/>
      <c r="C1182" s="34"/>
      <c r="D1182" s="34"/>
      <c r="E1182" s="35"/>
      <c r="F1182" s="35"/>
      <c r="G1182" s="35"/>
      <c r="H1182" s="35"/>
      <c r="I1182" s="35"/>
      <c r="J1182" s="35"/>
      <c r="K1182" s="35"/>
      <c r="L1182" s="35"/>
      <c r="M1182" s="35"/>
      <c r="N1182" s="35"/>
      <c r="O1182" s="35"/>
      <c r="P1182" s="35"/>
      <c r="Q1182" s="35"/>
      <c r="R1182" s="35"/>
      <c r="S1182" s="35"/>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c r="BA1182" s="28"/>
      <c r="BB1182" s="28"/>
      <c r="BC1182" s="28"/>
      <c r="BD1182" s="28"/>
      <c r="BE1182" s="28"/>
      <c r="BF1182" s="28"/>
      <c r="BG1182" s="28"/>
      <c r="BH1182" s="28"/>
      <c r="BI1182" s="28"/>
      <c r="BJ1182" s="28"/>
      <c r="BK1182" s="28"/>
      <c r="BL1182" s="28"/>
      <c r="BM1182" s="28"/>
      <c r="BN1182" s="28"/>
      <c r="BO1182" s="28"/>
      <c r="BP1182" s="28"/>
      <c r="BQ1182" s="28"/>
      <c r="BR1182" s="28"/>
      <c r="BS1182" s="28"/>
      <c r="BT1182" s="28"/>
      <c r="BU1182" s="28"/>
      <c r="BV1182" s="28"/>
      <c r="BW1182" s="28"/>
      <c r="BX1182" s="28"/>
      <c r="BY1182" s="28"/>
      <c r="BZ1182" s="28"/>
      <c r="CA1182" s="28"/>
      <c r="CB1182" s="28"/>
      <c r="CC1182" s="28"/>
      <c r="CD1182" s="28"/>
      <c r="CE1182" s="28"/>
      <c r="CF1182" s="28"/>
      <c r="CG1182" s="28"/>
      <c r="CH1182" s="28"/>
      <c r="CI1182" s="28"/>
      <c r="CJ1182" s="28"/>
      <c r="CK1182" s="28"/>
      <c r="CL1182" s="28"/>
      <c r="CM1182" s="28"/>
      <c r="CN1182" s="28"/>
      <c r="CO1182" s="28"/>
      <c r="CP1182" s="28"/>
      <c r="CQ1182" s="28"/>
      <c r="CR1182" s="28"/>
      <c r="CS1182" s="28"/>
      <c r="CT1182" s="28"/>
      <c r="CU1182" s="28"/>
      <c r="CV1182" s="28"/>
      <c r="CW1182" s="28"/>
      <c r="CX1182" s="28"/>
      <c r="CY1182" s="28"/>
      <c r="CZ1182" s="28"/>
      <c r="DA1182" s="28"/>
      <c r="DB1182" s="28"/>
      <c r="DC1182" s="28"/>
      <c r="DD1182" s="28"/>
      <c r="DE1182" s="28"/>
      <c r="DF1182" s="28"/>
      <c r="DG1182" s="28"/>
      <c r="DH1182" s="28"/>
      <c r="DI1182" s="28"/>
      <c r="DJ1182" s="28"/>
      <c r="DK1182" s="28"/>
      <c r="DL1182" s="28"/>
      <c r="DM1182" s="28"/>
    </row>
    <row r="1183" spans="1:117">
      <c r="A1183" s="5"/>
      <c r="B1183" s="5"/>
      <c r="C1183" s="34"/>
      <c r="D1183" s="34"/>
      <c r="E1183" s="35"/>
      <c r="F1183" s="35"/>
      <c r="G1183" s="35"/>
      <c r="H1183" s="35"/>
      <c r="I1183" s="35"/>
      <c r="J1183" s="35"/>
      <c r="K1183" s="35"/>
      <c r="L1183" s="35"/>
      <c r="M1183" s="35"/>
      <c r="N1183" s="35"/>
      <c r="O1183" s="35"/>
      <c r="P1183" s="35"/>
      <c r="Q1183" s="35"/>
      <c r="R1183" s="35"/>
      <c r="S1183" s="35"/>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c r="BA1183" s="28"/>
      <c r="BB1183" s="28"/>
      <c r="BC1183" s="28"/>
      <c r="BD1183" s="28"/>
      <c r="BE1183" s="28"/>
      <c r="BF1183" s="28"/>
      <c r="BG1183" s="28"/>
      <c r="BH1183" s="28"/>
      <c r="BI1183" s="28"/>
      <c r="BJ1183" s="28"/>
      <c r="BK1183" s="28"/>
      <c r="BL1183" s="28"/>
      <c r="BM1183" s="28"/>
      <c r="BN1183" s="28"/>
      <c r="BO1183" s="28"/>
      <c r="BP1183" s="28"/>
      <c r="BQ1183" s="28"/>
      <c r="BR1183" s="28"/>
      <c r="BS1183" s="28"/>
      <c r="BT1183" s="28"/>
      <c r="BU1183" s="28"/>
      <c r="BV1183" s="28"/>
      <c r="BW1183" s="28"/>
      <c r="BX1183" s="28"/>
      <c r="BY1183" s="28"/>
      <c r="BZ1183" s="28"/>
      <c r="CA1183" s="28"/>
      <c r="CB1183" s="28"/>
      <c r="CC1183" s="28"/>
      <c r="CD1183" s="28"/>
      <c r="CE1183" s="28"/>
      <c r="CF1183" s="28"/>
      <c r="CG1183" s="28"/>
      <c r="CH1183" s="28"/>
      <c r="CI1183" s="28"/>
      <c r="CJ1183" s="28"/>
      <c r="CK1183" s="28"/>
      <c r="CL1183" s="28"/>
      <c r="CM1183" s="28"/>
      <c r="CN1183" s="28"/>
      <c r="CO1183" s="28"/>
      <c r="CP1183" s="28"/>
      <c r="CQ1183" s="28"/>
      <c r="CR1183" s="28"/>
      <c r="CS1183" s="28"/>
      <c r="CT1183" s="28"/>
      <c r="CU1183" s="28"/>
      <c r="CV1183" s="28"/>
      <c r="CW1183" s="28"/>
      <c r="CX1183" s="28"/>
      <c r="CY1183" s="28"/>
      <c r="CZ1183" s="28"/>
      <c r="DA1183" s="28"/>
      <c r="DB1183" s="28"/>
      <c r="DC1183" s="28"/>
      <c r="DD1183" s="28"/>
      <c r="DE1183" s="28"/>
      <c r="DF1183" s="28"/>
      <c r="DG1183" s="28"/>
      <c r="DH1183" s="28"/>
      <c r="DI1183" s="28"/>
      <c r="DJ1183" s="28"/>
      <c r="DK1183" s="28"/>
      <c r="DL1183" s="28"/>
      <c r="DM1183" s="28"/>
    </row>
    <row r="1184" spans="1:117">
      <c r="A1184" s="5"/>
      <c r="B1184" s="5"/>
      <c r="C1184" s="34"/>
      <c r="D1184" s="34"/>
      <c r="E1184" s="35"/>
      <c r="F1184" s="35"/>
      <c r="G1184" s="35"/>
      <c r="H1184" s="35"/>
      <c r="I1184" s="35"/>
      <c r="J1184" s="35"/>
      <c r="K1184" s="35"/>
      <c r="L1184" s="35"/>
      <c r="M1184" s="35"/>
      <c r="N1184" s="35"/>
      <c r="O1184" s="35"/>
      <c r="P1184" s="35"/>
      <c r="Q1184" s="35"/>
      <c r="R1184" s="35"/>
      <c r="S1184" s="35"/>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c r="BA1184" s="28"/>
      <c r="BB1184" s="28"/>
      <c r="BC1184" s="28"/>
      <c r="BD1184" s="28"/>
      <c r="BE1184" s="28"/>
      <c r="BF1184" s="28"/>
      <c r="BG1184" s="28"/>
      <c r="BH1184" s="28"/>
      <c r="BI1184" s="28"/>
      <c r="BJ1184" s="28"/>
      <c r="BK1184" s="28"/>
      <c r="BL1184" s="28"/>
      <c r="BM1184" s="28"/>
      <c r="BN1184" s="28"/>
      <c r="BO1184" s="28"/>
      <c r="BP1184" s="28"/>
      <c r="BQ1184" s="28"/>
      <c r="BR1184" s="28"/>
      <c r="BS1184" s="28"/>
      <c r="BT1184" s="28"/>
      <c r="BU1184" s="28"/>
      <c r="BV1184" s="28"/>
      <c r="BW1184" s="28"/>
      <c r="BX1184" s="28"/>
      <c r="BY1184" s="28"/>
      <c r="BZ1184" s="28"/>
      <c r="CA1184" s="28"/>
      <c r="CB1184" s="28"/>
      <c r="CC1184" s="28"/>
      <c r="CD1184" s="28"/>
      <c r="CE1184" s="28"/>
      <c r="CF1184" s="28"/>
      <c r="CG1184" s="28"/>
      <c r="CH1184" s="28"/>
      <c r="CI1184" s="28"/>
      <c r="CJ1184" s="28"/>
      <c r="CK1184" s="28"/>
      <c r="CL1184" s="28"/>
      <c r="CM1184" s="28"/>
      <c r="CN1184" s="28"/>
      <c r="CO1184" s="28"/>
      <c r="CP1184" s="28"/>
      <c r="CQ1184" s="28"/>
      <c r="CR1184" s="28"/>
      <c r="CS1184" s="28"/>
      <c r="CT1184" s="28"/>
      <c r="CU1184" s="28"/>
      <c r="CV1184" s="28"/>
      <c r="CW1184" s="28"/>
      <c r="CX1184" s="28"/>
      <c r="CY1184" s="28"/>
      <c r="CZ1184" s="28"/>
      <c r="DA1184" s="28"/>
      <c r="DB1184" s="28"/>
      <c r="DC1184" s="28"/>
      <c r="DD1184" s="28"/>
      <c r="DE1184" s="28"/>
      <c r="DF1184" s="28"/>
      <c r="DG1184" s="28"/>
      <c r="DH1184" s="28"/>
      <c r="DI1184" s="28"/>
      <c r="DJ1184" s="28"/>
      <c r="DK1184" s="28"/>
      <c r="DL1184" s="28"/>
      <c r="DM1184" s="28"/>
    </row>
    <row r="1185" spans="1:117">
      <c r="A1185" s="5"/>
      <c r="B1185" s="5"/>
      <c r="C1185" s="34"/>
      <c r="D1185" s="34"/>
      <c r="E1185" s="35"/>
      <c r="F1185" s="35"/>
      <c r="G1185" s="35"/>
      <c r="H1185" s="35"/>
      <c r="I1185" s="35"/>
      <c r="J1185" s="35"/>
      <c r="K1185" s="35"/>
      <c r="L1185" s="35"/>
      <c r="M1185" s="35"/>
      <c r="N1185" s="35"/>
      <c r="O1185" s="35"/>
      <c r="P1185" s="35"/>
      <c r="Q1185" s="35"/>
      <c r="R1185" s="35"/>
      <c r="S1185" s="35"/>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c r="BA1185" s="28"/>
      <c r="BB1185" s="28"/>
      <c r="BC1185" s="28"/>
      <c r="BD1185" s="28"/>
      <c r="BE1185" s="28"/>
      <c r="BF1185" s="28"/>
      <c r="BG1185" s="28"/>
      <c r="BH1185" s="28"/>
      <c r="BI1185" s="28"/>
      <c r="BJ1185" s="28"/>
      <c r="BK1185" s="28"/>
      <c r="BL1185" s="28"/>
      <c r="BM1185" s="28"/>
      <c r="BN1185" s="28"/>
      <c r="BO1185" s="28"/>
      <c r="BP1185" s="28"/>
      <c r="BQ1185" s="28"/>
      <c r="BR1185" s="28"/>
      <c r="BS1185" s="28"/>
      <c r="BT1185" s="28"/>
      <c r="BU1185" s="28"/>
      <c r="BV1185" s="28"/>
      <c r="BW1185" s="28"/>
      <c r="BX1185" s="28"/>
      <c r="BY1185" s="28"/>
      <c r="BZ1185" s="28"/>
      <c r="CA1185" s="28"/>
      <c r="CB1185" s="28"/>
      <c r="CC1185" s="28"/>
      <c r="CD1185" s="28"/>
      <c r="CE1185" s="28"/>
      <c r="CF1185" s="28"/>
      <c r="CG1185" s="28"/>
      <c r="CH1185" s="28"/>
      <c r="CI1185" s="28"/>
      <c r="CJ1185" s="28"/>
      <c r="CK1185" s="28"/>
      <c r="CL1185" s="28"/>
      <c r="CM1185" s="28"/>
      <c r="CN1185" s="28"/>
      <c r="CO1185" s="28"/>
      <c r="CP1185" s="28"/>
      <c r="CQ1185" s="28"/>
      <c r="CR1185" s="28"/>
      <c r="CS1185" s="28"/>
      <c r="CT1185" s="28"/>
      <c r="CU1185" s="28"/>
      <c r="CV1185" s="28"/>
      <c r="CW1185" s="28"/>
      <c r="CX1185" s="28"/>
      <c r="CY1185" s="28"/>
      <c r="CZ1185" s="28"/>
      <c r="DA1185" s="28"/>
      <c r="DB1185" s="28"/>
      <c r="DC1185" s="28"/>
      <c r="DD1185" s="28"/>
      <c r="DE1185" s="28"/>
      <c r="DF1185" s="28"/>
      <c r="DG1185" s="28"/>
      <c r="DH1185" s="28"/>
      <c r="DI1185" s="28"/>
      <c r="DJ1185" s="28"/>
      <c r="DK1185" s="28"/>
      <c r="DL1185" s="28"/>
      <c r="DM1185" s="28"/>
    </row>
    <row r="1186" spans="1:117">
      <c r="A1186" s="5"/>
      <c r="B1186" s="5"/>
      <c r="C1186" s="34"/>
      <c r="D1186" s="34"/>
      <c r="E1186" s="35"/>
      <c r="F1186" s="35"/>
      <c r="G1186" s="35"/>
      <c r="H1186" s="35"/>
      <c r="I1186" s="35"/>
      <c r="J1186" s="35"/>
      <c r="K1186" s="35"/>
      <c r="L1186" s="35"/>
      <c r="M1186" s="35"/>
      <c r="N1186" s="35"/>
      <c r="O1186" s="35"/>
      <c r="P1186" s="35"/>
      <c r="Q1186" s="35"/>
      <c r="R1186" s="35"/>
      <c r="S1186" s="35"/>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c r="BA1186" s="28"/>
      <c r="BB1186" s="28"/>
      <c r="BC1186" s="28"/>
      <c r="BD1186" s="28"/>
      <c r="BE1186" s="28"/>
      <c r="BF1186" s="28"/>
      <c r="BG1186" s="28"/>
      <c r="BH1186" s="28"/>
      <c r="BI1186" s="28"/>
      <c r="BJ1186" s="28"/>
      <c r="BK1186" s="28"/>
      <c r="BL1186" s="28"/>
      <c r="BM1186" s="28"/>
      <c r="BN1186" s="28"/>
      <c r="BO1186" s="28"/>
      <c r="BP1186" s="28"/>
      <c r="BQ1186" s="28"/>
      <c r="BR1186" s="28"/>
      <c r="BS1186" s="28"/>
      <c r="BT1186" s="28"/>
      <c r="BU1186" s="28"/>
      <c r="BV1186" s="28"/>
      <c r="BW1186" s="28"/>
      <c r="BX1186" s="28"/>
      <c r="BY1186" s="28"/>
      <c r="BZ1186" s="28"/>
      <c r="CA1186" s="28"/>
      <c r="CB1186" s="28"/>
      <c r="CC1186" s="28"/>
      <c r="CD1186" s="28"/>
      <c r="CE1186" s="28"/>
      <c r="CF1186" s="28"/>
      <c r="CG1186" s="28"/>
      <c r="CH1186" s="28"/>
      <c r="CI1186" s="28"/>
      <c r="CJ1186" s="28"/>
      <c r="CK1186" s="28"/>
      <c r="CL1186" s="28"/>
      <c r="CM1186" s="28"/>
      <c r="CN1186" s="28"/>
      <c r="CO1186" s="28"/>
      <c r="CP1186" s="28"/>
      <c r="CQ1186" s="28"/>
      <c r="CR1186" s="28"/>
      <c r="CS1186" s="28"/>
      <c r="CT1186" s="28"/>
      <c r="CU1186" s="28"/>
      <c r="CV1186" s="28"/>
      <c r="CW1186" s="28"/>
      <c r="CX1186" s="28"/>
      <c r="CY1186" s="28"/>
      <c r="CZ1186" s="28"/>
      <c r="DA1186" s="28"/>
      <c r="DB1186" s="28"/>
      <c r="DC1186" s="28"/>
      <c r="DD1186" s="28"/>
      <c r="DE1186" s="28"/>
      <c r="DF1186" s="28"/>
      <c r="DG1186" s="28"/>
      <c r="DH1186" s="28"/>
      <c r="DI1186" s="28"/>
      <c r="DJ1186" s="28"/>
      <c r="DK1186" s="28"/>
      <c r="DL1186" s="28"/>
      <c r="DM1186" s="28"/>
    </row>
    <row r="1187" spans="1:117">
      <c r="A1187" s="5"/>
      <c r="B1187" s="5"/>
      <c r="C1187" s="34"/>
      <c r="D1187" s="34"/>
      <c r="E1187" s="35"/>
      <c r="F1187" s="35"/>
      <c r="G1187" s="35"/>
      <c r="H1187" s="35"/>
      <c r="I1187" s="35"/>
      <c r="J1187" s="35"/>
      <c r="K1187" s="35"/>
      <c r="L1187" s="35"/>
      <c r="M1187" s="35"/>
      <c r="N1187" s="35"/>
      <c r="O1187" s="35"/>
      <c r="P1187" s="35"/>
      <c r="Q1187" s="35"/>
      <c r="R1187" s="35"/>
      <c r="S1187" s="35"/>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c r="BA1187" s="28"/>
      <c r="BB1187" s="28"/>
      <c r="BC1187" s="28"/>
      <c r="BD1187" s="28"/>
      <c r="BE1187" s="28"/>
      <c r="BF1187" s="28"/>
      <c r="BG1187" s="28"/>
      <c r="BH1187" s="28"/>
      <c r="BI1187" s="28"/>
      <c r="BJ1187" s="28"/>
      <c r="BK1187" s="28"/>
      <c r="BL1187" s="28"/>
      <c r="BM1187" s="28"/>
      <c r="BN1187" s="28"/>
      <c r="BO1187" s="28"/>
      <c r="BP1187" s="28"/>
      <c r="BQ1187" s="28"/>
      <c r="BR1187" s="28"/>
      <c r="BS1187" s="28"/>
      <c r="BT1187" s="28"/>
      <c r="BU1187" s="28"/>
      <c r="BV1187" s="28"/>
      <c r="BW1187" s="28"/>
      <c r="BX1187" s="28"/>
      <c r="BY1187" s="28"/>
      <c r="BZ1187" s="28"/>
      <c r="CA1187" s="28"/>
      <c r="CB1187" s="28"/>
      <c r="CC1187" s="28"/>
      <c r="CD1187" s="28"/>
      <c r="CE1187" s="28"/>
      <c r="CF1187" s="28"/>
      <c r="CG1187" s="28"/>
      <c r="CH1187" s="28"/>
      <c r="CI1187" s="28"/>
      <c r="CJ1187" s="28"/>
      <c r="CK1187" s="28"/>
      <c r="CL1187" s="28"/>
      <c r="CM1187" s="28"/>
      <c r="CN1187" s="28"/>
      <c r="CO1187" s="28"/>
      <c r="CP1187" s="28"/>
      <c r="CQ1187" s="28"/>
      <c r="CR1187" s="28"/>
      <c r="CS1187" s="28"/>
      <c r="CT1187" s="28"/>
      <c r="CU1187" s="28"/>
      <c r="CV1187" s="28"/>
      <c r="CW1187" s="28"/>
      <c r="CX1187" s="28"/>
      <c r="CY1187" s="28"/>
      <c r="CZ1187" s="28"/>
      <c r="DA1187" s="28"/>
      <c r="DB1187" s="28"/>
      <c r="DC1187" s="28"/>
      <c r="DD1187" s="28"/>
      <c r="DE1187" s="28"/>
      <c r="DF1187" s="28"/>
      <c r="DG1187" s="28"/>
      <c r="DH1187" s="28"/>
      <c r="DI1187" s="28"/>
      <c r="DJ1187" s="28"/>
      <c r="DK1187" s="28"/>
      <c r="DL1187" s="28"/>
      <c r="DM1187" s="28"/>
    </row>
    <row r="1188" spans="1:117">
      <c r="A1188" s="5"/>
      <c r="B1188" s="5"/>
      <c r="C1188" s="34"/>
      <c r="D1188" s="34"/>
      <c r="E1188" s="35"/>
      <c r="F1188" s="35"/>
      <c r="G1188" s="35"/>
      <c r="H1188" s="35"/>
      <c r="I1188" s="35"/>
      <c r="J1188" s="35"/>
      <c r="K1188" s="35"/>
      <c r="L1188" s="35"/>
      <c r="M1188" s="35"/>
      <c r="N1188" s="35"/>
      <c r="O1188" s="35"/>
      <c r="P1188" s="35"/>
      <c r="Q1188" s="35"/>
      <c r="R1188" s="35"/>
      <c r="S1188" s="35"/>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c r="BA1188" s="28"/>
      <c r="BB1188" s="28"/>
      <c r="BC1188" s="28"/>
      <c r="BD1188" s="28"/>
      <c r="BE1188" s="28"/>
      <c r="BF1188" s="28"/>
      <c r="BG1188" s="28"/>
      <c r="BH1188" s="28"/>
      <c r="BI1188" s="28"/>
      <c r="BJ1188" s="28"/>
      <c r="BK1188" s="28"/>
      <c r="BL1188" s="28"/>
      <c r="BM1188" s="28"/>
      <c r="BN1188" s="28"/>
      <c r="BO1188" s="28"/>
      <c r="BP1188" s="28"/>
      <c r="BQ1188" s="28"/>
      <c r="BR1188" s="28"/>
      <c r="BS1188" s="28"/>
      <c r="BT1188" s="28"/>
      <c r="BU1188" s="28"/>
      <c r="BV1188" s="28"/>
      <c r="BW1188" s="28"/>
      <c r="BX1188" s="28"/>
      <c r="BY1188" s="28"/>
      <c r="BZ1188" s="28"/>
      <c r="CA1188" s="28"/>
      <c r="CB1188" s="28"/>
      <c r="CC1188" s="28"/>
      <c r="CD1188" s="28"/>
      <c r="CE1188" s="28"/>
      <c r="CF1188" s="28"/>
      <c r="CG1188" s="28"/>
      <c r="CH1188" s="28"/>
      <c r="CI1188" s="28"/>
      <c r="CJ1188" s="28"/>
      <c r="CK1188" s="28"/>
      <c r="CL1188" s="28"/>
      <c r="CM1188" s="28"/>
      <c r="CN1188" s="28"/>
      <c r="CO1188" s="28"/>
      <c r="CP1188" s="28"/>
      <c r="CQ1188" s="28"/>
      <c r="CR1188" s="28"/>
      <c r="CS1188" s="28"/>
      <c r="CT1188" s="28"/>
      <c r="CU1188" s="28"/>
      <c r="CV1188" s="28"/>
      <c r="CW1188" s="28"/>
      <c r="CX1188" s="28"/>
      <c r="CY1188" s="28"/>
      <c r="CZ1188" s="28"/>
      <c r="DA1188" s="28"/>
      <c r="DB1188" s="28"/>
      <c r="DC1188" s="28"/>
      <c r="DD1188" s="28"/>
      <c r="DE1188" s="28"/>
      <c r="DF1188" s="28"/>
      <c r="DG1188" s="28"/>
      <c r="DH1188" s="28"/>
      <c r="DI1188" s="28"/>
      <c r="DJ1188" s="28"/>
      <c r="DK1188" s="28"/>
      <c r="DL1188" s="28"/>
      <c r="DM1188" s="28"/>
    </row>
    <row r="1189" spans="1:117">
      <c r="A1189" s="5"/>
      <c r="B1189" s="5"/>
      <c r="C1189" s="34"/>
      <c r="D1189" s="34"/>
      <c r="E1189" s="35"/>
      <c r="F1189" s="35"/>
      <c r="G1189" s="35"/>
      <c r="H1189" s="35"/>
      <c r="I1189" s="35"/>
      <c r="J1189" s="35"/>
      <c r="K1189" s="35"/>
      <c r="L1189" s="35"/>
      <c r="M1189" s="35"/>
      <c r="N1189" s="35"/>
      <c r="O1189" s="35"/>
      <c r="P1189" s="35"/>
      <c r="Q1189" s="35"/>
      <c r="R1189" s="35"/>
      <c r="S1189" s="35"/>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c r="BA1189" s="28"/>
      <c r="BB1189" s="28"/>
      <c r="BC1189" s="28"/>
      <c r="BD1189" s="28"/>
      <c r="BE1189" s="28"/>
      <c r="BF1189" s="28"/>
      <c r="BG1189" s="28"/>
      <c r="BH1189" s="28"/>
      <c r="BI1189" s="28"/>
      <c r="BJ1189" s="28"/>
      <c r="BK1189" s="28"/>
      <c r="BL1189" s="28"/>
      <c r="BM1189" s="28"/>
      <c r="BN1189" s="28"/>
      <c r="BO1189" s="28"/>
      <c r="BP1189" s="28"/>
      <c r="BQ1189" s="28"/>
      <c r="BR1189" s="28"/>
      <c r="BS1189" s="28"/>
      <c r="BT1189" s="28"/>
      <c r="BU1189" s="28"/>
      <c r="BV1189" s="28"/>
      <c r="BW1189" s="28"/>
      <c r="BX1189" s="28"/>
      <c r="BY1189" s="28"/>
      <c r="BZ1189" s="28"/>
      <c r="CA1189" s="28"/>
      <c r="CB1189" s="28"/>
      <c r="CC1189" s="28"/>
      <c r="CD1189" s="28"/>
      <c r="CE1189" s="28"/>
      <c r="CF1189" s="28"/>
      <c r="CG1189" s="28"/>
      <c r="CH1189" s="28"/>
      <c r="CI1189" s="28"/>
      <c r="CJ1189" s="28"/>
      <c r="CK1189" s="28"/>
      <c r="CL1189" s="28"/>
      <c r="CM1189" s="28"/>
      <c r="CN1189" s="28"/>
      <c r="CO1189" s="28"/>
      <c r="CP1189" s="28"/>
      <c r="CQ1189" s="28"/>
      <c r="CR1189" s="28"/>
      <c r="CS1189" s="28"/>
      <c r="CT1189" s="28"/>
      <c r="CU1189" s="28"/>
      <c r="CV1189" s="28"/>
      <c r="CW1189" s="28"/>
      <c r="CX1189" s="28"/>
      <c r="CY1189" s="28"/>
      <c r="CZ1189" s="28"/>
      <c r="DA1189" s="28"/>
      <c r="DB1189" s="28"/>
      <c r="DC1189" s="28"/>
      <c r="DD1189" s="28"/>
      <c r="DE1189" s="28"/>
      <c r="DF1189" s="28"/>
      <c r="DG1189" s="28"/>
      <c r="DH1189" s="28"/>
      <c r="DI1189" s="28"/>
      <c r="DJ1189" s="28"/>
      <c r="DK1189" s="28"/>
      <c r="DL1189" s="28"/>
      <c r="DM1189" s="28"/>
    </row>
    <row r="1190" spans="1:117">
      <c r="A1190" s="5"/>
      <c r="B1190" s="5"/>
      <c r="C1190" s="34"/>
      <c r="D1190" s="34"/>
      <c r="E1190" s="35"/>
      <c r="F1190" s="35"/>
      <c r="G1190" s="35"/>
      <c r="H1190" s="35"/>
      <c r="I1190" s="35"/>
      <c r="J1190" s="35"/>
      <c r="K1190" s="35"/>
      <c r="L1190" s="35"/>
      <c r="M1190" s="35"/>
      <c r="N1190" s="35"/>
      <c r="O1190" s="35"/>
      <c r="P1190" s="35"/>
      <c r="Q1190" s="35"/>
      <c r="R1190" s="35"/>
      <c r="S1190" s="35"/>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c r="BA1190" s="28"/>
      <c r="BB1190" s="28"/>
      <c r="BC1190" s="28"/>
      <c r="BD1190" s="28"/>
      <c r="BE1190" s="28"/>
      <c r="BF1190" s="28"/>
      <c r="BG1190" s="28"/>
      <c r="BH1190" s="28"/>
      <c r="BI1190" s="28"/>
      <c r="BJ1190" s="28"/>
      <c r="BK1190" s="28"/>
      <c r="BL1190" s="28"/>
      <c r="BM1190" s="28"/>
      <c r="BN1190" s="28"/>
      <c r="BO1190" s="28"/>
      <c r="BP1190" s="28"/>
      <c r="BQ1190" s="28"/>
      <c r="BR1190" s="28"/>
      <c r="BS1190" s="28"/>
      <c r="BT1190" s="28"/>
      <c r="BU1190" s="28"/>
      <c r="BV1190" s="28"/>
      <c r="BW1190" s="28"/>
      <c r="BX1190" s="28"/>
      <c r="BY1190" s="28"/>
      <c r="BZ1190" s="28"/>
      <c r="CA1190" s="28"/>
      <c r="CB1190" s="28"/>
      <c r="CC1190" s="28"/>
      <c r="CD1190" s="28"/>
      <c r="CE1190" s="28"/>
      <c r="CF1190" s="28"/>
      <c r="CG1190" s="28"/>
      <c r="CH1190" s="28"/>
      <c r="CI1190" s="28"/>
      <c r="CJ1190" s="28"/>
      <c r="CK1190" s="28"/>
      <c r="CL1190" s="28"/>
      <c r="CM1190" s="28"/>
      <c r="CN1190" s="28"/>
      <c r="CO1190" s="28"/>
      <c r="CP1190" s="28"/>
      <c r="CQ1190" s="28"/>
      <c r="CR1190" s="28"/>
      <c r="CS1190" s="28"/>
      <c r="CT1190" s="28"/>
      <c r="CU1190" s="28"/>
      <c r="CV1190" s="28"/>
      <c r="CW1190" s="28"/>
      <c r="CX1190" s="28"/>
      <c r="CY1190" s="28"/>
      <c r="CZ1190" s="28"/>
      <c r="DA1190" s="28"/>
      <c r="DB1190" s="28"/>
      <c r="DC1190" s="28"/>
      <c r="DD1190" s="28"/>
      <c r="DE1190" s="28"/>
      <c r="DF1190" s="28"/>
      <c r="DG1190" s="28"/>
      <c r="DH1190" s="28"/>
      <c r="DI1190" s="28"/>
      <c r="DJ1190" s="28"/>
      <c r="DK1190" s="28"/>
      <c r="DL1190" s="28"/>
      <c r="DM1190" s="28"/>
    </row>
    <row r="1191" spans="1:117">
      <c r="A1191" s="5"/>
      <c r="B1191" s="5"/>
      <c r="C1191" s="34"/>
      <c r="D1191" s="34"/>
      <c r="E1191" s="35"/>
      <c r="F1191" s="35"/>
      <c r="G1191" s="35"/>
      <c r="H1191" s="35"/>
      <c r="I1191" s="35"/>
      <c r="J1191" s="35"/>
      <c r="K1191" s="35"/>
      <c r="L1191" s="35"/>
      <c r="M1191" s="35"/>
      <c r="N1191" s="35"/>
      <c r="O1191" s="35"/>
      <c r="P1191" s="35"/>
      <c r="Q1191" s="35"/>
      <c r="R1191" s="35"/>
      <c r="S1191" s="35"/>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c r="BA1191" s="28"/>
      <c r="BB1191" s="28"/>
      <c r="BC1191" s="28"/>
      <c r="BD1191" s="28"/>
      <c r="BE1191" s="28"/>
      <c r="BF1191" s="28"/>
      <c r="BG1191" s="28"/>
      <c r="BH1191" s="28"/>
      <c r="BI1191" s="28"/>
      <c r="BJ1191" s="28"/>
      <c r="BK1191" s="28"/>
      <c r="BL1191" s="28"/>
      <c r="BM1191" s="28"/>
      <c r="BN1191" s="28"/>
      <c r="BO1191" s="28"/>
      <c r="BP1191" s="28"/>
      <c r="BQ1191" s="28"/>
      <c r="BR1191" s="28"/>
      <c r="BS1191" s="28"/>
      <c r="BT1191" s="28"/>
      <c r="BU1191" s="28"/>
      <c r="BV1191" s="28"/>
      <c r="BW1191" s="28"/>
      <c r="BX1191" s="28"/>
      <c r="BY1191" s="28"/>
      <c r="BZ1191" s="28"/>
      <c r="CA1191" s="28"/>
      <c r="CB1191" s="28"/>
      <c r="CC1191" s="28"/>
      <c r="CD1191" s="28"/>
      <c r="CE1191" s="28"/>
      <c r="CF1191" s="28"/>
      <c r="CG1191" s="28"/>
      <c r="CH1191" s="28"/>
      <c r="CI1191" s="28"/>
      <c r="CJ1191" s="28"/>
      <c r="CK1191" s="28"/>
      <c r="CL1191" s="28"/>
      <c r="CM1191" s="28"/>
      <c r="CN1191" s="28"/>
      <c r="CO1191" s="28"/>
      <c r="CP1191" s="28"/>
      <c r="CQ1191" s="28"/>
      <c r="CR1191" s="28"/>
      <c r="CS1191" s="28"/>
      <c r="CT1191" s="28"/>
      <c r="CU1191" s="28"/>
      <c r="CV1191" s="28"/>
      <c r="CW1191" s="28"/>
      <c r="CX1191" s="28"/>
      <c r="CY1191" s="28"/>
      <c r="CZ1191" s="28"/>
      <c r="DA1191" s="28"/>
      <c r="DB1191" s="28"/>
      <c r="DC1191" s="28"/>
      <c r="DD1191" s="28"/>
      <c r="DE1191" s="28"/>
      <c r="DF1191" s="28"/>
      <c r="DG1191" s="28"/>
      <c r="DH1191" s="28"/>
      <c r="DI1191" s="28"/>
      <c r="DJ1191" s="28"/>
      <c r="DK1191" s="28"/>
      <c r="DL1191" s="28"/>
      <c r="DM1191" s="28"/>
    </row>
    <row r="1192" spans="1:117">
      <c r="A1192" s="5"/>
      <c r="B1192" s="5"/>
      <c r="C1192" s="34"/>
      <c r="D1192" s="34"/>
      <c r="E1192" s="35"/>
      <c r="F1192" s="35"/>
      <c r="G1192" s="35"/>
      <c r="H1192" s="35"/>
      <c r="I1192" s="35"/>
      <c r="J1192" s="35"/>
      <c r="K1192" s="35"/>
      <c r="L1192" s="35"/>
      <c r="M1192" s="35"/>
      <c r="N1192" s="35"/>
      <c r="O1192" s="35"/>
      <c r="P1192" s="35"/>
      <c r="Q1192" s="35"/>
      <c r="R1192" s="35"/>
      <c r="S1192" s="35"/>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c r="BA1192" s="28"/>
      <c r="BB1192" s="28"/>
      <c r="BC1192" s="28"/>
      <c r="BD1192" s="28"/>
      <c r="BE1192" s="28"/>
      <c r="BF1192" s="28"/>
      <c r="BG1192" s="28"/>
      <c r="BH1192" s="28"/>
      <c r="BI1192" s="28"/>
      <c r="BJ1192" s="28"/>
      <c r="BK1192" s="28"/>
      <c r="BL1192" s="28"/>
      <c r="BM1192" s="28"/>
      <c r="BN1192" s="28"/>
      <c r="BO1192" s="28"/>
      <c r="BP1192" s="28"/>
      <c r="BQ1192" s="28"/>
      <c r="BR1192" s="28"/>
      <c r="BS1192" s="28"/>
      <c r="BT1192" s="28"/>
      <c r="BU1192" s="28"/>
      <c r="BV1192" s="28"/>
      <c r="BW1192" s="28"/>
      <c r="BX1192" s="28"/>
      <c r="BY1192" s="28"/>
      <c r="BZ1192" s="28"/>
      <c r="CA1192" s="28"/>
      <c r="CB1192" s="28"/>
      <c r="CC1192" s="28"/>
      <c r="CD1192" s="28"/>
      <c r="CE1192" s="28"/>
      <c r="CF1192" s="28"/>
      <c r="CG1192" s="28"/>
      <c r="CH1192" s="28"/>
      <c r="CI1192" s="28"/>
      <c r="CJ1192" s="28"/>
      <c r="CK1192" s="28"/>
      <c r="CL1192" s="28"/>
      <c r="CM1192" s="28"/>
      <c r="CN1192" s="28"/>
      <c r="CO1192" s="28"/>
      <c r="CP1192" s="28"/>
      <c r="CQ1192" s="28"/>
      <c r="CR1192" s="28"/>
      <c r="CS1192" s="28"/>
      <c r="CT1192" s="28"/>
      <c r="CU1192" s="28"/>
      <c r="CV1192" s="28"/>
      <c r="CW1192" s="28"/>
      <c r="CX1192" s="28"/>
      <c r="CY1192" s="28"/>
      <c r="CZ1192" s="28"/>
      <c r="DA1192" s="28"/>
      <c r="DB1192" s="28"/>
      <c r="DC1192" s="28"/>
      <c r="DD1192" s="28"/>
      <c r="DE1192" s="28"/>
      <c r="DF1192" s="28"/>
      <c r="DG1192" s="28"/>
      <c r="DH1192" s="28"/>
      <c r="DI1192" s="28"/>
      <c r="DJ1192" s="28"/>
      <c r="DK1192" s="28"/>
      <c r="DL1192" s="28"/>
      <c r="DM1192" s="28"/>
    </row>
    <row r="1193" spans="1:117">
      <c r="A1193" s="5"/>
      <c r="B1193" s="5"/>
      <c r="C1193" s="34"/>
      <c r="D1193" s="34"/>
      <c r="E1193" s="35"/>
      <c r="F1193" s="35"/>
      <c r="G1193" s="35"/>
      <c r="H1193" s="35"/>
      <c r="I1193" s="35"/>
      <c r="J1193" s="35"/>
      <c r="K1193" s="35"/>
      <c r="L1193" s="35"/>
      <c r="M1193" s="35"/>
      <c r="N1193" s="35"/>
      <c r="O1193" s="35"/>
      <c r="P1193" s="35"/>
      <c r="Q1193" s="35"/>
      <c r="R1193" s="35"/>
      <c r="S1193" s="35"/>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c r="BA1193" s="28"/>
      <c r="BB1193" s="28"/>
      <c r="BC1193" s="28"/>
      <c r="BD1193" s="28"/>
      <c r="BE1193" s="28"/>
      <c r="BF1193" s="28"/>
      <c r="BG1193" s="28"/>
      <c r="BH1193" s="28"/>
      <c r="BI1193" s="28"/>
      <c r="BJ1193" s="28"/>
      <c r="BK1193" s="28"/>
      <c r="BL1193" s="28"/>
      <c r="BM1193" s="28"/>
      <c r="BN1193" s="28"/>
      <c r="BO1193" s="28"/>
      <c r="BP1193" s="28"/>
      <c r="BQ1193" s="28"/>
      <c r="BR1193" s="28"/>
      <c r="BS1193" s="28"/>
      <c r="BT1193" s="28"/>
      <c r="BU1193" s="28"/>
      <c r="BV1193" s="28"/>
      <c r="BW1193" s="28"/>
      <c r="BX1193" s="28"/>
      <c r="BY1193" s="28"/>
      <c r="BZ1193" s="28"/>
      <c r="CA1193" s="28"/>
      <c r="CB1193" s="28"/>
      <c r="CC1193" s="28"/>
      <c r="CD1193" s="28"/>
      <c r="CE1193" s="28"/>
      <c r="CF1193" s="28"/>
      <c r="CG1193" s="28"/>
      <c r="CH1193" s="28"/>
      <c r="CI1193" s="28"/>
      <c r="CJ1193" s="28"/>
      <c r="CK1193" s="28"/>
      <c r="CL1193" s="28"/>
      <c r="CM1193" s="28"/>
      <c r="CN1193" s="28"/>
      <c r="CO1193" s="28"/>
      <c r="CP1193" s="28"/>
      <c r="CQ1193" s="28"/>
      <c r="CR1193" s="28"/>
      <c r="CS1193" s="28"/>
      <c r="CT1193" s="28"/>
      <c r="CU1193" s="28"/>
      <c r="CV1193" s="28"/>
      <c r="CW1193" s="28"/>
      <c r="CX1193" s="28"/>
      <c r="CY1193" s="28"/>
      <c r="CZ1193" s="28"/>
      <c r="DA1193" s="28"/>
      <c r="DB1193" s="28"/>
      <c r="DC1193" s="28"/>
      <c r="DD1193" s="28"/>
      <c r="DE1193" s="28"/>
      <c r="DF1193" s="28"/>
      <c r="DG1193" s="28"/>
      <c r="DH1193" s="28"/>
      <c r="DI1193" s="28"/>
      <c r="DJ1193" s="28"/>
      <c r="DK1193" s="28"/>
      <c r="DL1193" s="28"/>
      <c r="DM1193" s="28"/>
    </row>
    <row r="1194" spans="1:117">
      <c r="A1194" s="5"/>
      <c r="B1194" s="5"/>
      <c r="C1194" s="34"/>
      <c r="D1194" s="34"/>
      <c r="E1194" s="35"/>
      <c r="F1194" s="35"/>
      <c r="G1194" s="35"/>
      <c r="H1194" s="35"/>
      <c r="I1194" s="35"/>
      <c r="J1194" s="35"/>
      <c r="K1194" s="35"/>
      <c r="L1194" s="35"/>
      <c r="M1194" s="35"/>
      <c r="N1194" s="35"/>
      <c r="O1194" s="35"/>
      <c r="P1194" s="35"/>
      <c r="Q1194" s="35"/>
      <c r="R1194" s="35"/>
      <c r="S1194" s="35"/>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c r="BA1194" s="28"/>
      <c r="BB1194" s="28"/>
      <c r="BC1194" s="28"/>
      <c r="BD1194" s="28"/>
      <c r="BE1194" s="28"/>
      <c r="BF1194" s="28"/>
      <c r="BG1194" s="28"/>
      <c r="BH1194" s="28"/>
      <c r="BI1194" s="28"/>
      <c r="BJ1194" s="28"/>
      <c r="BK1194" s="28"/>
      <c r="BL1194" s="28"/>
      <c r="BM1194" s="28"/>
      <c r="BN1194" s="28"/>
      <c r="BO1194" s="28"/>
      <c r="BP1194" s="28"/>
      <c r="BQ1194" s="28"/>
      <c r="BR1194" s="28"/>
      <c r="BS1194" s="28"/>
      <c r="BT1194" s="28"/>
      <c r="BU1194" s="28"/>
      <c r="BV1194" s="28"/>
      <c r="BW1194" s="28"/>
      <c r="BX1194" s="28"/>
      <c r="BY1194" s="28"/>
      <c r="BZ1194" s="28"/>
      <c r="CA1194" s="28"/>
      <c r="CB1194" s="28"/>
      <c r="CC1194" s="28"/>
      <c r="CD1194" s="28"/>
      <c r="CE1194" s="28"/>
      <c r="CF1194" s="28"/>
      <c r="CG1194" s="28"/>
      <c r="CH1194" s="28"/>
      <c r="CI1194" s="28"/>
      <c r="CJ1194" s="28"/>
      <c r="CK1194" s="28"/>
      <c r="CL1194" s="28"/>
      <c r="CM1194" s="28"/>
      <c r="CN1194" s="28"/>
      <c r="CO1194" s="28"/>
      <c r="CP1194" s="28"/>
      <c r="CQ1194" s="28"/>
      <c r="CR1194" s="28"/>
      <c r="CS1194" s="28"/>
      <c r="CT1194" s="28"/>
      <c r="CU1194" s="28"/>
      <c r="CV1194" s="28"/>
      <c r="CW1194" s="28"/>
      <c r="CX1194" s="28"/>
      <c r="CY1194" s="28"/>
      <c r="CZ1194" s="28"/>
      <c r="DA1194" s="28"/>
      <c r="DB1194" s="28"/>
      <c r="DC1194" s="28"/>
      <c r="DD1194" s="28"/>
      <c r="DE1194" s="28"/>
      <c r="DF1194" s="28"/>
      <c r="DG1194" s="28"/>
      <c r="DH1194" s="28"/>
      <c r="DI1194" s="28"/>
      <c r="DJ1194" s="28"/>
      <c r="DK1194" s="28"/>
      <c r="DL1194" s="28"/>
      <c r="DM1194" s="28"/>
    </row>
    <row r="1195" spans="1:117">
      <c r="A1195" s="5"/>
      <c r="B1195" s="5"/>
      <c r="C1195" s="34"/>
      <c r="D1195" s="34"/>
      <c r="E1195" s="35"/>
      <c r="F1195" s="35"/>
      <c r="G1195" s="35"/>
      <c r="H1195" s="35"/>
      <c r="I1195" s="35"/>
      <c r="J1195" s="35"/>
      <c r="K1195" s="35"/>
      <c r="L1195" s="35"/>
      <c r="M1195" s="35"/>
      <c r="N1195" s="35"/>
      <c r="O1195" s="35"/>
      <c r="P1195" s="35"/>
      <c r="Q1195" s="35"/>
      <c r="R1195" s="35"/>
      <c r="S1195" s="35"/>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c r="BA1195" s="28"/>
      <c r="BB1195" s="28"/>
      <c r="BC1195" s="28"/>
      <c r="BD1195" s="28"/>
      <c r="BE1195" s="28"/>
      <c r="BF1195" s="28"/>
      <c r="BG1195" s="28"/>
      <c r="BH1195" s="28"/>
      <c r="BI1195" s="28"/>
      <c r="BJ1195" s="28"/>
      <c r="BK1195" s="28"/>
      <c r="BL1195" s="28"/>
      <c r="BM1195" s="28"/>
      <c r="BN1195" s="28"/>
      <c r="BO1195" s="28"/>
      <c r="BP1195" s="28"/>
      <c r="BQ1195" s="28"/>
      <c r="BR1195" s="28"/>
      <c r="BS1195" s="28"/>
      <c r="BT1195" s="28"/>
      <c r="BU1195" s="28"/>
      <c r="BV1195" s="28"/>
      <c r="BW1195" s="28"/>
      <c r="BX1195" s="28"/>
      <c r="BY1195" s="28"/>
      <c r="BZ1195" s="28"/>
      <c r="CA1195" s="28"/>
      <c r="CB1195" s="28"/>
      <c r="CC1195" s="28"/>
      <c r="CD1195" s="28"/>
      <c r="CE1195" s="28"/>
      <c r="CF1195" s="28"/>
      <c r="CG1195" s="28"/>
      <c r="CH1195" s="28"/>
      <c r="CI1195" s="28"/>
      <c r="CJ1195" s="28"/>
      <c r="CK1195" s="28"/>
      <c r="CL1195" s="28"/>
      <c r="CM1195" s="28"/>
      <c r="CN1195" s="28"/>
      <c r="CO1195" s="28"/>
      <c r="CP1195" s="28"/>
      <c r="CQ1195" s="28"/>
      <c r="CR1195" s="28"/>
      <c r="CS1195" s="28"/>
      <c r="CT1195" s="28"/>
      <c r="CU1195" s="28"/>
      <c r="CV1195" s="28"/>
      <c r="CW1195" s="28"/>
      <c r="CX1195" s="28"/>
      <c r="CY1195" s="28"/>
      <c r="CZ1195" s="28"/>
      <c r="DA1195" s="28"/>
      <c r="DB1195" s="28"/>
      <c r="DC1195" s="28"/>
      <c r="DD1195" s="28"/>
      <c r="DE1195" s="28"/>
      <c r="DF1195" s="28"/>
      <c r="DG1195" s="28"/>
      <c r="DH1195" s="28"/>
      <c r="DI1195" s="28"/>
      <c r="DJ1195" s="28"/>
      <c r="DK1195" s="28"/>
      <c r="DL1195" s="28"/>
      <c r="DM1195" s="28"/>
    </row>
    <row r="1196" spans="1:117">
      <c r="A1196" s="5"/>
      <c r="B1196" s="5"/>
      <c r="C1196" s="34"/>
      <c r="D1196" s="34"/>
      <c r="E1196" s="35"/>
      <c r="F1196" s="35"/>
      <c r="G1196" s="35"/>
      <c r="H1196" s="35"/>
      <c r="I1196" s="35"/>
      <c r="J1196" s="35"/>
      <c r="K1196" s="35"/>
      <c r="L1196" s="35"/>
      <c r="M1196" s="35"/>
      <c r="N1196" s="35"/>
      <c r="O1196" s="35"/>
      <c r="P1196" s="35"/>
      <c r="Q1196" s="35"/>
      <c r="R1196" s="35"/>
      <c r="S1196" s="35"/>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c r="BA1196" s="28"/>
      <c r="BB1196" s="28"/>
      <c r="BC1196" s="28"/>
      <c r="BD1196" s="28"/>
      <c r="BE1196" s="28"/>
      <c r="BF1196" s="28"/>
      <c r="BG1196" s="28"/>
      <c r="BH1196" s="28"/>
      <c r="BI1196" s="28"/>
      <c r="BJ1196" s="28"/>
      <c r="BK1196" s="28"/>
      <c r="BL1196" s="28"/>
      <c r="BM1196" s="28"/>
      <c r="BN1196" s="28"/>
      <c r="BO1196" s="28"/>
      <c r="BP1196" s="28"/>
      <c r="BQ1196" s="28"/>
      <c r="BR1196" s="28"/>
      <c r="BS1196" s="28"/>
      <c r="BT1196" s="28"/>
      <c r="BU1196" s="28"/>
      <c r="BV1196" s="28"/>
      <c r="BW1196" s="28"/>
      <c r="BX1196" s="28"/>
      <c r="BY1196" s="28"/>
      <c r="BZ1196" s="28"/>
      <c r="CA1196" s="28"/>
      <c r="CB1196" s="28"/>
      <c r="CC1196" s="28"/>
      <c r="CD1196" s="28"/>
      <c r="CE1196" s="28"/>
      <c r="CF1196" s="28"/>
      <c r="CG1196" s="28"/>
      <c r="CH1196" s="28"/>
      <c r="CI1196" s="28"/>
      <c r="CJ1196" s="28"/>
      <c r="CK1196" s="28"/>
      <c r="CL1196" s="28"/>
      <c r="CM1196" s="28"/>
      <c r="CN1196" s="28"/>
      <c r="CO1196" s="28"/>
      <c r="CP1196" s="28"/>
      <c r="CQ1196" s="28"/>
      <c r="CR1196" s="28"/>
      <c r="CS1196" s="28"/>
      <c r="CT1196" s="28"/>
      <c r="CU1196" s="28"/>
      <c r="CV1196" s="28"/>
      <c r="CW1196" s="28"/>
      <c r="CX1196" s="28"/>
      <c r="CY1196" s="28"/>
      <c r="CZ1196" s="28"/>
      <c r="DA1196" s="28"/>
      <c r="DB1196" s="28"/>
      <c r="DC1196" s="28"/>
      <c r="DD1196" s="28"/>
      <c r="DE1196" s="28"/>
      <c r="DF1196" s="28"/>
      <c r="DG1196" s="28"/>
      <c r="DH1196" s="28"/>
      <c r="DI1196" s="28"/>
      <c r="DJ1196" s="28"/>
      <c r="DK1196" s="28"/>
      <c r="DL1196" s="28"/>
      <c r="DM1196" s="28"/>
    </row>
    <row r="1197" spans="1:117">
      <c r="A1197" s="5"/>
      <c r="B1197" s="5"/>
      <c r="C1197" s="34"/>
      <c r="D1197" s="34"/>
      <c r="E1197" s="35"/>
      <c r="F1197" s="35"/>
      <c r="G1197" s="35"/>
      <c r="H1197" s="35"/>
      <c r="I1197" s="35"/>
      <c r="J1197" s="35"/>
      <c r="K1197" s="35"/>
      <c r="L1197" s="35"/>
      <c r="M1197" s="35"/>
      <c r="N1197" s="35"/>
      <c r="O1197" s="35"/>
      <c r="P1197" s="35"/>
      <c r="Q1197" s="35"/>
      <c r="R1197" s="35"/>
      <c r="S1197" s="35"/>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c r="BA1197" s="28"/>
      <c r="BB1197" s="28"/>
      <c r="BC1197" s="28"/>
      <c r="BD1197" s="28"/>
      <c r="BE1197" s="28"/>
      <c r="BF1197" s="28"/>
      <c r="BG1197" s="28"/>
      <c r="BH1197" s="28"/>
      <c r="BI1197" s="28"/>
      <c r="BJ1197" s="28"/>
      <c r="BK1197" s="28"/>
      <c r="BL1197" s="28"/>
      <c r="BM1197" s="28"/>
      <c r="BN1197" s="28"/>
      <c r="BO1197" s="28"/>
      <c r="BP1197" s="28"/>
      <c r="BQ1197" s="28"/>
      <c r="BR1197" s="28"/>
      <c r="BS1197" s="28"/>
      <c r="BT1197" s="28"/>
      <c r="BU1197" s="28"/>
      <c r="BV1197" s="28"/>
      <c r="BW1197" s="28"/>
      <c r="BX1197" s="28"/>
      <c r="BY1197" s="28"/>
      <c r="BZ1197" s="28"/>
      <c r="CA1197" s="28"/>
      <c r="CB1197" s="28"/>
      <c r="CC1197" s="28"/>
      <c r="CD1197" s="28"/>
      <c r="CE1197" s="28"/>
      <c r="CF1197" s="28"/>
      <c r="CG1197" s="28"/>
      <c r="CH1197" s="28"/>
      <c r="CI1197" s="28"/>
      <c r="CJ1197" s="28"/>
      <c r="CK1197" s="28"/>
      <c r="CL1197" s="28"/>
      <c r="CM1197" s="28"/>
      <c r="CN1197" s="28"/>
      <c r="CO1197" s="28"/>
      <c r="CP1197" s="28"/>
      <c r="CQ1197" s="28"/>
      <c r="CR1197" s="28"/>
      <c r="CS1197" s="28"/>
      <c r="CT1197" s="28"/>
      <c r="CU1197" s="28"/>
      <c r="CV1197" s="28"/>
      <c r="CW1197" s="28"/>
      <c r="CX1197" s="28"/>
      <c r="CY1197" s="28"/>
      <c r="CZ1197" s="28"/>
      <c r="DA1197" s="28"/>
      <c r="DB1197" s="28"/>
      <c r="DC1197" s="28"/>
      <c r="DD1197" s="28"/>
      <c r="DE1197" s="28"/>
      <c r="DF1197" s="28"/>
      <c r="DG1197" s="28"/>
      <c r="DH1197" s="28"/>
      <c r="DI1197" s="28"/>
      <c r="DJ1197" s="28"/>
      <c r="DK1197" s="28"/>
      <c r="DL1197" s="28"/>
      <c r="DM1197" s="28"/>
    </row>
    <row r="1198" spans="1:117">
      <c r="A1198" s="5"/>
      <c r="B1198" s="5"/>
      <c r="C1198" s="34"/>
      <c r="D1198" s="34"/>
      <c r="E1198" s="35"/>
      <c r="F1198" s="35"/>
      <c r="G1198" s="35"/>
      <c r="H1198" s="35"/>
      <c r="I1198" s="35"/>
      <c r="J1198" s="35"/>
      <c r="K1198" s="35"/>
      <c r="L1198" s="35"/>
      <c r="M1198" s="35"/>
      <c r="N1198" s="35"/>
      <c r="O1198" s="35"/>
      <c r="P1198" s="35"/>
      <c r="Q1198" s="35"/>
      <c r="R1198" s="35"/>
      <c r="S1198" s="35"/>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c r="BA1198" s="28"/>
      <c r="BB1198" s="28"/>
      <c r="BC1198" s="28"/>
      <c r="BD1198" s="28"/>
      <c r="BE1198" s="28"/>
      <c r="BF1198" s="28"/>
      <c r="BG1198" s="28"/>
      <c r="BH1198" s="28"/>
      <c r="BI1198" s="28"/>
      <c r="BJ1198" s="28"/>
      <c r="BK1198" s="28"/>
      <c r="BL1198" s="28"/>
      <c r="BM1198" s="28"/>
      <c r="BN1198" s="28"/>
      <c r="BO1198" s="28"/>
      <c r="BP1198" s="28"/>
      <c r="BQ1198" s="28"/>
      <c r="BR1198" s="28"/>
      <c r="BS1198" s="28"/>
      <c r="BT1198" s="28"/>
      <c r="BU1198" s="28"/>
      <c r="BV1198" s="28"/>
      <c r="BW1198" s="28"/>
      <c r="BX1198" s="28"/>
      <c r="BY1198" s="28"/>
      <c r="BZ1198" s="28"/>
      <c r="CA1198" s="28"/>
      <c r="CB1198" s="28"/>
      <c r="CC1198" s="28"/>
      <c r="CD1198" s="28"/>
      <c r="CE1198" s="28"/>
      <c r="CF1198" s="28"/>
      <c r="CG1198" s="28"/>
      <c r="CH1198" s="28"/>
      <c r="CI1198" s="28"/>
      <c r="CJ1198" s="28"/>
      <c r="CK1198" s="28"/>
      <c r="CL1198" s="28"/>
      <c r="CM1198" s="28"/>
      <c r="CN1198" s="28"/>
      <c r="CO1198" s="28"/>
      <c r="CP1198" s="28"/>
      <c r="CQ1198" s="28"/>
      <c r="CR1198" s="28"/>
      <c r="CS1198" s="28"/>
      <c r="CT1198" s="28"/>
      <c r="CU1198" s="28"/>
      <c r="CV1198" s="28"/>
      <c r="CW1198" s="28"/>
      <c r="CX1198" s="28"/>
      <c r="CY1198" s="28"/>
      <c r="CZ1198" s="28"/>
      <c r="DA1198" s="28"/>
      <c r="DB1198" s="28"/>
      <c r="DC1198" s="28"/>
      <c r="DD1198" s="28"/>
      <c r="DE1198" s="28"/>
      <c r="DF1198" s="28"/>
      <c r="DG1198" s="28"/>
      <c r="DH1198" s="28"/>
      <c r="DI1198" s="28"/>
      <c r="DJ1198" s="28"/>
      <c r="DK1198" s="28"/>
      <c r="DL1198" s="28"/>
      <c r="DM1198" s="28"/>
    </row>
    <row r="1199" spans="1:117">
      <c r="A1199" s="5"/>
      <c r="B1199" s="5"/>
      <c r="C1199" s="34"/>
      <c r="D1199" s="34"/>
      <c r="E1199" s="35"/>
      <c r="F1199" s="35"/>
      <c r="G1199" s="35"/>
      <c r="H1199" s="35"/>
      <c r="I1199" s="35"/>
      <c r="J1199" s="35"/>
      <c r="K1199" s="35"/>
      <c r="L1199" s="35"/>
      <c r="M1199" s="35"/>
      <c r="N1199" s="35"/>
      <c r="O1199" s="35"/>
      <c r="P1199" s="35"/>
      <c r="Q1199" s="35"/>
      <c r="R1199" s="35"/>
      <c r="S1199" s="35"/>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c r="BA1199" s="28"/>
      <c r="BB1199" s="28"/>
      <c r="BC1199" s="28"/>
      <c r="BD1199" s="28"/>
      <c r="BE1199" s="28"/>
      <c r="BF1199" s="28"/>
      <c r="BG1199" s="28"/>
      <c r="BH1199" s="28"/>
      <c r="BI1199" s="28"/>
      <c r="BJ1199" s="28"/>
      <c r="BK1199" s="28"/>
      <c r="BL1199" s="28"/>
      <c r="BM1199" s="28"/>
      <c r="BN1199" s="28"/>
      <c r="BO1199" s="28"/>
      <c r="BP1199" s="28"/>
      <c r="BQ1199" s="28"/>
      <c r="BR1199" s="28"/>
      <c r="BS1199" s="28"/>
      <c r="BT1199" s="28"/>
      <c r="BU1199" s="28"/>
      <c r="BV1199" s="28"/>
      <c r="BW1199" s="28"/>
      <c r="BX1199" s="28"/>
      <c r="BY1199" s="28"/>
      <c r="BZ1199" s="28"/>
      <c r="CA1199" s="28"/>
      <c r="CB1199" s="28"/>
      <c r="CC1199" s="28"/>
      <c r="CD1199" s="28"/>
      <c r="CE1199" s="28"/>
      <c r="CF1199" s="28"/>
      <c r="CG1199" s="28"/>
      <c r="CH1199" s="28"/>
      <c r="CI1199" s="28"/>
      <c r="CJ1199" s="28"/>
      <c r="CK1199" s="28"/>
      <c r="CL1199" s="28"/>
      <c r="CM1199" s="28"/>
      <c r="CN1199" s="28"/>
      <c r="CO1199" s="28"/>
      <c r="CP1199" s="28"/>
      <c r="CQ1199" s="28"/>
      <c r="CR1199" s="28"/>
      <c r="CS1199" s="28"/>
      <c r="CT1199" s="28"/>
      <c r="CU1199" s="28"/>
      <c r="CV1199" s="28"/>
      <c r="CW1199" s="28"/>
      <c r="CX1199" s="28"/>
      <c r="CY1199" s="28"/>
      <c r="CZ1199" s="28"/>
      <c r="DA1199" s="28"/>
      <c r="DB1199" s="28"/>
      <c r="DC1199" s="28"/>
      <c r="DD1199" s="28"/>
      <c r="DE1199" s="28"/>
      <c r="DF1199" s="28"/>
      <c r="DG1199" s="28"/>
      <c r="DH1199" s="28"/>
      <c r="DI1199" s="28"/>
      <c r="DJ1199" s="28"/>
      <c r="DK1199" s="28"/>
      <c r="DL1199" s="28"/>
      <c r="DM1199" s="28"/>
    </row>
    <row r="1200" spans="1:117">
      <c r="A1200" s="5"/>
      <c r="B1200" s="5"/>
      <c r="C1200" s="34"/>
      <c r="D1200" s="34"/>
      <c r="E1200" s="35"/>
      <c r="F1200" s="35"/>
      <c r="G1200" s="35"/>
      <c r="H1200" s="35"/>
      <c r="I1200" s="35"/>
      <c r="J1200" s="35"/>
      <c r="K1200" s="35"/>
      <c r="L1200" s="35"/>
      <c r="M1200" s="35"/>
      <c r="N1200" s="35"/>
      <c r="O1200" s="35"/>
      <c r="P1200" s="35"/>
      <c r="Q1200" s="35"/>
      <c r="R1200" s="35"/>
      <c r="S1200" s="35"/>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c r="BA1200" s="28"/>
      <c r="BB1200" s="28"/>
      <c r="BC1200" s="28"/>
      <c r="BD1200" s="28"/>
      <c r="BE1200" s="28"/>
      <c r="BF1200" s="28"/>
      <c r="BG1200" s="28"/>
      <c r="BH1200" s="28"/>
      <c r="BI1200" s="28"/>
      <c r="BJ1200" s="28"/>
      <c r="BK1200" s="28"/>
      <c r="BL1200" s="28"/>
      <c r="BM1200" s="28"/>
      <c r="BN1200" s="28"/>
      <c r="BO1200" s="28"/>
      <c r="BP1200" s="28"/>
      <c r="BQ1200" s="28"/>
      <c r="BR1200" s="28"/>
      <c r="BS1200" s="28"/>
      <c r="BT1200" s="28"/>
      <c r="BU1200" s="28"/>
      <c r="BV1200" s="28"/>
      <c r="BW1200" s="28"/>
      <c r="BX1200" s="28"/>
      <c r="BY1200" s="28"/>
      <c r="BZ1200" s="28"/>
      <c r="CA1200" s="28"/>
      <c r="CB1200" s="28"/>
      <c r="CC1200" s="28"/>
      <c r="CD1200" s="28"/>
      <c r="CE1200" s="28"/>
      <c r="CF1200" s="28"/>
      <c r="CG1200" s="28"/>
      <c r="CH1200" s="28"/>
      <c r="CI1200" s="28"/>
      <c r="CJ1200" s="28"/>
      <c r="CK1200" s="28"/>
      <c r="CL1200" s="28"/>
      <c r="CM1200" s="28"/>
      <c r="CN1200" s="28"/>
      <c r="CO1200" s="28"/>
      <c r="CP1200" s="28"/>
      <c r="CQ1200" s="28"/>
      <c r="CR1200" s="28"/>
      <c r="CS1200" s="28"/>
      <c r="CT1200" s="28"/>
      <c r="CU1200" s="28"/>
      <c r="CV1200" s="28"/>
      <c r="CW1200" s="28"/>
      <c r="CX1200" s="28"/>
      <c r="CY1200" s="28"/>
      <c r="CZ1200" s="28"/>
      <c r="DA1200" s="28"/>
      <c r="DB1200" s="28"/>
      <c r="DC1200" s="28"/>
      <c r="DD1200" s="28"/>
      <c r="DE1200" s="28"/>
      <c r="DF1200" s="28"/>
      <c r="DG1200" s="28"/>
      <c r="DH1200" s="28"/>
      <c r="DI1200" s="28"/>
      <c r="DJ1200" s="28"/>
      <c r="DK1200" s="28"/>
      <c r="DL1200" s="28"/>
      <c r="DM1200" s="28"/>
    </row>
    <row r="1201" spans="1:117">
      <c r="A1201" s="5"/>
      <c r="B1201" s="5"/>
      <c r="C1201" s="34"/>
      <c r="D1201" s="34"/>
      <c r="E1201" s="35"/>
      <c r="F1201" s="35"/>
      <c r="G1201" s="35"/>
      <c r="H1201" s="35"/>
      <c r="I1201" s="35"/>
      <c r="J1201" s="35"/>
      <c r="K1201" s="35"/>
      <c r="L1201" s="35"/>
      <c r="M1201" s="35"/>
      <c r="N1201" s="35"/>
      <c r="O1201" s="35"/>
      <c r="P1201" s="35"/>
      <c r="Q1201" s="35"/>
      <c r="R1201" s="35"/>
      <c r="S1201" s="35"/>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c r="BA1201" s="28"/>
      <c r="BB1201" s="28"/>
      <c r="BC1201" s="28"/>
      <c r="BD1201" s="28"/>
      <c r="BE1201" s="28"/>
      <c r="BF1201" s="28"/>
      <c r="BG1201" s="28"/>
      <c r="BH1201" s="28"/>
      <c r="BI1201" s="28"/>
      <c r="BJ1201" s="28"/>
      <c r="BK1201" s="28"/>
      <c r="BL1201" s="28"/>
      <c r="BM1201" s="28"/>
      <c r="BN1201" s="28"/>
      <c r="BO1201" s="28"/>
      <c r="BP1201" s="28"/>
      <c r="BQ1201" s="28"/>
      <c r="BR1201" s="28"/>
      <c r="BS1201" s="28"/>
      <c r="BT1201" s="28"/>
      <c r="BU1201" s="28"/>
      <c r="BV1201" s="28"/>
      <c r="BW1201" s="28"/>
      <c r="BX1201" s="28"/>
      <c r="BY1201" s="28"/>
      <c r="BZ1201" s="28"/>
      <c r="CA1201" s="28"/>
      <c r="CB1201" s="28"/>
      <c r="CC1201" s="28"/>
      <c r="CD1201" s="28"/>
      <c r="CE1201" s="28"/>
      <c r="CF1201" s="28"/>
      <c r="CG1201" s="28"/>
      <c r="CH1201" s="28"/>
      <c r="CI1201" s="28"/>
      <c r="CJ1201" s="28"/>
      <c r="CK1201" s="28"/>
      <c r="CL1201" s="28"/>
      <c r="CM1201" s="28"/>
      <c r="CN1201" s="28"/>
      <c r="CO1201" s="28"/>
      <c r="CP1201" s="28"/>
      <c r="CQ1201" s="28"/>
      <c r="CR1201" s="28"/>
      <c r="CS1201" s="28"/>
      <c r="CT1201" s="28"/>
      <c r="CU1201" s="28"/>
      <c r="CV1201" s="28"/>
      <c r="CW1201" s="28"/>
      <c r="CX1201" s="28"/>
      <c r="CY1201" s="28"/>
      <c r="CZ1201" s="28"/>
      <c r="DA1201" s="28"/>
      <c r="DB1201" s="28"/>
      <c r="DC1201" s="28"/>
      <c r="DD1201" s="28"/>
      <c r="DE1201" s="28"/>
      <c r="DF1201" s="28"/>
      <c r="DG1201" s="28"/>
      <c r="DH1201" s="28"/>
      <c r="DI1201" s="28"/>
      <c r="DJ1201" s="28"/>
      <c r="DK1201" s="28"/>
      <c r="DL1201" s="28"/>
      <c r="DM1201" s="28"/>
    </row>
    <row r="1202" spans="1:117">
      <c r="A1202" s="5"/>
      <c r="B1202" s="5"/>
      <c r="C1202" s="34"/>
      <c r="D1202" s="34"/>
      <c r="E1202" s="35"/>
      <c r="F1202" s="35"/>
      <c r="G1202" s="35"/>
      <c r="H1202" s="35"/>
      <c r="I1202" s="35"/>
      <c r="J1202" s="35"/>
      <c r="K1202" s="35"/>
      <c r="L1202" s="35"/>
      <c r="M1202" s="35"/>
      <c r="N1202" s="35"/>
      <c r="O1202" s="35"/>
      <c r="P1202" s="35"/>
      <c r="Q1202" s="35"/>
      <c r="R1202" s="35"/>
      <c r="S1202" s="35"/>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D1202" s="28"/>
      <c r="BE1202" s="28"/>
      <c r="BF1202" s="28"/>
      <c r="BG1202" s="28"/>
      <c r="BH1202" s="28"/>
      <c r="BI1202" s="28"/>
      <c r="BJ1202" s="28"/>
      <c r="BK1202" s="28"/>
      <c r="BL1202" s="28"/>
      <c r="BM1202" s="28"/>
      <c r="BN1202" s="28"/>
      <c r="BO1202" s="28"/>
      <c r="BP1202" s="28"/>
      <c r="BQ1202" s="28"/>
      <c r="BR1202" s="28"/>
      <c r="BS1202" s="28"/>
      <c r="BT1202" s="28"/>
      <c r="BU1202" s="28"/>
      <c r="BV1202" s="28"/>
      <c r="BW1202" s="28"/>
      <c r="BX1202" s="28"/>
      <c r="BY1202" s="28"/>
      <c r="BZ1202" s="28"/>
      <c r="CA1202" s="28"/>
      <c r="CB1202" s="28"/>
      <c r="CC1202" s="28"/>
      <c r="CD1202" s="28"/>
      <c r="CE1202" s="28"/>
      <c r="CF1202" s="28"/>
      <c r="CG1202" s="28"/>
      <c r="CH1202" s="28"/>
      <c r="CI1202" s="28"/>
      <c r="CJ1202" s="28"/>
      <c r="CK1202" s="28"/>
      <c r="CL1202" s="28"/>
      <c r="CM1202" s="28"/>
      <c r="CN1202" s="28"/>
      <c r="CO1202" s="28"/>
      <c r="CP1202" s="28"/>
      <c r="CQ1202" s="28"/>
      <c r="CR1202" s="28"/>
      <c r="CS1202" s="28"/>
      <c r="CT1202" s="28"/>
      <c r="CU1202" s="28"/>
      <c r="CV1202" s="28"/>
      <c r="CW1202" s="28"/>
      <c r="CX1202" s="28"/>
      <c r="CY1202" s="28"/>
      <c r="CZ1202" s="28"/>
      <c r="DA1202" s="28"/>
      <c r="DB1202" s="28"/>
      <c r="DC1202" s="28"/>
      <c r="DD1202" s="28"/>
      <c r="DE1202" s="28"/>
      <c r="DF1202" s="28"/>
      <c r="DG1202" s="28"/>
      <c r="DH1202" s="28"/>
      <c r="DI1202" s="28"/>
      <c r="DJ1202" s="28"/>
      <c r="DK1202" s="28"/>
      <c r="DL1202" s="28"/>
      <c r="DM1202" s="28"/>
    </row>
    <row r="1203" spans="1:117">
      <c r="A1203" s="5"/>
      <c r="B1203" s="5"/>
      <c r="C1203" s="34"/>
      <c r="D1203" s="34"/>
      <c r="E1203" s="35"/>
      <c r="F1203" s="35"/>
      <c r="G1203" s="35"/>
      <c r="H1203" s="35"/>
      <c r="I1203" s="35"/>
      <c r="J1203" s="35"/>
      <c r="K1203" s="35"/>
      <c r="L1203" s="35"/>
      <c r="M1203" s="35"/>
      <c r="N1203" s="35"/>
      <c r="O1203" s="35"/>
      <c r="P1203" s="35"/>
      <c r="Q1203" s="35"/>
      <c r="R1203" s="35"/>
      <c r="S1203" s="35"/>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c r="BA1203" s="28"/>
      <c r="BB1203" s="28"/>
      <c r="BC1203" s="28"/>
      <c r="BD1203" s="28"/>
      <c r="BE1203" s="28"/>
      <c r="BF1203" s="28"/>
      <c r="BG1203" s="28"/>
      <c r="BH1203" s="28"/>
      <c r="BI1203" s="28"/>
      <c r="BJ1203" s="28"/>
      <c r="BK1203" s="28"/>
      <c r="BL1203" s="28"/>
      <c r="BM1203" s="28"/>
      <c r="BN1203" s="28"/>
      <c r="BO1203" s="28"/>
      <c r="BP1203" s="28"/>
      <c r="BQ1203" s="28"/>
      <c r="BR1203" s="28"/>
      <c r="BS1203" s="28"/>
      <c r="BT1203" s="28"/>
      <c r="BU1203" s="28"/>
      <c r="BV1203" s="28"/>
      <c r="BW1203" s="28"/>
      <c r="BX1203" s="28"/>
      <c r="BY1203" s="28"/>
      <c r="BZ1203" s="28"/>
      <c r="CA1203" s="28"/>
      <c r="CB1203" s="28"/>
      <c r="CC1203" s="28"/>
      <c r="CD1203" s="28"/>
      <c r="CE1203" s="28"/>
      <c r="CF1203" s="28"/>
      <c r="CG1203" s="28"/>
      <c r="CH1203" s="28"/>
      <c r="CI1203" s="28"/>
      <c r="CJ1203" s="28"/>
      <c r="CK1203" s="28"/>
      <c r="CL1203" s="28"/>
      <c r="CM1203" s="28"/>
      <c r="CN1203" s="28"/>
      <c r="CO1203" s="28"/>
      <c r="CP1203" s="28"/>
      <c r="CQ1203" s="28"/>
      <c r="CR1203" s="28"/>
      <c r="CS1203" s="28"/>
      <c r="CT1203" s="28"/>
      <c r="CU1203" s="28"/>
      <c r="CV1203" s="28"/>
      <c r="CW1203" s="28"/>
      <c r="CX1203" s="28"/>
      <c r="CY1203" s="28"/>
      <c r="CZ1203" s="28"/>
      <c r="DA1203" s="28"/>
      <c r="DB1203" s="28"/>
      <c r="DC1203" s="28"/>
      <c r="DD1203" s="28"/>
      <c r="DE1203" s="28"/>
      <c r="DF1203" s="28"/>
      <c r="DG1203" s="28"/>
      <c r="DH1203" s="28"/>
      <c r="DI1203" s="28"/>
      <c r="DJ1203" s="28"/>
      <c r="DK1203" s="28"/>
      <c r="DL1203" s="28"/>
      <c r="DM1203" s="28"/>
    </row>
    <row r="1204" spans="1:117">
      <c r="A1204" s="5"/>
      <c r="B1204" s="5"/>
      <c r="C1204" s="34"/>
      <c r="D1204" s="34"/>
      <c r="E1204" s="35"/>
      <c r="F1204" s="35"/>
      <c r="G1204" s="35"/>
      <c r="H1204" s="35"/>
      <c r="I1204" s="35"/>
      <c r="J1204" s="35"/>
      <c r="K1204" s="35"/>
      <c r="L1204" s="35"/>
      <c r="M1204" s="35"/>
      <c r="N1204" s="35"/>
      <c r="O1204" s="35"/>
      <c r="P1204" s="35"/>
      <c r="Q1204" s="35"/>
      <c r="R1204" s="35"/>
      <c r="S1204" s="35"/>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c r="BA1204" s="28"/>
      <c r="BB1204" s="28"/>
      <c r="BC1204" s="28"/>
      <c r="BD1204" s="28"/>
      <c r="BE1204" s="28"/>
      <c r="BF1204" s="28"/>
      <c r="BG1204" s="28"/>
      <c r="BH1204" s="28"/>
      <c r="BI1204" s="28"/>
      <c r="BJ1204" s="28"/>
      <c r="BK1204" s="28"/>
      <c r="BL1204" s="28"/>
      <c r="BM1204" s="28"/>
      <c r="BN1204" s="28"/>
      <c r="BO1204" s="28"/>
      <c r="BP1204" s="28"/>
      <c r="BQ1204" s="28"/>
      <c r="BR1204" s="28"/>
      <c r="BS1204" s="28"/>
      <c r="BT1204" s="28"/>
      <c r="BU1204" s="28"/>
      <c r="BV1204" s="28"/>
      <c r="BW1204" s="28"/>
      <c r="BX1204" s="28"/>
      <c r="BY1204" s="28"/>
      <c r="BZ1204" s="28"/>
      <c r="CA1204" s="28"/>
      <c r="CB1204" s="28"/>
      <c r="CC1204" s="28"/>
      <c r="CD1204" s="28"/>
      <c r="CE1204" s="28"/>
      <c r="CF1204" s="28"/>
      <c r="CG1204" s="28"/>
      <c r="CH1204" s="28"/>
      <c r="CI1204" s="28"/>
      <c r="CJ1204" s="28"/>
      <c r="CK1204" s="28"/>
      <c r="CL1204" s="28"/>
      <c r="CM1204" s="28"/>
      <c r="CN1204" s="28"/>
      <c r="CO1204" s="28"/>
      <c r="CP1204" s="28"/>
      <c r="CQ1204" s="28"/>
      <c r="CR1204" s="28"/>
      <c r="CS1204" s="28"/>
      <c r="CT1204" s="28"/>
      <c r="CU1204" s="28"/>
      <c r="CV1204" s="28"/>
      <c r="CW1204" s="28"/>
      <c r="CX1204" s="28"/>
      <c r="CY1204" s="28"/>
      <c r="CZ1204" s="28"/>
      <c r="DA1204" s="28"/>
      <c r="DB1204" s="28"/>
      <c r="DC1204" s="28"/>
      <c r="DD1204" s="28"/>
      <c r="DE1204" s="28"/>
      <c r="DF1204" s="28"/>
      <c r="DG1204" s="28"/>
      <c r="DH1204" s="28"/>
      <c r="DI1204" s="28"/>
      <c r="DJ1204" s="28"/>
      <c r="DK1204" s="28"/>
      <c r="DL1204" s="28"/>
      <c r="DM1204" s="28"/>
    </row>
    <row r="1205" spans="1:117">
      <c r="A1205" s="5"/>
      <c r="B1205" s="5"/>
      <c r="C1205" s="34"/>
      <c r="D1205" s="34"/>
      <c r="E1205" s="35"/>
      <c r="F1205" s="35"/>
      <c r="G1205" s="35"/>
      <c r="H1205" s="35"/>
      <c r="I1205" s="35"/>
      <c r="J1205" s="35"/>
      <c r="K1205" s="35"/>
      <c r="L1205" s="35"/>
      <c r="M1205" s="35"/>
      <c r="N1205" s="35"/>
      <c r="O1205" s="35"/>
      <c r="P1205" s="35"/>
      <c r="Q1205" s="35"/>
      <c r="R1205" s="35"/>
      <c r="S1205" s="35"/>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c r="BA1205" s="28"/>
      <c r="BB1205" s="28"/>
      <c r="BC1205" s="28"/>
      <c r="BD1205" s="28"/>
      <c r="BE1205" s="28"/>
      <c r="BF1205" s="28"/>
      <c r="BG1205" s="28"/>
      <c r="BH1205" s="28"/>
      <c r="BI1205" s="28"/>
      <c r="BJ1205" s="28"/>
      <c r="BK1205" s="28"/>
      <c r="BL1205" s="28"/>
      <c r="BM1205" s="28"/>
      <c r="BN1205" s="28"/>
      <c r="BO1205" s="28"/>
      <c r="BP1205" s="28"/>
      <c r="BQ1205" s="28"/>
      <c r="BR1205" s="28"/>
      <c r="BS1205" s="28"/>
      <c r="BT1205" s="28"/>
      <c r="BU1205" s="28"/>
      <c r="BV1205" s="28"/>
      <c r="BW1205" s="28"/>
      <c r="BX1205" s="28"/>
      <c r="BY1205" s="28"/>
      <c r="BZ1205" s="28"/>
      <c r="CA1205" s="28"/>
      <c r="CB1205" s="28"/>
      <c r="CC1205" s="28"/>
      <c r="CD1205" s="28"/>
      <c r="CE1205" s="28"/>
      <c r="CF1205" s="28"/>
      <c r="CG1205" s="28"/>
      <c r="CH1205" s="28"/>
      <c r="CI1205" s="28"/>
      <c r="CJ1205" s="28"/>
      <c r="CK1205" s="28"/>
      <c r="CL1205" s="28"/>
      <c r="CM1205" s="28"/>
      <c r="CN1205" s="28"/>
      <c r="CO1205" s="28"/>
      <c r="CP1205" s="28"/>
      <c r="CQ1205" s="28"/>
      <c r="CR1205" s="28"/>
      <c r="CS1205" s="28"/>
      <c r="CT1205" s="28"/>
      <c r="CU1205" s="28"/>
      <c r="CV1205" s="28"/>
      <c r="CW1205" s="28"/>
      <c r="CX1205" s="28"/>
      <c r="CY1205" s="28"/>
      <c r="CZ1205" s="28"/>
      <c r="DA1205" s="28"/>
      <c r="DB1205" s="28"/>
      <c r="DC1205" s="28"/>
      <c r="DD1205" s="28"/>
      <c r="DE1205" s="28"/>
      <c r="DF1205" s="28"/>
      <c r="DG1205" s="28"/>
      <c r="DH1205" s="28"/>
      <c r="DI1205" s="28"/>
      <c r="DJ1205" s="28"/>
      <c r="DK1205" s="28"/>
      <c r="DL1205" s="28"/>
      <c r="DM1205" s="28"/>
    </row>
    <row r="1206" spans="1:117">
      <c r="A1206" s="5"/>
      <c r="B1206" s="5"/>
      <c r="C1206" s="34"/>
      <c r="D1206" s="34"/>
      <c r="E1206" s="35"/>
      <c r="F1206" s="35"/>
      <c r="G1206" s="35"/>
      <c r="H1206" s="35"/>
      <c r="I1206" s="35"/>
      <c r="J1206" s="35"/>
      <c r="K1206" s="35"/>
      <c r="L1206" s="35"/>
      <c r="M1206" s="35"/>
      <c r="N1206" s="35"/>
      <c r="O1206" s="35"/>
      <c r="P1206" s="35"/>
      <c r="Q1206" s="35"/>
      <c r="R1206" s="35"/>
      <c r="S1206" s="35"/>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c r="BA1206" s="28"/>
      <c r="BB1206" s="28"/>
      <c r="BC1206" s="28"/>
      <c r="BD1206" s="28"/>
      <c r="BE1206" s="28"/>
      <c r="BF1206" s="28"/>
      <c r="BG1206" s="28"/>
      <c r="BH1206" s="28"/>
      <c r="BI1206" s="28"/>
      <c r="BJ1206" s="28"/>
      <c r="BK1206" s="28"/>
      <c r="BL1206" s="28"/>
      <c r="BM1206" s="28"/>
      <c r="BN1206" s="28"/>
      <c r="BO1206" s="28"/>
      <c r="BP1206" s="28"/>
      <c r="BQ1206" s="28"/>
      <c r="BR1206" s="28"/>
      <c r="BS1206" s="28"/>
      <c r="BT1206" s="28"/>
      <c r="BU1206" s="28"/>
      <c r="BV1206" s="28"/>
      <c r="BW1206" s="28"/>
      <c r="BX1206" s="28"/>
      <c r="BY1206" s="28"/>
      <c r="BZ1206" s="28"/>
      <c r="CA1206" s="28"/>
      <c r="CB1206" s="28"/>
      <c r="CC1206" s="28"/>
      <c r="CD1206" s="28"/>
      <c r="CE1206" s="28"/>
      <c r="CF1206" s="28"/>
      <c r="CG1206" s="28"/>
      <c r="CH1206" s="28"/>
      <c r="CI1206" s="28"/>
      <c r="CJ1206" s="28"/>
      <c r="CK1206" s="28"/>
      <c r="CL1206" s="28"/>
      <c r="CM1206" s="28"/>
      <c r="CN1206" s="28"/>
      <c r="CO1206" s="28"/>
      <c r="CP1206" s="28"/>
      <c r="CQ1206" s="28"/>
      <c r="CR1206" s="28"/>
      <c r="CS1206" s="28"/>
      <c r="CT1206" s="28"/>
      <c r="CU1206" s="28"/>
      <c r="CV1206" s="28"/>
      <c r="CW1206" s="28"/>
      <c r="CX1206" s="28"/>
      <c r="CY1206" s="28"/>
      <c r="CZ1206" s="28"/>
      <c r="DA1206" s="28"/>
      <c r="DB1206" s="28"/>
      <c r="DC1206" s="28"/>
      <c r="DD1206" s="28"/>
      <c r="DE1206" s="28"/>
      <c r="DF1206" s="28"/>
      <c r="DG1206" s="28"/>
      <c r="DH1206" s="28"/>
      <c r="DI1206" s="28"/>
      <c r="DJ1206" s="28"/>
      <c r="DK1206" s="28"/>
      <c r="DL1206" s="28"/>
      <c r="DM1206" s="28"/>
    </row>
    <row r="1207" spans="1:117">
      <c r="A1207" s="5"/>
      <c r="B1207" s="5"/>
      <c r="C1207" s="34"/>
      <c r="D1207" s="34"/>
      <c r="E1207" s="35"/>
      <c r="F1207" s="35"/>
      <c r="G1207" s="35"/>
      <c r="H1207" s="35"/>
      <c r="I1207" s="35"/>
      <c r="J1207" s="35"/>
      <c r="K1207" s="35"/>
      <c r="L1207" s="35"/>
      <c r="M1207" s="35"/>
      <c r="N1207" s="35"/>
      <c r="O1207" s="35"/>
      <c r="P1207" s="35"/>
      <c r="Q1207" s="35"/>
      <c r="R1207" s="35"/>
      <c r="S1207" s="35"/>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c r="BA1207" s="28"/>
      <c r="BB1207" s="28"/>
      <c r="BC1207" s="28"/>
      <c r="BD1207" s="28"/>
      <c r="BE1207" s="28"/>
      <c r="BF1207" s="28"/>
      <c r="BG1207" s="28"/>
      <c r="BH1207" s="28"/>
      <c r="BI1207" s="28"/>
      <c r="BJ1207" s="28"/>
      <c r="BK1207" s="28"/>
      <c r="BL1207" s="28"/>
      <c r="BM1207" s="28"/>
      <c r="BN1207" s="28"/>
      <c r="BO1207" s="28"/>
      <c r="BP1207" s="28"/>
      <c r="BQ1207" s="28"/>
      <c r="BR1207" s="28"/>
      <c r="BS1207" s="28"/>
      <c r="BT1207" s="28"/>
      <c r="BU1207" s="28"/>
      <c r="BV1207" s="28"/>
      <c r="BW1207" s="28"/>
      <c r="BX1207" s="28"/>
      <c r="BY1207" s="28"/>
      <c r="BZ1207" s="28"/>
      <c r="CA1207" s="28"/>
      <c r="CB1207" s="28"/>
      <c r="CC1207" s="28"/>
      <c r="CD1207" s="28"/>
      <c r="CE1207" s="28"/>
      <c r="CF1207" s="28"/>
      <c r="CG1207" s="28"/>
      <c r="CH1207" s="28"/>
      <c r="CI1207" s="28"/>
      <c r="CJ1207" s="28"/>
      <c r="CK1207" s="28"/>
      <c r="CL1207" s="28"/>
      <c r="CM1207" s="28"/>
      <c r="CN1207" s="28"/>
      <c r="CO1207" s="28"/>
      <c r="CP1207" s="28"/>
      <c r="CQ1207" s="28"/>
      <c r="CR1207" s="28"/>
      <c r="CS1207" s="28"/>
      <c r="CT1207" s="28"/>
      <c r="CU1207" s="28"/>
      <c r="CV1207" s="28"/>
      <c r="CW1207" s="28"/>
      <c r="CX1207" s="28"/>
      <c r="CY1207" s="28"/>
      <c r="CZ1207" s="28"/>
      <c r="DA1207" s="28"/>
      <c r="DB1207" s="28"/>
      <c r="DC1207" s="28"/>
      <c r="DD1207" s="28"/>
      <c r="DE1207" s="28"/>
      <c r="DF1207" s="28"/>
      <c r="DG1207" s="28"/>
      <c r="DH1207" s="28"/>
      <c r="DI1207" s="28"/>
      <c r="DJ1207" s="28"/>
      <c r="DK1207" s="28"/>
      <c r="DL1207" s="28"/>
      <c r="DM1207" s="28"/>
    </row>
    <row r="1208" spans="1:117">
      <c r="A1208" s="5"/>
      <c r="B1208" s="5"/>
      <c r="C1208" s="34"/>
      <c r="D1208" s="34"/>
      <c r="E1208" s="35"/>
      <c r="F1208" s="35"/>
      <c r="G1208" s="35"/>
      <c r="H1208" s="35"/>
      <c r="I1208" s="35"/>
      <c r="J1208" s="35"/>
      <c r="K1208" s="35"/>
      <c r="L1208" s="35"/>
      <c r="M1208" s="35"/>
      <c r="N1208" s="35"/>
      <c r="O1208" s="35"/>
      <c r="P1208" s="35"/>
      <c r="Q1208" s="35"/>
      <c r="R1208" s="35"/>
      <c r="S1208" s="35"/>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c r="BA1208" s="28"/>
      <c r="BB1208" s="28"/>
      <c r="BC1208" s="28"/>
      <c r="BD1208" s="28"/>
      <c r="BE1208" s="28"/>
      <c r="BF1208" s="28"/>
      <c r="BG1208" s="28"/>
      <c r="BH1208" s="28"/>
      <c r="BI1208" s="28"/>
      <c r="BJ1208" s="28"/>
      <c r="BK1208" s="28"/>
      <c r="BL1208" s="28"/>
      <c r="BM1208" s="28"/>
      <c r="BN1208" s="28"/>
      <c r="BO1208" s="28"/>
      <c r="BP1208" s="28"/>
      <c r="BQ1208" s="28"/>
      <c r="BR1208" s="28"/>
      <c r="BS1208" s="28"/>
      <c r="BT1208" s="28"/>
      <c r="BU1208" s="28"/>
      <c r="BV1208" s="28"/>
      <c r="BW1208" s="28"/>
      <c r="BX1208" s="28"/>
      <c r="BY1208" s="28"/>
      <c r="BZ1208" s="28"/>
      <c r="CA1208" s="28"/>
      <c r="CB1208" s="28"/>
      <c r="CC1208" s="28"/>
      <c r="CD1208" s="28"/>
      <c r="CE1208" s="28"/>
      <c r="CF1208" s="28"/>
      <c r="CG1208" s="28"/>
      <c r="CH1208" s="28"/>
      <c r="CI1208" s="28"/>
      <c r="CJ1208" s="28"/>
      <c r="CK1208" s="28"/>
      <c r="CL1208" s="28"/>
      <c r="CM1208" s="28"/>
      <c r="CN1208" s="28"/>
      <c r="CO1208" s="28"/>
      <c r="CP1208" s="28"/>
      <c r="CQ1208" s="28"/>
      <c r="CR1208" s="28"/>
      <c r="CS1208" s="28"/>
      <c r="CT1208" s="28"/>
      <c r="CU1208" s="28"/>
      <c r="CV1208" s="28"/>
      <c r="CW1208" s="28"/>
      <c r="CX1208" s="28"/>
      <c r="CY1208" s="28"/>
      <c r="CZ1208" s="28"/>
      <c r="DA1208" s="28"/>
      <c r="DB1208" s="28"/>
      <c r="DC1208" s="28"/>
      <c r="DD1208" s="28"/>
      <c r="DE1208" s="28"/>
      <c r="DF1208" s="28"/>
      <c r="DG1208" s="28"/>
      <c r="DH1208" s="28"/>
      <c r="DI1208" s="28"/>
      <c r="DJ1208" s="28"/>
      <c r="DK1208" s="28"/>
      <c r="DL1208" s="28"/>
      <c r="DM1208" s="28"/>
    </row>
    <row r="1209" spans="1:117">
      <c r="A1209" s="5"/>
      <c r="B1209" s="5"/>
      <c r="C1209" s="34"/>
      <c r="D1209" s="34"/>
      <c r="E1209" s="35"/>
      <c r="F1209" s="35"/>
      <c r="G1209" s="35"/>
      <c r="H1209" s="35"/>
      <c r="I1209" s="35"/>
      <c r="J1209" s="35"/>
      <c r="K1209" s="35"/>
      <c r="L1209" s="35"/>
      <c r="M1209" s="35"/>
      <c r="N1209" s="35"/>
      <c r="O1209" s="35"/>
      <c r="P1209" s="35"/>
      <c r="Q1209" s="35"/>
      <c r="R1209" s="35"/>
      <c r="S1209" s="35"/>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c r="BA1209" s="28"/>
      <c r="BB1209" s="28"/>
      <c r="BC1209" s="28"/>
      <c r="BD1209" s="28"/>
      <c r="BE1209" s="28"/>
      <c r="BF1209" s="28"/>
      <c r="BG1209" s="28"/>
      <c r="BH1209" s="28"/>
      <c r="BI1209" s="28"/>
      <c r="BJ1209" s="28"/>
      <c r="BK1209" s="28"/>
      <c r="BL1209" s="28"/>
      <c r="BM1209" s="28"/>
      <c r="BN1209" s="28"/>
      <c r="BO1209" s="28"/>
      <c r="BP1209" s="28"/>
      <c r="BQ1209" s="28"/>
      <c r="BR1209" s="28"/>
      <c r="BS1209" s="28"/>
      <c r="BT1209" s="28"/>
      <c r="BU1209" s="28"/>
      <c r="BV1209" s="28"/>
      <c r="BW1209" s="28"/>
      <c r="BX1209" s="28"/>
      <c r="BY1209" s="28"/>
      <c r="BZ1209" s="28"/>
      <c r="CA1209" s="28"/>
      <c r="CB1209" s="28"/>
      <c r="CC1209" s="28"/>
      <c r="CD1209" s="28"/>
      <c r="CE1209" s="28"/>
      <c r="CF1209" s="28"/>
      <c r="CG1209" s="28"/>
      <c r="CH1209" s="28"/>
      <c r="CI1209" s="28"/>
      <c r="CJ1209" s="28"/>
      <c r="CK1209" s="28"/>
      <c r="CL1209" s="28"/>
      <c r="CM1209" s="28"/>
      <c r="CN1209" s="28"/>
      <c r="CO1209" s="28"/>
      <c r="CP1209" s="28"/>
      <c r="CQ1209" s="28"/>
      <c r="CR1209" s="28"/>
      <c r="CS1209" s="28"/>
      <c r="CT1209" s="28"/>
      <c r="CU1209" s="28"/>
      <c r="CV1209" s="28"/>
      <c r="CW1209" s="28"/>
      <c r="CX1209" s="28"/>
      <c r="CY1209" s="28"/>
      <c r="CZ1209" s="28"/>
      <c r="DA1209" s="28"/>
      <c r="DB1209" s="28"/>
      <c r="DC1209" s="28"/>
      <c r="DD1209" s="28"/>
      <c r="DE1209" s="28"/>
      <c r="DF1209" s="28"/>
      <c r="DG1209" s="28"/>
      <c r="DH1209" s="28"/>
      <c r="DI1209" s="28"/>
      <c r="DJ1209" s="28"/>
      <c r="DK1209" s="28"/>
      <c r="DL1209" s="28"/>
      <c r="DM1209" s="28"/>
    </row>
    <row r="1210" spans="1:117">
      <c r="A1210" s="5"/>
      <c r="B1210" s="5"/>
      <c r="C1210" s="34"/>
      <c r="D1210" s="34"/>
      <c r="E1210" s="35"/>
      <c r="F1210" s="35"/>
      <c r="G1210" s="35"/>
      <c r="H1210" s="35"/>
      <c r="I1210" s="35"/>
      <c r="J1210" s="35"/>
      <c r="K1210" s="35"/>
      <c r="L1210" s="35"/>
      <c r="M1210" s="35"/>
      <c r="N1210" s="35"/>
      <c r="O1210" s="35"/>
      <c r="P1210" s="35"/>
      <c r="Q1210" s="35"/>
      <c r="R1210" s="35"/>
      <c r="S1210" s="35"/>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c r="BA1210" s="28"/>
      <c r="BB1210" s="28"/>
      <c r="BC1210" s="28"/>
      <c r="BD1210" s="28"/>
      <c r="BE1210" s="28"/>
      <c r="BF1210" s="28"/>
      <c r="BG1210" s="28"/>
      <c r="BH1210" s="28"/>
      <c r="BI1210" s="28"/>
      <c r="BJ1210" s="28"/>
      <c r="BK1210" s="28"/>
      <c r="BL1210" s="28"/>
      <c r="BM1210" s="28"/>
      <c r="BN1210" s="28"/>
      <c r="BO1210" s="28"/>
      <c r="BP1210" s="28"/>
      <c r="BQ1210" s="28"/>
      <c r="BR1210" s="28"/>
      <c r="BS1210" s="28"/>
      <c r="BT1210" s="28"/>
      <c r="BU1210" s="28"/>
      <c r="BV1210" s="28"/>
      <c r="BW1210" s="28"/>
      <c r="BX1210" s="28"/>
      <c r="BY1210" s="28"/>
      <c r="BZ1210" s="28"/>
      <c r="CA1210" s="28"/>
      <c r="CB1210" s="28"/>
      <c r="CC1210" s="28"/>
      <c r="CD1210" s="28"/>
      <c r="CE1210" s="28"/>
      <c r="CF1210" s="28"/>
      <c r="CG1210" s="28"/>
      <c r="CH1210" s="28"/>
      <c r="CI1210" s="28"/>
      <c r="CJ1210" s="28"/>
      <c r="CK1210" s="28"/>
      <c r="CL1210" s="28"/>
      <c r="CM1210" s="28"/>
      <c r="CN1210" s="28"/>
      <c r="CO1210" s="28"/>
      <c r="CP1210" s="28"/>
      <c r="CQ1210" s="28"/>
      <c r="CR1210" s="28"/>
      <c r="CS1210" s="28"/>
      <c r="CT1210" s="28"/>
      <c r="CU1210" s="28"/>
      <c r="CV1210" s="28"/>
      <c r="CW1210" s="28"/>
      <c r="CX1210" s="28"/>
      <c r="CY1210" s="28"/>
      <c r="CZ1210" s="28"/>
      <c r="DA1210" s="28"/>
      <c r="DB1210" s="28"/>
      <c r="DC1210" s="28"/>
      <c r="DD1210" s="28"/>
      <c r="DE1210" s="28"/>
      <c r="DF1210" s="28"/>
      <c r="DG1210" s="28"/>
      <c r="DH1210" s="28"/>
      <c r="DI1210" s="28"/>
      <c r="DJ1210" s="28"/>
      <c r="DK1210" s="28"/>
      <c r="DL1210" s="28"/>
      <c r="DM1210" s="28"/>
    </row>
    <row r="1211" spans="1:117">
      <c r="A1211" s="5"/>
      <c r="B1211" s="5"/>
      <c r="C1211" s="34"/>
      <c r="D1211" s="34"/>
      <c r="E1211" s="35"/>
      <c r="F1211" s="35"/>
      <c r="G1211" s="35"/>
      <c r="H1211" s="35"/>
      <c r="I1211" s="35"/>
      <c r="J1211" s="35"/>
      <c r="K1211" s="35"/>
      <c r="L1211" s="35"/>
      <c r="M1211" s="35"/>
      <c r="N1211" s="35"/>
      <c r="O1211" s="35"/>
      <c r="P1211" s="35"/>
      <c r="Q1211" s="35"/>
      <c r="R1211" s="35"/>
      <c r="S1211" s="35"/>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D1211" s="28"/>
      <c r="BE1211" s="28"/>
      <c r="BF1211" s="28"/>
      <c r="BG1211" s="28"/>
      <c r="BH1211" s="28"/>
      <c r="BI1211" s="28"/>
      <c r="BJ1211" s="28"/>
      <c r="BK1211" s="28"/>
      <c r="BL1211" s="28"/>
      <c r="BM1211" s="28"/>
      <c r="BN1211" s="28"/>
      <c r="BO1211" s="28"/>
      <c r="BP1211" s="28"/>
      <c r="BQ1211" s="28"/>
      <c r="BR1211" s="28"/>
      <c r="BS1211" s="28"/>
      <c r="BT1211" s="28"/>
      <c r="BU1211" s="28"/>
      <c r="BV1211" s="28"/>
      <c r="BW1211" s="28"/>
      <c r="BX1211" s="28"/>
      <c r="BY1211" s="28"/>
      <c r="BZ1211" s="28"/>
      <c r="CA1211" s="28"/>
      <c r="CB1211" s="28"/>
      <c r="CC1211" s="28"/>
      <c r="CD1211" s="28"/>
      <c r="CE1211" s="28"/>
      <c r="CF1211" s="28"/>
      <c r="CG1211" s="28"/>
      <c r="CH1211" s="28"/>
      <c r="CI1211" s="28"/>
      <c r="CJ1211" s="28"/>
      <c r="CK1211" s="28"/>
      <c r="CL1211" s="28"/>
      <c r="CM1211" s="28"/>
      <c r="CN1211" s="28"/>
      <c r="CO1211" s="28"/>
      <c r="CP1211" s="28"/>
      <c r="CQ1211" s="28"/>
      <c r="CR1211" s="28"/>
      <c r="CS1211" s="28"/>
      <c r="CT1211" s="28"/>
      <c r="CU1211" s="28"/>
      <c r="CV1211" s="28"/>
      <c r="CW1211" s="28"/>
      <c r="CX1211" s="28"/>
      <c r="CY1211" s="28"/>
      <c r="CZ1211" s="28"/>
      <c r="DA1211" s="28"/>
      <c r="DB1211" s="28"/>
      <c r="DC1211" s="28"/>
      <c r="DD1211" s="28"/>
      <c r="DE1211" s="28"/>
      <c r="DF1211" s="28"/>
      <c r="DG1211" s="28"/>
      <c r="DH1211" s="28"/>
      <c r="DI1211" s="28"/>
      <c r="DJ1211" s="28"/>
      <c r="DK1211" s="28"/>
      <c r="DL1211" s="28"/>
      <c r="DM1211" s="28"/>
    </row>
    <row r="1212" spans="1:117">
      <c r="A1212" s="5"/>
      <c r="B1212" s="5"/>
      <c r="C1212" s="34"/>
      <c r="D1212" s="34"/>
      <c r="E1212" s="35"/>
      <c r="F1212" s="35"/>
      <c r="G1212" s="35"/>
      <c r="H1212" s="35"/>
      <c r="I1212" s="35"/>
      <c r="J1212" s="35"/>
      <c r="K1212" s="35"/>
      <c r="L1212" s="35"/>
      <c r="M1212" s="35"/>
      <c r="N1212" s="35"/>
      <c r="O1212" s="35"/>
      <c r="P1212" s="35"/>
      <c r="Q1212" s="35"/>
      <c r="R1212" s="35"/>
      <c r="S1212" s="35"/>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c r="BA1212" s="28"/>
      <c r="BB1212" s="28"/>
      <c r="BC1212" s="28"/>
      <c r="BD1212" s="28"/>
      <c r="BE1212" s="28"/>
      <c r="BF1212" s="28"/>
      <c r="BG1212" s="28"/>
      <c r="BH1212" s="28"/>
      <c r="BI1212" s="28"/>
      <c r="BJ1212" s="28"/>
      <c r="BK1212" s="28"/>
      <c r="BL1212" s="28"/>
      <c r="BM1212" s="28"/>
      <c r="BN1212" s="28"/>
      <c r="BO1212" s="28"/>
      <c r="BP1212" s="28"/>
      <c r="BQ1212" s="28"/>
      <c r="BR1212" s="28"/>
      <c r="BS1212" s="28"/>
      <c r="BT1212" s="28"/>
      <c r="BU1212" s="28"/>
      <c r="BV1212" s="28"/>
      <c r="BW1212" s="28"/>
      <c r="BX1212" s="28"/>
      <c r="BY1212" s="28"/>
      <c r="BZ1212" s="28"/>
      <c r="CA1212" s="28"/>
      <c r="CB1212" s="28"/>
      <c r="CC1212" s="28"/>
      <c r="CD1212" s="28"/>
      <c r="CE1212" s="28"/>
      <c r="CF1212" s="28"/>
      <c r="CG1212" s="28"/>
      <c r="CH1212" s="28"/>
      <c r="CI1212" s="28"/>
      <c r="CJ1212" s="28"/>
      <c r="CK1212" s="28"/>
      <c r="CL1212" s="28"/>
      <c r="CM1212" s="28"/>
      <c r="CN1212" s="28"/>
      <c r="CO1212" s="28"/>
      <c r="CP1212" s="28"/>
      <c r="CQ1212" s="28"/>
      <c r="CR1212" s="28"/>
      <c r="CS1212" s="28"/>
      <c r="CT1212" s="28"/>
      <c r="CU1212" s="28"/>
      <c r="CV1212" s="28"/>
      <c r="CW1212" s="28"/>
      <c r="CX1212" s="28"/>
      <c r="CY1212" s="28"/>
      <c r="CZ1212" s="28"/>
      <c r="DA1212" s="28"/>
      <c r="DB1212" s="28"/>
      <c r="DC1212" s="28"/>
      <c r="DD1212" s="28"/>
      <c r="DE1212" s="28"/>
      <c r="DF1212" s="28"/>
      <c r="DG1212" s="28"/>
      <c r="DH1212" s="28"/>
      <c r="DI1212" s="28"/>
      <c r="DJ1212" s="28"/>
      <c r="DK1212" s="28"/>
      <c r="DL1212" s="28"/>
      <c r="DM1212" s="28"/>
    </row>
    <row r="1213" spans="1:117">
      <c r="A1213" s="5"/>
      <c r="B1213" s="5"/>
      <c r="C1213" s="34"/>
      <c r="D1213" s="34"/>
      <c r="E1213" s="35"/>
      <c r="F1213" s="35"/>
      <c r="G1213" s="35"/>
      <c r="H1213" s="35"/>
      <c r="I1213" s="35"/>
      <c r="J1213" s="35"/>
      <c r="K1213" s="35"/>
      <c r="L1213" s="35"/>
      <c r="M1213" s="35"/>
      <c r="N1213" s="35"/>
      <c r="O1213" s="35"/>
      <c r="P1213" s="35"/>
      <c r="Q1213" s="35"/>
      <c r="R1213" s="35"/>
      <c r="S1213" s="35"/>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c r="BA1213" s="28"/>
      <c r="BB1213" s="28"/>
      <c r="BC1213" s="28"/>
      <c r="BD1213" s="28"/>
      <c r="BE1213" s="28"/>
      <c r="BF1213" s="28"/>
      <c r="BG1213" s="28"/>
      <c r="BH1213" s="28"/>
      <c r="BI1213" s="28"/>
      <c r="BJ1213" s="28"/>
      <c r="BK1213" s="28"/>
      <c r="BL1213" s="28"/>
      <c r="BM1213" s="28"/>
      <c r="BN1213" s="28"/>
      <c r="BO1213" s="28"/>
      <c r="BP1213" s="28"/>
      <c r="BQ1213" s="28"/>
      <c r="BR1213" s="28"/>
      <c r="BS1213" s="28"/>
      <c r="BT1213" s="28"/>
      <c r="BU1213" s="28"/>
      <c r="BV1213" s="28"/>
      <c r="BW1213" s="28"/>
      <c r="BX1213" s="28"/>
      <c r="BY1213" s="28"/>
      <c r="BZ1213" s="28"/>
      <c r="CA1213" s="28"/>
      <c r="CB1213" s="28"/>
      <c r="CC1213" s="28"/>
      <c r="CD1213" s="28"/>
      <c r="CE1213" s="28"/>
      <c r="CF1213" s="28"/>
      <c r="CG1213" s="28"/>
      <c r="CH1213" s="28"/>
      <c r="CI1213" s="28"/>
      <c r="CJ1213" s="28"/>
      <c r="CK1213" s="28"/>
      <c r="CL1213" s="28"/>
      <c r="CM1213" s="28"/>
      <c r="CN1213" s="28"/>
      <c r="CO1213" s="28"/>
      <c r="CP1213" s="28"/>
      <c r="CQ1213" s="28"/>
      <c r="CR1213" s="28"/>
      <c r="CS1213" s="28"/>
      <c r="CT1213" s="28"/>
      <c r="CU1213" s="28"/>
      <c r="CV1213" s="28"/>
      <c r="CW1213" s="28"/>
      <c r="CX1213" s="28"/>
      <c r="CY1213" s="28"/>
      <c r="CZ1213" s="28"/>
      <c r="DA1213" s="28"/>
      <c r="DB1213" s="28"/>
      <c r="DC1213" s="28"/>
      <c r="DD1213" s="28"/>
      <c r="DE1213" s="28"/>
      <c r="DF1213" s="28"/>
      <c r="DG1213" s="28"/>
      <c r="DH1213" s="28"/>
      <c r="DI1213" s="28"/>
      <c r="DJ1213" s="28"/>
      <c r="DK1213" s="28"/>
      <c r="DL1213" s="28"/>
      <c r="DM1213" s="28"/>
    </row>
    <row r="1214" spans="1:117">
      <c r="A1214" s="5"/>
      <c r="B1214" s="5"/>
      <c r="C1214" s="34"/>
      <c r="D1214" s="34"/>
      <c r="E1214" s="35"/>
      <c r="F1214" s="35"/>
      <c r="G1214" s="35"/>
      <c r="H1214" s="35"/>
      <c r="I1214" s="35"/>
      <c r="J1214" s="35"/>
      <c r="K1214" s="35"/>
      <c r="L1214" s="35"/>
      <c r="M1214" s="35"/>
      <c r="N1214" s="35"/>
      <c r="O1214" s="35"/>
      <c r="P1214" s="35"/>
      <c r="Q1214" s="35"/>
      <c r="R1214" s="35"/>
      <c r="S1214" s="35"/>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D1214" s="28"/>
      <c r="BE1214" s="28"/>
      <c r="BF1214" s="28"/>
      <c r="BG1214" s="28"/>
      <c r="BH1214" s="28"/>
      <c r="BI1214" s="28"/>
      <c r="BJ1214" s="28"/>
      <c r="BK1214" s="28"/>
      <c r="BL1214" s="28"/>
      <c r="BM1214" s="28"/>
      <c r="BN1214" s="28"/>
      <c r="BO1214" s="28"/>
      <c r="BP1214" s="28"/>
      <c r="BQ1214" s="28"/>
      <c r="BR1214" s="28"/>
      <c r="BS1214" s="28"/>
      <c r="BT1214" s="28"/>
      <c r="BU1214" s="28"/>
      <c r="BV1214" s="28"/>
      <c r="BW1214" s="28"/>
      <c r="BX1214" s="28"/>
      <c r="BY1214" s="28"/>
      <c r="BZ1214" s="28"/>
      <c r="CA1214" s="28"/>
      <c r="CB1214" s="28"/>
      <c r="CC1214" s="28"/>
      <c r="CD1214" s="28"/>
      <c r="CE1214" s="28"/>
      <c r="CF1214" s="28"/>
      <c r="CG1214" s="28"/>
      <c r="CH1214" s="28"/>
      <c r="CI1214" s="28"/>
      <c r="CJ1214" s="28"/>
      <c r="CK1214" s="28"/>
      <c r="CL1214" s="28"/>
      <c r="CM1214" s="28"/>
      <c r="CN1214" s="28"/>
      <c r="CO1214" s="28"/>
      <c r="CP1214" s="28"/>
      <c r="CQ1214" s="28"/>
      <c r="CR1214" s="28"/>
      <c r="CS1214" s="28"/>
      <c r="CT1214" s="28"/>
      <c r="CU1214" s="28"/>
      <c r="CV1214" s="28"/>
      <c r="CW1214" s="28"/>
      <c r="CX1214" s="28"/>
      <c r="CY1214" s="28"/>
      <c r="CZ1214" s="28"/>
      <c r="DA1214" s="28"/>
      <c r="DB1214" s="28"/>
      <c r="DC1214" s="28"/>
      <c r="DD1214" s="28"/>
      <c r="DE1214" s="28"/>
      <c r="DF1214" s="28"/>
      <c r="DG1214" s="28"/>
      <c r="DH1214" s="28"/>
      <c r="DI1214" s="28"/>
      <c r="DJ1214" s="28"/>
      <c r="DK1214" s="28"/>
      <c r="DL1214" s="28"/>
      <c r="DM1214" s="28"/>
    </row>
    <row r="1215" spans="1:117">
      <c r="A1215" s="5"/>
      <c r="B1215" s="5"/>
      <c r="C1215" s="34"/>
      <c r="D1215" s="34"/>
      <c r="E1215" s="35"/>
      <c r="F1215" s="35"/>
      <c r="G1215" s="35"/>
      <c r="H1215" s="35"/>
      <c r="I1215" s="35"/>
      <c r="J1215" s="35"/>
      <c r="K1215" s="35"/>
      <c r="L1215" s="35"/>
      <c r="M1215" s="35"/>
      <c r="N1215" s="35"/>
      <c r="O1215" s="35"/>
      <c r="P1215" s="35"/>
      <c r="Q1215" s="35"/>
      <c r="R1215" s="35"/>
      <c r="S1215" s="35"/>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D1215" s="28"/>
      <c r="BE1215" s="28"/>
      <c r="BF1215" s="28"/>
      <c r="BG1215" s="28"/>
      <c r="BH1215" s="28"/>
      <c r="BI1215" s="28"/>
      <c r="BJ1215" s="28"/>
      <c r="BK1215" s="28"/>
      <c r="BL1215" s="28"/>
      <c r="BM1215" s="28"/>
      <c r="BN1215" s="28"/>
      <c r="BO1215" s="28"/>
      <c r="BP1215" s="28"/>
      <c r="BQ1215" s="28"/>
      <c r="BR1215" s="28"/>
      <c r="BS1215" s="28"/>
      <c r="BT1215" s="28"/>
      <c r="BU1215" s="28"/>
      <c r="BV1215" s="28"/>
      <c r="BW1215" s="28"/>
      <c r="BX1215" s="28"/>
      <c r="BY1215" s="28"/>
      <c r="BZ1215" s="28"/>
      <c r="CA1215" s="28"/>
      <c r="CB1215" s="28"/>
      <c r="CC1215" s="28"/>
      <c r="CD1215" s="28"/>
      <c r="CE1215" s="28"/>
      <c r="CF1215" s="28"/>
      <c r="CG1215" s="28"/>
      <c r="CH1215" s="28"/>
      <c r="CI1215" s="28"/>
      <c r="CJ1215" s="28"/>
      <c r="CK1215" s="28"/>
      <c r="CL1215" s="28"/>
      <c r="CM1215" s="28"/>
      <c r="CN1215" s="28"/>
      <c r="CO1215" s="28"/>
      <c r="CP1215" s="28"/>
      <c r="CQ1215" s="28"/>
      <c r="CR1215" s="28"/>
      <c r="CS1215" s="28"/>
      <c r="CT1215" s="28"/>
      <c r="CU1215" s="28"/>
      <c r="CV1215" s="28"/>
      <c r="CW1215" s="28"/>
      <c r="CX1215" s="28"/>
      <c r="CY1215" s="28"/>
      <c r="CZ1215" s="28"/>
      <c r="DA1215" s="28"/>
      <c r="DB1215" s="28"/>
      <c r="DC1215" s="28"/>
      <c r="DD1215" s="28"/>
      <c r="DE1215" s="28"/>
      <c r="DF1215" s="28"/>
      <c r="DG1215" s="28"/>
      <c r="DH1215" s="28"/>
      <c r="DI1215" s="28"/>
      <c r="DJ1215" s="28"/>
      <c r="DK1215" s="28"/>
      <c r="DL1215" s="28"/>
      <c r="DM1215" s="28"/>
    </row>
    <row r="1216" spans="1:117">
      <c r="A1216" s="5"/>
      <c r="B1216" s="5"/>
      <c r="C1216" s="34"/>
      <c r="D1216" s="34"/>
      <c r="E1216" s="35"/>
      <c r="F1216" s="35"/>
      <c r="G1216" s="35"/>
      <c r="H1216" s="35"/>
      <c r="I1216" s="35"/>
      <c r="J1216" s="35"/>
      <c r="K1216" s="35"/>
      <c r="L1216" s="35"/>
      <c r="M1216" s="35"/>
      <c r="N1216" s="35"/>
      <c r="O1216" s="35"/>
      <c r="P1216" s="35"/>
      <c r="Q1216" s="35"/>
      <c r="R1216" s="35"/>
      <c r="S1216" s="35"/>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D1216" s="28"/>
      <c r="BE1216" s="28"/>
      <c r="BF1216" s="28"/>
      <c r="BG1216" s="28"/>
      <c r="BH1216" s="28"/>
      <c r="BI1216" s="28"/>
      <c r="BJ1216" s="28"/>
      <c r="BK1216" s="28"/>
      <c r="BL1216" s="28"/>
      <c r="BM1216" s="28"/>
      <c r="BN1216" s="28"/>
      <c r="BO1216" s="28"/>
      <c r="BP1216" s="28"/>
      <c r="BQ1216" s="28"/>
      <c r="BR1216" s="28"/>
      <c r="BS1216" s="28"/>
      <c r="BT1216" s="28"/>
      <c r="BU1216" s="28"/>
      <c r="BV1216" s="28"/>
      <c r="BW1216" s="28"/>
      <c r="BX1216" s="28"/>
      <c r="BY1216" s="28"/>
      <c r="BZ1216" s="28"/>
      <c r="CA1216" s="28"/>
      <c r="CB1216" s="28"/>
      <c r="CC1216" s="28"/>
      <c r="CD1216" s="28"/>
      <c r="CE1216" s="28"/>
      <c r="CF1216" s="28"/>
      <c r="CG1216" s="28"/>
      <c r="CH1216" s="28"/>
      <c r="CI1216" s="28"/>
      <c r="CJ1216" s="28"/>
      <c r="CK1216" s="28"/>
      <c r="CL1216" s="28"/>
      <c r="CM1216" s="28"/>
      <c r="CN1216" s="28"/>
      <c r="CO1216" s="28"/>
      <c r="CP1216" s="28"/>
      <c r="CQ1216" s="28"/>
      <c r="CR1216" s="28"/>
      <c r="CS1216" s="28"/>
      <c r="CT1216" s="28"/>
      <c r="CU1216" s="28"/>
      <c r="CV1216" s="28"/>
      <c r="CW1216" s="28"/>
      <c r="CX1216" s="28"/>
      <c r="CY1216" s="28"/>
      <c r="CZ1216" s="28"/>
      <c r="DA1216" s="28"/>
      <c r="DB1216" s="28"/>
      <c r="DC1216" s="28"/>
      <c r="DD1216" s="28"/>
      <c r="DE1216" s="28"/>
      <c r="DF1216" s="28"/>
      <c r="DG1216" s="28"/>
      <c r="DH1216" s="28"/>
      <c r="DI1216" s="28"/>
      <c r="DJ1216" s="28"/>
      <c r="DK1216" s="28"/>
      <c r="DL1216" s="28"/>
      <c r="DM1216" s="28"/>
    </row>
    <row r="1217" spans="1:117">
      <c r="A1217" s="5"/>
      <c r="B1217" s="5"/>
      <c r="C1217" s="34"/>
      <c r="D1217" s="34"/>
      <c r="E1217" s="35"/>
      <c r="F1217" s="35"/>
      <c r="G1217" s="35"/>
      <c r="H1217" s="35"/>
      <c r="I1217" s="35"/>
      <c r="J1217" s="35"/>
      <c r="K1217" s="35"/>
      <c r="L1217" s="35"/>
      <c r="M1217" s="35"/>
      <c r="N1217" s="35"/>
      <c r="O1217" s="35"/>
      <c r="P1217" s="35"/>
      <c r="Q1217" s="35"/>
      <c r="R1217" s="35"/>
      <c r="S1217" s="35"/>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D1217" s="28"/>
      <c r="BE1217" s="28"/>
      <c r="BF1217" s="28"/>
      <c r="BG1217" s="28"/>
      <c r="BH1217" s="28"/>
      <c r="BI1217" s="28"/>
      <c r="BJ1217" s="28"/>
      <c r="BK1217" s="28"/>
      <c r="BL1217" s="28"/>
      <c r="BM1217" s="28"/>
      <c r="BN1217" s="28"/>
      <c r="BO1217" s="28"/>
      <c r="BP1217" s="28"/>
      <c r="BQ1217" s="28"/>
      <c r="BR1217" s="28"/>
      <c r="BS1217" s="28"/>
      <c r="BT1217" s="28"/>
      <c r="BU1217" s="28"/>
      <c r="BV1217" s="28"/>
      <c r="BW1217" s="28"/>
      <c r="BX1217" s="28"/>
      <c r="BY1217" s="28"/>
      <c r="BZ1217" s="28"/>
      <c r="CA1217" s="28"/>
      <c r="CB1217" s="28"/>
      <c r="CC1217" s="28"/>
      <c r="CD1217" s="28"/>
      <c r="CE1217" s="28"/>
      <c r="CF1217" s="28"/>
      <c r="CG1217" s="28"/>
      <c r="CH1217" s="28"/>
      <c r="CI1217" s="28"/>
      <c r="CJ1217" s="28"/>
      <c r="CK1217" s="28"/>
      <c r="CL1217" s="28"/>
      <c r="CM1217" s="28"/>
      <c r="CN1217" s="28"/>
      <c r="CO1217" s="28"/>
      <c r="CP1217" s="28"/>
      <c r="CQ1217" s="28"/>
      <c r="CR1217" s="28"/>
      <c r="CS1217" s="28"/>
      <c r="CT1217" s="28"/>
      <c r="CU1217" s="28"/>
      <c r="CV1217" s="28"/>
      <c r="CW1217" s="28"/>
      <c r="CX1217" s="28"/>
      <c r="CY1217" s="28"/>
      <c r="CZ1217" s="28"/>
      <c r="DA1217" s="28"/>
      <c r="DB1217" s="28"/>
      <c r="DC1217" s="28"/>
      <c r="DD1217" s="28"/>
      <c r="DE1217" s="28"/>
      <c r="DF1217" s="28"/>
      <c r="DG1217" s="28"/>
      <c r="DH1217" s="28"/>
      <c r="DI1217" s="28"/>
      <c r="DJ1217" s="28"/>
      <c r="DK1217" s="28"/>
      <c r="DL1217" s="28"/>
      <c r="DM1217" s="28"/>
    </row>
    <row r="1218" spans="1:117">
      <c r="A1218" s="5"/>
      <c r="B1218" s="5"/>
      <c r="C1218" s="34"/>
      <c r="D1218" s="34"/>
      <c r="E1218" s="35"/>
      <c r="F1218" s="35"/>
      <c r="G1218" s="35"/>
      <c r="H1218" s="35"/>
      <c r="I1218" s="35"/>
      <c r="J1218" s="35"/>
      <c r="K1218" s="35"/>
      <c r="L1218" s="35"/>
      <c r="M1218" s="35"/>
      <c r="N1218" s="35"/>
      <c r="O1218" s="35"/>
      <c r="P1218" s="35"/>
      <c r="Q1218" s="35"/>
      <c r="R1218" s="35"/>
      <c r="S1218" s="35"/>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D1218" s="28"/>
      <c r="BE1218" s="28"/>
      <c r="BF1218" s="28"/>
      <c r="BG1218" s="28"/>
      <c r="BH1218" s="28"/>
      <c r="BI1218" s="28"/>
      <c r="BJ1218" s="28"/>
      <c r="BK1218" s="28"/>
      <c r="BL1218" s="28"/>
      <c r="BM1218" s="28"/>
      <c r="BN1218" s="28"/>
      <c r="BO1218" s="28"/>
      <c r="BP1218" s="28"/>
      <c r="BQ1218" s="28"/>
      <c r="BR1218" s="28"/>
      <c r="BS1218" s="28"/>
      <c r="BT1218" s="28"/>
      <c r="BU1218" s="28"/>
      <c r="BV1218" s="28"/>
      <c r="BW1218" s="28"/>
      <c r="BX1218" s="28"/>
      <c r="BY1218" s="28"/>
      <c r="BZ1218" s="28"/>
      <c r="CA1218" s="28"/>
      <c r="CB1218" s="28"/>
      <c r="CC1218" s="28"/>
      <c r="CD1218" s="28"/>
      <c r="CE1218" s="28"/>
      <c r="CF1218" s="28"/>
      <c r="CG1218" s="28"/>
      <c r="CH1218" s="28"/>
      <c r="CI1218" s="28"/>
      <c r="CJ1218" s="28"/>
      <c r="CK1218" s="28"/>
      <c r="CL1218" s="28"/>
      <c r="CM1218" s="28"/>
      <c r="CN1218" s="28"/>
      <c r="CO1218" s="28"/>
      <c r="CP1218" s="28"/>
      <c r="CQ1218" s="28"/>
      <c r="CR1218" s="28"/>
      <c r="CS1218" s="28"/>
      <c r="CT1218" s="28"/>
      <c r="CU1218" s="28"/>
      <c r="CV1218" s="28"/>
      <c r="CW1218" s="28"/>
      <c r="CX1218" s="28"/>
      <c r="CY1218" s="28"/>
      <c r="CZ1218" s="28"/>
      <c r="DA1218" s="28"/>
      <c r="DB1218" s="28"/>
      <c r="DC1218" s="28"/>
      <c r="DD1218" s="28"/>
      <c r="DE1218" s="28"/>
      <c r="DF1218" s="28"/>
      <c r="DG1218" s="28"/>
      <c r="DH1218" s="28"/>
      <c r="DI1218" s="28"/>
      <c r="DJ1218" s="28"/>
      <c r="DK1218" s="28"/>
      <c r="DL1218" s="28"/>
      <c r="DM1218" s="28"/>
    </row>
    <row r="1219" spans="1:117">
      <c r="A1219" s="5"/>
      <c r="B1219" s="5"/>
      <c r="C1219" s="34"/>
      <c r="D1219" s="34"/>
      <c r="E1219" s="35"/>
      <c r="F1219" s="35"/>
      <c r="G1219" s="35"/>
      <c r="H1219" s="35"/>
      <c r="I1219" s="35"/>
      <c r="J1219" s="35"/>
      <c r="K1219" s="35"/>
      <c r="L1219" s="35"/>
      <c r="M1219" s="35"/>
      <c r="N1219" s="35"/>
      <c r="O1219" s="35"/>
      <c r="P1219" s="35"/>
      <c r="Q1219" s="35"/>
      <c r="R1219" s="35"/>
      <c r="S1219" s="35"/>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D1219" s="28"/>
      <c r="BE1219" s="28"/>
      <c r="BF1219" s="28"/>
      <c r="BG1219" s="28"/>
      <c r="BH1219" s="28"/>
      <c r="BI1219" s="28"/>
      <c r="BJ1219" s="28"/>
      <c r="BK1219" s="28"/>
      <c r="BL1219" s="28"/>
      <c r="BM1219" s="28"/>
      <c r="BN1219" s="28"/>
      <c r="BO1219" s="28"/>
      <c r="BP1219" s="28"/>
      <c r="BQ1219" s="28"/>
      <c r="BR1219" s="28"/>
      <c r="BS1219" s="28"/>
      <c r="BT1219" s="28"/>
      <c r="BU1219" s="28"/>
      <c r="BV1219" s="28"/>
      <c r="BW1219" s="28"/>
      <c r="BX1219" s="28"/>
      <c r="BY1219" s="28"/>
      <c r="BZ1219" s="28"/>
      <c r="CA1219" s="28"/>
      <c r="CB1219" s="28"/>
      <c r="CC1219" s="28"/>
      <c r="CD1219" s="28"/>
      <c r="CE1219" s="28"/>
      <c r="CF1219" s="28"/>
      <c r="CG1219" s="28"/>
      <c r="CH1219" s="28"/>
      <c r="CI1219" s="28"/>
      <c r="CJ1219" s="28"/>
      <c r="CK1219" s="28"/>
      <c r="CL1219" s="28"/>
      <c r="CM1219" s="28"/>
      <c r="CN1219" s="28"/>
      <c r="CO1219" s="28"/>
      <c r="CP1219" s="28"/>
      <c r="CQ1219" s="28"/>
      <c r="CR1219" s="28"/>
      <c r="CS1219" s="28"/>
      <c r="CT1219" s="28"/>
      <c r="CU1219" s="28"/>
      <c r="CV1219" s="28"/>
      <c r="CW1219" s="28"/>
      <c r="CX1219" s="28"/>
      <c r="CY1219" s="28"/>
      <c r="CZ1219" s="28"/>
      <c r="DA1219" s="28"/>
      <c r="DB1219" s="28"/>
      <c r="DC1219" s="28"/>
      <c r="DD1219" s="28"/>
      <c r="DE1219" s="28"/>
      <c r="DF1219" s="28"/>
      <c r="DG1219" s="28"/>
      <c r="DH1219" s="28"/>
      <c r="DI1219" s="28"/>
      <c r="DJ1219" s="28"/>
      <c r="DK1219" s="28"/>
      <c r="DL1219" s="28"/>
      <c r="DM1219" s="28"/>
    </row>
    <row r="1220" spans="1:117">
      <c r="A1220" s="5"/>
      <c r="B1220" s="5"/>
      <c r="C1220" s="34"/>
      <c r="D1220" s="34"/>
      <c r="E1220" s="35"/>
      <c r="F1220" s="35"/>
      <c r="G1220" s="35"/>
      <c r="H1220" s="35"/>
      <c r="I1220" s="35"/>
      <c r="J1220" s="35"/>
      <c r="K1220" s="35"/>
      <c r="L1220" s="35"/>
      <c r="M1220" s="35"/>
      <c r="N1220" s="35"/>
      <c r="O1220" s="35"/>
      <c r="P1220" s="35"/>
      <c r="Q1220" s="35"/>
      <c r="R1220" s="35"/>
      <c r="S1220" s="35"/>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D1220" s="28"/>
      <c r="BE1220" s="28"/>
      <c r="BF1220" s="28"/>
      <c r="BG1220" s="28"/>
      <c r="BH1220" s="28"/>
      <c r="BI1220" s="28"/>
      <c r="BJ1220" s="28"/>
      <c r="BK1220" s="28"/>
      <c r="BL1220" s="28"/>
      <c r="BM1220" s="28"/>
      <c r="BN1220" s="28"/>
      <c r="BO1220" s="28"/>
      <c r="BP1220" s="28"/>
      <c r="BQ1220" s="28"/>
      <c r="BR1220" s="28"/>
      <c r="BS1220" s="28"/>
      <c r="BT1220" s="28"/>
      <c r="BU1220" s="28"/>
      <c r="BV1220" s="28"/>
      <c r="BW1220" s="28"/>
      <c r="BX1220" s="28"/>
      <c r="BY1220" s="28"/>
      <c r="BZ1220" s="28"/>
      <c r="CA1220" s="28"/>
      <c r="CB1220" s="28"/>
      <c r="CC1220" s="28"/>
      <c r="CD1220" s="28"/>
      <c r="CE1220" s="28"/>
      <c r="CF1220" s="28"/>
      <c r="CG1220" s="28"/>
      <c r="CH1220" s="28"/>
      <c r="CI1220" s="28"/>
      <c r="CJ1220" s="28"/>
      <c r="CK1220" s="28"/>
      <c r="CL1220" s="28"/>
      <c r="CM1220" s="28"/>
      <c r="CN1220" s="28"/>
      <c r="CO1220" s="28"/>
      <c r="CP1220" s="28"/>
      <c r="CQ1220" s="28"/>
      <c r="CR1220" s="28"/>
      <c r="CS1220" s="28"/>
      <c r="CT1220" s="28"/>
      <c r="CU1220" s="28"/>
      <c r="CV1220" s="28"/>
      <c r="CW1220" s="28"/>
      <c r="CX1220" s="28"/>
      <c r="CY1220" s="28"/>
      <c r="CZ1220" s="28"/>
      <c r="DA1220" s="28"/>
      <c r="DB1220" s="28"/>
      <c r="DC1220" s="28"/>
      <c r="DD1220" s="28"/>
      <c r="DE1220" s="28"/>
      <c r="DF1220" s="28"/>
      <c r="DG1220" s="28"/>
      <c r="DH1220" s="28"/>
      <c r="DI1220" s="28"/>
      <c r="DJ1220" s="28"/>
      <c r="DK1220" s="28"/>
      <c r="DL1220" s="28"/>
      <c r="DM1220" s="28"/>
    </row>
    <row r="1221" spans="1:117">
      <c r="A1221" s="5"/>
      <c r="B1221" s="5"/>
      <c r="C1221" s="34"/>
      <c r="D1221" s="34"/>
      <c r="E1221" s="35"/>
      <c r="F1221" s="35"/>
      <c r="G1221" s="35"/>
      <c r="H1221" s="35"/>
      <c r="I1221" s="35"/>
      <c r="J1221" s="35"/>
      <c r="K1221" s="35"/>
      <c r="L1221" s="35"/>
      <c r="M1221" s="35"/>
      <c r="N1221" s="35"/>
      <c r="O1221" s="35"/>
      <c r="P1221" s="35"/>
      <c r="Q1221" s="35"/>
      <c r="R1221" s="35"/>
      <c r="S1221" s="35"/>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D1221" s="28"/>
      <c r="BE1221" s="28"/>
      <c r="BF1221" s="28"/>
      <c r="BG1221" s="28"/>
      <c r="BH1221" s="28"/>
      <c r="BI1221" s="28"/>
      <c r="BJ1221" s="28"/>
      <c r="BK1221" s="28"/>
      <c r="BL1221" s="28"/>
      <c r="BM1221" s="28"/>
      <c r="BN1221" s="28"/>
      <c r="BO1221" s="28"/>
      <c r="BP1221" s="28"/>
      <c r="BQ1221" s="28"/>
      <c r="BR1221" s="28"/>
      <c r="BS1221" s="28"/>
      <c r="BT1221" s="28"/>
      <c r="BU1221" s="28"/>
      <c r="BV1221" s="28"/>
      <c r="BW1221" s="28"/>
      <c r="BX1221" s="28"/>
      <c r="BY1221" s="28"/>
      <c r="BZ1221" s="28"/>
      <c r="CA1221" s="28"/>
      <c r="CB1221" s="28"/>
      <c r="CC1221" s="28"/>
      <c r="CD1221" s="28"/>
      <c r="CE1221" s="28"/>
      <c r="CF1221" s="28"/>
      <c r="CG1221" s="28"/>
      <c r="CH1221" s="28"/>
      <c r="CI1221" s="28"/>
      <c r="CJ1221" s="28"/>
      <c r="CK1221" s="28"/>
      <c r="CL1221" s="28"/>
      <c r="CM1221" s="28"/>
      <c r="CN1221" s="28"/>
      <c r="CO1221" s="28"/>
      <c r="CP1221" s="28"/>
      <c r="CQ1221" s="28"/>
      <c r="CR1221" s="28"/>
      <c r="CS1221" s="28"/>
      <c r="CT1221" s="28"/>
      <c r="CU1221" s="28"/>
      <c r="CV1221" s="28"/>
      <c r="CW1221" s="28"/>
      <c r="CX1221" s="28"/>
      <c r="CY1221" s="28"/>
      <c r="CZ1221" s="28"/>
      <c r="DA1221" s="28"/>
      <c r="DB1221" s="28"/>
      <c r="DC1221" s="28"/>
      <c r="DD1221" s="28"/>
      <c r="DE1221" s="28"/>
      <c r="DF1221" s="28"/>
      <c r="DG1221" s="28"/>
      <c r="DH1221" s="28"/>
      <c r="DI1221" s="28"/>
      <c r="DJ1221" s="28"/>
      <c r="DK1221" s="28"/>
      <c r="DL1221" s="28"/>
      <c r="DM1221" s="28"/>
    </row>
    <row r="1222" spans="1:117">
      <c r="A1222" s="5"/>
      <c r="B1222" s="5"/>
      <c r="C1222" s="34"/>
      <c r="D1222" s="34"/>
      <c r="E1222" s="35"/>
      <c r="F1222" s="35"/>
      <c r="G1222" s="35"/>
      <c r="H1222" s="35"/>
      <c r="I1222" s="35"/>
      <c r="J1222" s="35"/>
      <c r="K1222" s="35"/>
      <c r="L1222" s="35"/>
      <c r="M1222" s="35"/>
      <c r="N1222" s="35"/>
      <c r="O1222" s="35"/>
      <c r="P1222" s="35"/>
      <c r="Q1222" s="35"/>
      <c r="R1222" s="35"/>
      <c r="S1222" s="35"/>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D1222" s="28"/>
      <c r="BE1222" s="28"/>
      <c r="BF1222" s="28"/>
      <c r="BG1222" s="28"/>
      <c r="BH1222" s="28"/>
      <c r="BI1222" s="28"/>
      <c r="BJ1222" s="28"/>
      <c r="BK1222" s="28"/>
      <c r="BL1222" s="28"/>
      <c r="BM1222" s="28"/>
      <c r="BN1222" s="28"/>
      <c r="BO1222" s="28"/>
      <c r="BP1222" s="28"/>
      <c r="BQ1222" s="28"/>
      <c r="BR1222" s="28"/>
      <c r="BS1222" s="28"/>
      <c r="BT1222" s="28"/>
      <c r="BU1222" s="28"/>
      <c r="BV1222" s="28"/>
      <c r="BW1222" s="28"/>
      <c r="BX1222" s="28"/>
      <c r="BY1222" s="28"/>
      <c r="BZ1222" s="28"/>
      <c r="CA1222" s="28"/>
      <c r="CB1222" s="28"/>
      <c r="CC1222" s="28"/>
      <c r="CD1222" s="28"/>
      <c r="CE1222" s="28"/>
      <c r="CF1222" s="28"/>
      <c r="CG1222" s="28"/>
      <c r="CH1222" s="28"/>
      <c r="CI1222" s="28"/>
      <c r="CJ1222" s="28"/>
      <c r="CK1222" s="28"/>
      <c r="CL1222" s="28"/>
      <c r="CM1222" s="28"/>
      <c r="CN1222" s="28"/>
      <c r="CO1222" s="28"/>
      <c r="CP1222" s="28"/>
      <c r="CQ1222" s="28"/>
      <c r="CR1222" s="28"/>
      <c r="CS1222" s="28"/>
      <c r="CT1222" s="28"/>
      <c r="CU1222" s="28"/>
      <c r="CV1222" s="28"/>
      <c r="CW1222" s="28"/>
      <c r="CX1222" s="28"/>
      <c r="CY1222" s="28"/>
      <c r="CZ1222" s="28"/>
      <c r="DA1222" s="28"/>
      <c r="DB1222" s="28"/>
      <c r="DC1222" s="28"/>
      <c r="DD1222" s="28"/>
      <c r="DE1222" s="28"/>
      <c r="DF1222" s="28"/>
      <c r="DG1222" s="28"/>
      <c r="DH1222" s="28"/>
      <c r="DI1222" s="28"/>
      <c r="DJ1222" s="28"/>
      <c r="DK1222" s="28"/>
      <c r="DL1222" s="28"/>
      <c r="DM1222" s="28"/>
    </row>
    <row r="1223" spans="1:117">
      <c r="A1223" s="5"/>
      <c r="B1223" s="5"/>
      <c r="C1223" s="34"/>
      <c r="D1223" s="34"/>
      <c r="E1223" s="35"/>
      <c r="F1223" s="35"/>
      <c r="G1223" s="35"/>
      <c r="H1223" s="35"/>
      <c r="I1223" s="35"/>
      <c r="J1223" s="35"/>
      <c r="K1223" s="35"/>
      <c r="L1223" s="35"/>
      <c r="M1223" s="35"/>
      <c r="N1223" s="35"/>
      <c r="O1223" s="35"/>
      <c r="P1223" s="35"/>
      <c r="Q1223" s="35"/>
      <c r="R1223" s="35"/>
      <c r="S1223" s="35"/>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D1223" s="28"/>
      <c r="BE1223" s="28"/>
      <c r="BF1223" s="28"/>
      <c r="BG1223" s="28"/>
      <c r="BH1223" s="28"/>
      <c r="BI1223" s="28"/>
      <c r="BJ1223" s="28"/>
      <c r="BK1223" s="28"/>
      <c r="BL1223" s="28"/>
      <c r="BM1223" s="28"/>
      <c r="BN1223" s="28"/>
      <c r="BO1223" s="28"/>
      <c r="BP1223" s="28"/>
      <c r="BQ1223" s="28"/>
      <c r="BR1223" s="28"/>
      <c r="BS1223" s="28"/>
      <c r="BT1223" s="28"/>
      <c r="BU1223" s="28"/>
      <c r="BV1223" s="28"/>
      <c r="BW1223" s="28"/>
      <c r="BX1223" s="28"/>
      <c r="BY1223" s="28"/>
      <c r="BZ1223" s="28"/>
      <c r="CA1223" s="28"/>
      <c r="CB1223" s="28"/>
      <c r="CC1223" s="28"/>
      <c r="CD1223" s="28"/>
      <c r="CE1223" s="28"/>
      <c r="CF1223" s="28"/>
      <c r="CG1223" s="28"/>
      <c r="CH1223" s="28"/>
      <c r="CI1223" s="28"/>
      <c r="CJ1223" s="28"/>
      <c r="CK1223" s="28"/>
      <c r="CL1223" s="28"/>
      <c r="CM1223" s="28"/>
      <c r="CN1223" s="28"/>
      <c r="CO1223" s="28"/>
      <c r="CP1223" s="28"/>
      <c r="CQ1223" s="28"/>
      <c r="CR1223" s="28"/>
      <c r="CS1223" s="28"/>
      <c r="CT1223" s="28"/>
      <c r="CU1223" s="28"/>
      <c r="CV1223" s="28"/>
      <c r="CW1223" s="28"/>
      <c r="CX1223" s="28"/>
      <c r="CY1223" s="28"/>
      <c r="CZ1223" s="28"/>
      <c r="DA1223" s="28"/>
      <c r="DB1223" s="28"/>
      <c r="DC1223" s="28"/>
      <c r="DD1223" s="28"/>
      <c r="DE1223" s="28"/>
      <c r="DF1223" s="28"/>
      <c r="DG1223" s="28"/>
      <c r="DH1223" s="28"/>
      <c r="DI1223" s="28"/>
      <c r="DJ1223" s="28"/>
      <c r="DK1223" s="28"/>
      <c r="DL1223" s="28"/>
      <c r="DM1223" s="28"/>
    </row>
    <row r="1224" spans="1:117">
      <c r="A1224" s="5"/>
      <c r="B1224" s="5"/>
      <c r="C1224" s="34"/>
      <c r="D1224" s="34"/>
      <c r="E1224" s="35"/>
      <c r="F1224" s="35"/>
      <c r="G1224" s="35"/>
      <c r="H1224" s="35"/>
      <c r="I1224" s="35"/>
      <c r="J1224" s="35"/>
      <c r="K1224" s="35"/>
      <c r="L1224" s="35"/>
      <c r="M1224" s="35"/>
      <c r="N1224" s="35"/>
      <c r="O1224" s="35"/>
      <c r="P1224" s="35"/>
      <c r="Q1224" s="35"/>
      <c r="R1224" s="35"/>
      <c r="S1224" s="35"/>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D1224" s="28"/>
      <c r="BE1224" s="28"/>
      <c r="BF1224" s="28"/>
      <c r="BG1224" s="28"/>
      <c r="BH1224" s="28"/>
      <c r="BI1224" s="28"/>
      <c r="BJ1224" s="28"/>
      <c r="BK1224" s="28"/>
      <c r="BL1224" s="28"/>
      <c r="BM1224" s="28"/>
      <c r="BN1224" s="28"/>
      <c r="BO1224" s="28"/>
      <c r="BP1224" s="28"/>
      <c r="BQ1224" s="28"/>
      <c r="BR1224" s="28"/>
      <c r="BS1224" s="28"/>
      <c r="BT1224" s="28"/>
      <c r="BU1224" s="28"/>
      <c r="BV1224" s="28"/>
      <c r="BW1224" s="28"/>
      <c r="BX1224" s="28"/>
      <c r="BY1224" s="28"/>
      <c r="BZ1224" s="28"/>
      <c r="CA1224" s="28"/>
      <c r="CB1224" s="28"/>
      <c r="CC1224" s="28"/>
      <c r="CD1224" s="28"/>
      <c r="CE1224" s="28"/>
      <c r="CF1224" s="28"/>
      <c r="CG1224" s="28"/>
      <c r="CH1224" s="28"/>
      <c r="CI1224" s="28"/>
      <c r="CJ1224" s="28"/>
      <c r="CK1224" s="28"/>
      <c r="CL1224" s="28"/>
      <c r="CM1224" s="28"/>
      <c r="CN1224" s="28"/>
      <c r="CO1224" s="28"/>
      <c r="CP1224" s="28"/>
      <c r="CQ1224" s="28"/>
      <c r="CR1224" s="28"/>
      <c r="CS1224" s="28"/>
      <c r="CT1224" s="28"/>
      <c r="CU1224" s="28"/>
      <c r="CV1224" s="28"/>
      <c r="CW1224" s="28"/>
      <c r="CX1224" s="28"/>
      <c r="CY1224" s="28"/>
      <c r="CZ1224" s="28"/>
      <c r="DA1224" s="28"/>
      <c r="DB1224" s="28"/>
      <c r="DC1224" s="28"/>
      <c r="DD1224" s="28"/>
      <c r="DE1224" s="28"/>
      <c r="DF1224" s="28"/>
      <c r="DG1224" s="28"/>
      <c r="DH1224" s="28"/>
      <c r="DI1224" s="28"/>
      <c r="DJ1224" s="28"/>
      <c r="DK1224" s="28"/>
      <c r="DL1224" s="28"/>
      <c r="DM1224" s="28"/>
    </row>
    <row r="1225" spans="1:117">
      <c r="A1225" s="5"/>
      <c r="B1225" s="5"/>
      <c r="C1225" s="34"/>
      <c r="D1225" s="34"/>
      <c r="E1225" s="35"/>
      <c r="F1225" s="35"/>
      <c r="G1225" s="35"/>
      <c r="H1225" s="35"/>
      <c r="I1225" s="35"/>
      <c r="J1225" s="35"/>
      <c r="K1225" s="35"/>
      <c r="L1225" s="35"/>
      <c r="M1225" s="35"/>
      <c r="N1225" s="35"/>
      <c r="O1225" s="35"/>
      <c r="P1225" s="35"/>
      <c r="Q1225" s="35"/>
      <c r="R1225" s="35"/>
      <c r="S1225" s="35"/>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D1225" s="28"/>
      <c r="BE1225" s="28"/>
      <c r="BF1225" s="28"/>
      <c r="BG1225" s="28"/>
      <c r="BH1225" s="28"/>
      <c r="BI1225" s="28"/>
      <c r="BJ1225" s="28"/>
      <c r="BK1225" s="28"/>
      <c r="BL1225" s="28"/>
      <c r="BM1225" s="28"/>
      <c r="BN1225" s="28"/>
      <c r="BO1225" s="28"/>
      <c r="BP1225" s="28"/>
      <c r="BQ1225" s="28"/>
      <c r="BR1225" s="28"/>
      <c r="BS1225" s="28"/>
      <c r="BT1225" s="28"/>
      <c r="BU1225" s="28"/>
      <c r="BV1225" s="28"/>
      <c r="BW1225" s="28"/>
      <c r="BX1225" s="28"/>
      <c r="BY1225" s="28"/>
      <c r="BZ1225" s="28"/>
      <c r="CA1225" s="28"/>
      <c r="CB1225" s="28"/>
      <c r="CC1225" s="28"/>
      <c r="CD1225" s="28"/>
      <c r="CE1225" s="28"/>
      <c r="CF1225" s="28"/>
      <c r="CG1225" s="28"/>
      <c r="CH1225" s="28"/>
      <c r="CI1225" s="28"/>
      <c r="CJ1225" s="28"/>
      <c r="CK1225" s="28"/>
      <c r="CL1225" s="28"/>
      <c r="CM1225" s="28"/>
      <c r="CN1225" s="28"/>
      <c r="CO1225" s="28"/>
      <c r="CP1225" s="28"/>
      <c r="CQ1225" s="28"/>
      <c r="CR1225" s="28"/>
      <c r="CS1225" s="28"/>
      <c r="CT1225" s="28"/>
      <c r="CU1225" s="28"/>
      <c r="CV1225" s="28"/>
      <c r="CW1225" s="28"/>
      <c r="CX1225" s="28"/>
      <c r="CY1225" s="28"/>
      <c r="CZ1225" s="28"/>
      <c r="DA1225" s="28"/>
      <c r="DB1225" s="28"/>
      <c r="DC1225" s="28"/>
      <c r="DD1225" s="28"/>
      <c r="DE1225" s="28"/>
      <c r="DF1225" s="28"/>
      <c r="DG1225" s="28"/>
      <c r="DH1225" s="28"/>
      <c r="DI1225" s="28"/>
      <c r="DJ1225" s="28"/>
      <c r="DK1225" s="28"/>
      <c r="DL1225" s="28"/>
      <c r="DM1225" s="28"/>
    </row>
    <row r="1226" spans="1:117">
      <c r="A1226" s="5"/>
      <c r="B1226" s="5"/>
      <c r="C1226" s="34"/>
      <c r="D1226" s="34"/>
      <c r="E1226" s="35"/>
      <c r="F1226" s="35"/>
      <c r="G1226" s="35"/>
      <c r="H1226" s="35"/>
      <c r="I1226" s="35"/>
      <c r="J1226" s="35"/>
      <c r="K1226" s="35"/>
      <c r="L1226" s="35"/>
      <c r="M1226" s="35"/>
      <c r="N1226" s="35"/>
      <c r="O1226" s="35"/>
      <c r="P1226" s="35"/>
      <c r="Q1226" s="35"/>
      <c r="R1226" s="35"/>
      <c r="S1226" s="35"/>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D1226" s="28"/>
      <c r="BE1226" s="28"/>
      <c r="BF1226" s="28"/>
      <c r="BG1226" s="28"/>
      <c r="BH1226" s="28"/>
      <c r="BI1226" s="28"/>
      <c r="BJ1226" s="28"/>
      <c r="BK1226" s="28"/>
      <c r="BL1226" s="28"/>
      <c r="BM1226" s="28"/>
      <c r="BN1226" s="28"/>
      <c r="BO1226" s="28"/>
      <c r="BP1226" s="28"/>
      <c r="BQ1226" s="28"/>
      <c r="BR1226" s="28"/>
      <c r="BS1226" s="28"/>
      <c r="BT1226" s="28"/>
      <c r="BU1226" s="28"/>
      <c r="BV1226" s="28"/>
      <c r="BW1226" s="28"/>
      <c r="BX1226" s="28"/>
      <c r="BY1226" s="28"/>
      <c r="BZ1226" s="28"/>
      <c r="CA1226" s="28"/>
      <c r="CB1226" s="28"/>
      <c r="CC1226" s="28"/>
      <c r="CD1226" s="28"/>
      <c r="CE1226" s="28"/>
      <c r="CF1226" s="28"/>
      <c r="CG1226" s="28"/>
      <c r="CH1226" s="28"/>
      <c r="CI1226" s="28"/>
      <c r="CJ1226" s="28"/>
      <c r="CK1226" s="28"/>
      <c r="CL1226" s="28"/>
      <c r="CM1226" s="28"/>
      <c r="CN1226" s="28"/>
      <c r="CO1226" s="28"/>
      <c r="CP1226" s="28"/>
      <c r="CQ1226" s="28"/>
      <c r="CR1226" s="28"/>
      <c r="CS1226" s="28"/>
      <c r="CT1226" s="28"/>
      <c r="CU1226" s="28"/>
      <c r="CV1226" s="28"/>
      <c r="CW1226" s="28"/>
      <c r="CX1226" s="28"/>
      <c r="CY1226" s="28"/>
      <c r="CZ1226" s="28"/>
      <c r="DA1226" s="28"/>
      <c r="DB1226" s="28"/>
      <c r="DC1226" s="28"/>
      <c r="DD1226" s="28"/>
      <c r="DE1226" s="28"/>
      <c r="DF1226" s="28"/>
      <c r="DG1226" s="28"/>
      <c r="DH1226" s="28"/>
      <c r="DI1226" s="28"/>
      <c r="DJ1226" s="28"/>
      <c r="DK1226" s="28"/>
      <c r="DL1226" s="28"/>
      <c r="DM1226" s="28"/>
    </row>
    <row r="1227" spans="1:117">
      <c r="A1227" s="5"/>
      <c r="B1227" s="5"/>
      <c r="C1227" s="34"/>
      <c r="D1227" s="34"/>
      <c r="E1227" s="35"/>
      <c r="F1227" s="35"/>
      <c r="G1227" s="35"/>
      <c r="H1227" s="35"/>
      <c r="I1227" s="35"/>
      <c r="J1227" s="35"/>
      <c r="K1227" s="35"/>
      <c r="L1227" s="35"/>
      <c r="M1227" s="35"/>
      <c r="N1227" s="35"/>
      <c r="O1227" s="35"/>
      <c r="P1227" s="35"/>
      <c r="Q1227" s="35"/>
      <c r="R1227" s="35"/>
      <c r="S1227" s="35"/>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D1227" s="28"/>
      <c r="BE1227" s="28"/>
      <c r="BF1227" s="28"/>
      <c r="BG1227" s="28"/>
      <c r="BH1227" s="28"/>
      <c r="BI1227" s="28"/>
      <c r="BJ1227" s="28"/>
      <c r="BK1227" s="28"/>
      <c r="BL1227" s="28"/>
      <c r="BM1227" s="28"/>
      <c r="BN1227" s="28"/>
      <c r="BO1227" s="28"/>
      <c r="BP1227" s="28"/>
      <c r="BQ1227" s="28"/>
      <c r="BR1227" s="28"/>
      <c r="BS1227" s="28"/>
      <c r="BT1227" s="28"/>
      <c r="BU1227" s="28"/>
      <c r="BV1227" s="28"/>
      <c r="BW1227" s="28"/>
      <c r="BX1227" s="28"/>
      <c r="BY1227" s="28"/>
      <c r="BZ1227" s="28"/>
      <c r="CA1227" s="28"/>
      <c r="CB1227" s="28"/>
      <c r="CC1227" s="28"/>
      <c r="CD1227" s="28"/>
      <c r="CE1227" s="28"/>
      <c r="CF1227" s="28"/>
      <c r="CG1227" s="28"/>
      <c r="CH1227" s="28"/>
      <c r="CI1227" s="28"/>
      <c r="CJ1227" s="28"/>
      <c r="CK1227" s="28"/>
      <c r="CL1227" s="28"/>
      <c r="CM1227" s="28"/>
      <c r="CN1227" s="28"/>
      <c r="CO1227" s="28"/>
      <c r="CP1227" s="28"/>
      <c r="CQ1227" s="28"/>
      <c r="CR1227" s="28"/>
      <c r="CS1227" s="28"/>
      <c r="CT1227" s="28"/>
      <c r="CU1227" s="28"/>
      <c r="CV1227" s="28"/>
      <c r="CW1227" s="28"/>
      <c r="CX1227" s="28"/>
      <c r="CY1227" s="28"/>
      <c r="CZ1227" s="28"/>
      <c r="DA1227" s="28"/>
      <c r="DB1227" s="28"/>
      <c r="DC1227" s="28"/>
      <c r="DD1227" s="28"/>
      <c r="DE1227" s="28"/>
      <c r="DF1227" s="28"/>
      <c r="DG1227" s="28"/>
      <c r="DH1227" s="28"/>
      <c r="DI1227" s="28"/>
      <c r="DJ1227" s="28"/>
      <c r="DK1227" s="28"/>
      <c r="DL1227" s="28"/>
      <c r="DM1227" s="28"/>
    </row>
    <row r="1228" spans="1:117">
      <c r="A1228" s="5"/>
      <c r="B1228" s="5"/>
      <c r="C1228" s="34"/>
      <c r="D1228" s="34"/>
      <c r="E1228" s="35"/>
      <c r="F1228" s="35"/>
      <c r="G1228" s="35"/>
      <c r="H1228" s="35"/>
      <c r="I1228" s="35"/>
      <c r="J1228" s="35"/>
      <c r="K1228" s="35"/>
      <c r="L1228" s="35"/>
      <c r="M1228" s="35"/>
      <c r="N1228" s="35"/>
      <c r="O1228" s="35"/>
      <c r="P1228" s="35"/>
      <c r="Q1228" s="35"/>
      <c r="R1228" s="35"/>
      <c r="S1228" s="35"/>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D1228" s="28"/>
      <c r="BE1228" s="28"/>
      <c r="BF1228" s="28"/>
      <c r="BG1228" s="28"/>
      <c r="BH1228" s="28"/>
      <c r="BI1228" s="28"/>
      <c r="BJ1228" s="28"/>
      <c r="BK1228" s="28"/>
      <c r="BL1228" s="28"/>
      <c r="BM1228" s="28"/>
      <c r="BN1228" s="28"/>
      <c r="BO1228" s="28"/>
      <c r="BP1228" s="28"/>
      <c r="BQ1228" s="28"/>
      <c r="BR1228" s="28"/>
      <c r="BS1228" s="28"/>
      <c r="BT1228" s="28"/>
      <c r="BU1228" s="28"/>
      <c r="BV1228" s="28"/>
      <c r="BW1228" s="28"/>
      <c r="BX1228" s="28"/>
      <c r="BY1228" s="28"/>
      <c r="BZ1228" s="28"/>
      <c r="CA1228" s="28"/>
      <c r="CB1228" s="28"/>
      <c r="CC1228" s="28"/>
      <c r="CD1228" s="28"/>
      <c r="CE1228" s="28"/>
      <c r="CF1228" s="28"/>
      <c r="CG1228" s="28"/>
      <c r="CH1228" s="28"/>
      <c r="CI1228" s="28"/>
      <c r="CJ1228" s="28"/>
      <c r="CK1228" s="28"/>
      <c r="CL1228" s="28"/>
      <c r="CM1228" s="28"/>
      <c r="CN1228" s="28"/>
      <c r="CO1228" s="28"/>
      <c r="CP1228" s="28"/>
      <c r="CQ1228" s="28"/>
      <c r="CR1228" s="28"/>
      <c r="CS1228" s="28"/>
      <c r="CT1228" s="28"/>
      <c r="CU1228" s="28"/>
      <c r="CV1228" s="28"/>
      <c r="CW1228" s="28"/>
      <c r="CX1228" s="28"/>
      <c r="CY1228" s="28"/>
      <c r="CZ1228" s="28"/>
      <c r="DA1228" s="28"/>
      <c r="DB1228" s="28"/>
      <c r="DC1228" s="28"/>
      <c r="DD1228" s="28"/>
      <c r="DE1228" s="28"/>
      <c r="DF1228" s="28"/>
      <c r="DG1228" s="28"/>
      <c r="DH1228" s="28"/>
      <c r="DI1228" s="28"/>
      <c r="DJ1228" s="28"/>
      <c r="DK1228" s="28"/>
      <c r="DL1228" s="28"/>
      <c r="DM1228" s="28"/>
    </row>
    <row r="1229" spans="1:117">
      <c r="A1229" s="5"/>
      <c r="B1229" s="5"/>
      <c r="C1229" s="34"/>
      <c r="D1229" s="34"/>
      <c r="E1229" s="35"/>
      <c r="F1229" s="35"/>
      <c r="G1229" s="35"/>
      <c r="H1229" s="35"/>
      <c r="I1229" s="35"/>
      <c r="J1229" s="35"/>
      <c r="K1229" s="35"/>
      <c r="L1229" s="35"/>
      <c r="M1229" s="35"/>
      <c r="N1229" s="35"/>
      <c r="O1229" s="35"/>
      <c r="P1229" s="35"/>
      <c r="Q1229" s="35"/>
      <c r="R1229" s="35"/>
      <c r="S1229" s="35"/>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D1229" s="28"/>
      <c r="BE1229" s="28"/>
      <c r="BF1229" s="28"/>
      <c r="BG1229" s="28"/>
      <c r="BH1229" s="28"/>
      <c r="BI1229" s="28"/>
      <c r="BJ1229" s="28"/>
      <c r="BK1229" s="28"/>
      <c r="BL1229" s="28"/>
      <c r="BM1229" s="28"/>
      <c r="BN1229" s="28"/>
      <c r="BO1229" s="28"/>
      <c r="BP1229" s="28"/>
      <c r="BQ1229" s="28"/>
      <c r="BR1229" s="28"/>
      <c r="BS1229" s="28"/>
      <c r="BT1229" s="28"/>
      <c r="BU1229" s="28"/>
      <c r="BV1229" s="28"/>
      <c r="BW1229" s="28"/>
      <c r="BX1229" s="28"/>
      <c r="BY1229" s="28"/>
      <c r="BZ1229" s="28"/>
      <c r="CA1229" s="28"/>
      <c r="CB1229" s="28"/>
      <c r="CC1229" s="28"/>
      <c r="CD1229" s="28"/>
      <c r="CE1229" s="28"/>
      <c r="CF1229" s="28"/>
      <c r="CG1229" s="28"/>
      <c r="CH1229" s="28"/>
      <c r="CI1229" s="28"/>
      <c r="CJ1229" s="28"/>
      <c r="CK1229" s="28"/>
      <c r="CL1229" s="28"/>
      <c r="CM1229" s="28"/>
      <c r="CN1229" s="28"/>
      <c r="CO1229" s="28"/>
      <c r="CP1229" s="28"/>
      <c r="CQ1229" s="28"/>
      <c r="CR1229" s="28"/>
      <c r="CS1229" s="28"/>
      <c r="CT1229" s="28"/>
      <c r="CU1229" s="28"/>
      <c r="CV1229" s="28"/>
      <c r="CW1229" s="28"/>
      <c r="CX1229" s="28"/>
      <c r="CY1229" s="28"/>
      <c r="CZ1229" s="28"/>
      <c r="DA1229" s="28"/>
      <c r="DB1229" s="28"/>
      <c r="DC1229" s="28"/>
      <c r="DD1229" s="28"/>
      <c r="DE1229" s="28"/>
      <c r="DF1229" s="28"/>
      <c r="DG1229" s="28"/>
      <c r="DH1229" s="28"/>
      <c r="DI1229" s="28"/>
      <c r="DJ1229" s="28"/>
      <c r="DK1229" s="28"/>
      <c r="DL1229" s="28"/>
      <c r="DM1229" s="28"/>
    </row>
    <row r="1230" spans="1:117">
      <c r="A1230" s="5"/>
      <c r="B1230" s="5"/>
      <c r="C1230" s="34"/>
      <c r="D1230" s="34"/>
      <c r="E1230" s="35"/>
      <c r="F1230" s="35"/>
      <c r="G1230" s="35"/>
      <c r="H1230" s="35"/>
      <c r="I1230" s="35"/>
      <c r="J1230" s="35"/>
      <c r="K1230" s="35"/>
      <c r="L1230" s="35"/>
      <c r="M1230" s="35"/>
      <c r="N1230" s="35"/>
      <c r="O1230" s="35"/>
      <c r="P1230" s="35"/>
      <c r="Q1230" s="35"/>
      <c r="R1230" s="35"/>
      <c r="S1230" s="35"/>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D1230" s="28"/>
      <c r="BE1230" s="28"/>
      <c r="BF1230" s="28"/>
      <c r="BG1230" s="28"/>
      <c r="BH1230" s="28"/>
      <c r="BI1230" s="28"/>
      <c r="BJ1230" s="28"/>
      <c r="BK1230" s="28"/>
      <c r="BL1230" s="28"/>
      <c r="BM1230" s="28"/>
      <c r="BN1230" s="28"/>
      <c r="BO1230" s="28"/>
      <c r="BP1230" s="28"/>
      <c r="BQ1230" s="28"/>
      <c r="BR1230" s="28"/>
      <c r="BS1230" s="28"/>
      <c r="BT1230" s="28"/>
      <c r="BU1230" s="28"/>
      <c r="BV1230" s="28"/>
      <c r="BW1230" s="28"/>
      <c r="BX1230" s="28"/>
      <c r="BY1230" s="28"/>
      <c r="BZ1230" s="28"/>
      <c r="CA1230" s="28"/>
      <c r="CB1230" s="28"/>
      <c r="CC1230" s="28"/>
      <c r="CD1230" s="28"/>
      <c r="CE1230" s="28"/>
      <c r="CF1230" s="28"/>
      <c r="CG1230" s="28"/>
      <c r="CH1230" s="28"/>
      <c r="CI1230" s="28"/>
      <c r="CJ1230" s="28"/>
      <c r="CK1230" s="28"/>
      <c r="CL1230" s="28"/>
      <c r="CM1230" s="28"/>
      <c r="CN1230" s="28"/>
      <c r="CO1230" s="28"/>
      <c r="CP1230" s="28"/>
      <c r="CQ1230" s="28"/>
      <c r="CR1230" s="28"/>
      <c r="CS1230" s="28"/>
      <c r="CT1230" s="28"/>
      <c r="CU1230" s="28"/>
      <c r="CV1230" s="28"/>
      <c r="CW1230" s="28"/>
      <c r="CX1230" s="28"/>
      <c r="CY1230" s="28"/>
      <c r="CZ1230" s="28"/>
      <c r="DA1230" s="28"/>
      <c r="DB1230" s="28"/>
      <c r="DC1230" s="28"/>
      <c r="DD1230" s="28"/>
      <c r="DE1230" s="28"/>
      <c r="DF1230" s="28"/>
      <c r="DG1230" s="28"/>
      <c r="DH1230" s="28"/>
      <c r="DI1230" s="28"/>
      <c r="DJ1230" s="28"/>
      <c r="DK1230" s="28"/>
      <c r="DL1230" s="28"/>
      <c r="DM1230" s="28"/>
    </row>
    <row r="1231" spans="1:117">
      <c r="A1231" s="5"/>
      <c r="B1231" s="5"/>
      <c r="C1231" s="34"/>
      <c r="D1231" s="34"/>
      <c r="E1231" s="35"/>
      <c r="F1231" s="35"/>
      <c r="G1231" s="35"/>
      <c r="H1231" s="35"/>
      <c r="I1231" s="35"/>
      <c r="J1231" s="35"/>
      <c r="K1231" s="35"/>
      <c r="L1231" s="35"/>
      <c r="M1231" s="35"/>
      <c r="N1231" s="35"/>
      <c r="O1231" s="35"/>
      <c r="P1231" s="35"/>
      <c r="Q1231" s="35"/>
      <c r="R1231" s="35"/>
      <c r="S1231" s="35"/>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D1231" s="28"/>
      <c r="BE1231" s="28"/>
      <c r="BF1231" s="28"/>
      <c r="BG1231" s="28"/>
      <c r="BH1231" s="28"/>
      <c r="BI1231" s="28"/>
      <c r="BJ1231" s="28"/>
      <c r="BK1231" s="28"/>
      <c r="BL1231" s="28"/>
      <c r="BM1231" s="28"/>
      <c r="BN1231" s="28"/>
      <c r="BO1231" s="28"/>
      <c r="BP1231" s="28"/>
      <c r="BQ1231" s="28"/>
      <c r="BR1231" s="28"/>
      <c r="BS1231" s="28"/>
      <c r="BT1231" s="28"/>
      <c r="BU1231" s="28"/>
      <c r="BV1231" s="28"/>
      <c r="BW1231" s="28"/>
      <c r="BX1231" s="28"/>
      <c r="BY1231" s="28"/>
      <c r="BZ1231" s="28"/>
      <c r="CA1231" s="28"/>
      <c r="CB1231" s="28"/>
      <c r="CC1231" s="28"/>
      <c r="CD1231" s="28"/>
      <c r="CE1231" s="28"/>
      <c r="CF1231" s="28"/>
      <c r="CG1231" s="28"/>
      <c r="CH1231" s="28"/>
      <c r="CI1231" s="28"/>
      <c r="CJ1231" s="28"/>
      <c r="CK1231" s="28"/>
      <c r="CL1231" s="28"/>
      <c r="CM1231" s="28"/>
      <c r="CN1231" s="28"/>
      <c r="CO1231" s="28"/>
      <c r="CP1231" s="28"/>
      <c r="CQ1231" s="28"/>
      <c r="CR1231" s="28"/>
      <c r="CS1231" s="28"/>
      <c r="CT1231" s="28"/>
      <c r="CU1231" s="28"/>
      <c r="CV1231" s="28"/>
      <c r="CW1231" s="28"/>
      <c r="CX1231" s="28"/>
      <c r="CY1231" s="28"/>
      <c r="CZ1231" s="28"/>
      <c r="DA1231" s="28"/>
      <c r="DB1231" s="28"/>
      <c r="DC1231" s="28"/>
      <c r="DD1231" s="28"/>
      <c r="DE1231" s="28"/>
      <c r="DF1231" s="28"/>
      <c r="DG1231" s="28"/>
      <c r="DH1231" s="28"/>
      <c r="DI1231" s="28"/>
      <c r="DJ1231" s="28"/>
      <c r="DK1231" s="28"/>
      <c r="DL1231" s="28"/>
      <c r="DM1231" s="28"/>
    </row>
    <row r="1232" spans="1:117">
      <c r="A1232" s="5"/>
      <c r="B1232" s="5"/>
      <c r="C1232" s="34"/>
      <c r="D1232" s="34"/>
      <c r="E1232" s="35"/>
      <c r="F1232" s="35"/>
      <c r="G1232" s="35"/>
      <c r="H1232" s="35"/>
      <c r="I1232" s="35"/>
      <c r="J1232" s="35"/>
      <c r="K1232" s="35"/>
      <c r="L1232" s="35"/>
      <c r="M1232" s="35"/>
      <c r="N1232" s="35"/>
      <c r="O1232" s="35"/>
      <c r="P1232" s="35"/>
      <c r="Q1232" s="35"/>
      <c r="R1232" s="35"/>
      <c r="S1232" s="35"/>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D1232" s="28"/>
      <c r="BE1232" s="28"/>
      <c r="BF1232" s="28"/>
      <c r="BG1232" s="28"/>
      <c r="BH1232" s="28"/>
      <c r="BI1232" s="28"/>
      <c r="BJ1232" s="28"/>
      <c r="BK1232" s="28"/>
      <c r="BL1232" s="28"/>
      <c r="BM1232" s="28"/>
      <c r="BN1232" s="28"/>
      <c r="BO1232" s="28"/>
      <c r="BP1232" s="28"/>
      <c r="BQ1232" s="28"/>
      <c r="BR1232" s="28"/>
      <c r="BS1232" s="28"/>
      <c r="BT1232" s="28"/>
      <c r="BU1232" s="28"/>
      <c r="BV1232" s="28"/>
      <c r="BW1232" s="28"/>
      <c r="BX1232" s="28"/>
      <c r="BY1232" s="28"/>
      <c r="BZ1232" s="28"/>
      <c r="CA1232" s="28"/>
      <c r="CB1232" s="28"/>
      <c r="CC1232" s="28"/>
      <c r="CD1232" s="28"/>
      <c r="CE1232" s="28"/>
      <c r="CF1232" s="28"/>
      <c r="CG1232" s="28"/>
      <c r="CH1232" s="28"/>
      <c r="CI1232" s="28"/>
      <c r="CJ1232" s="28"/>
      <c r="CK1232" s="28"/>
      <c r="CL1232" s="28"/>
      <c r="CM1232" s="28"/>
      <c r="CN1232" s="28"/>
      <c r="CO1232" s="28"/>
      <c r="CP1232" s="28"/>
      <c r="CQ1232" s="28"/>
      <c r="CR1232" s="28"/>
      <c r="CS1232" s="28"/>
      <c r="CT1232" s="28"/>
      <c r="CU1232" s="28"/>
      <c r="CV1232" s="28"/>
      <c r="CW1232" s="28"/>
      <c r="CX1232" s="28"/>
      <c r="CY1232" s="28"/>
      <c r="CZ1232" s="28"/>
      <c r="DA1232" s="28"/>
      <c r="DB1232" s="28"/>
      <c r="DC1232" s="28"/>
      <c r="DD1232" s="28"/>
      <c r="DE1232" s="28"/>
      <c r="DF1232" s="28"/>
      <c r="DG1232" s="28"/>
      <c r="DH1232" s="28"/>
      <c r="DI1232" s="28"/>
      <c r="DJ1232" s="28"/>
      <c r="DK1232" s="28"/>
      <c r="DL1232" s="28"/>
      <c r="DM1232" s="28"/>
    </row>
    <row r="1233" spans="1:117">
      <c r="A1233" s="5"/>
      <c r="B1233" s="5"/>
      <c r="C1233" s="34"/>
      <c r="D1233" s="34"/>
      <c r="E1233" s="35"/>
      <c r="F1233" s="35"/>
      <c r="G1233" s="35"/>
      <c r="H1233" s="35"/>
      <c r="I1233" s="35"/>
      <c r="J1233" s="35"/>
      <c r="K1233" s="35"/>
      <c r="L1233" s="35"/>
      <c r="M1233" s="35"/>
      <c r="N1233" s="35"/>
      <c r="O1233" s="35"/>
      <c r="P1233" s="35"/>
      <c r="Q1233" s="35"/>
      <c r="R1233" s="35"/>
      <c r="S1233" s="35"/>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D1233" s="28"/>
      <c r="BE1233" s="28"/>
      <c r="BF1233" s="28"/>
      <c r="BG1233" s="28"/>
      <c r="BH1233" s="28"/>
      <c r="BI1233" s="28"/>
      <c r="BJ1233" s="28"/>
      <c r="BK1233" s="28"/>
      <c r="BL1233" s="28"/>
      <c r="BM1233" s="28"/>
      <c r="BN1233" s="28"/>
      <c r="BO1233" s="28"/>
      <c r="BP1233" s="28"/>
      <c r="BQ1233" s="28"/>
      <c r="BR1233" s="28"/>
      <c r="BS1233" s="28"/>
      <c r="BT1233" s="28"/>
      <c r="BU1233" s="28"/>
      <c r="BV1233" s="28"/>
      <c r="BW1233" s="28"/>
      <c r="BX1233" s="28"/>
      <c r="BY1233" s="28"/>
      <c r="BZ1233" s="28"/>
      <c r="CA1233" s="28"/>
      <c r="CB1233" s="28"/>
      <c r="CC1233" s="28"/>
      <c r="CD1233" s="28"/>
      <c r="CE1233" s="28"/>
      <c r="CF1233" s="28"/>
      <c r="CG1233" s="28"/>
      <c r="CH1233" s="28"/>
      <c r="CI1233" s="28"/>
      <c r="CJ1233" s="28"/>
      <c r="CK1233" s="28"/>
      <c r="CL1233" s="28"/>
      <c r="CM1233" s="28"/>
      <c r="CN1233" s="28"/>
      <c r="CO1233" s="28"/>
      <c r="CP1233" s="28"/>
      <c r="CQ1233" s="28"/>
      <c r="CR1233" s="28"/>
      <c r="CS1233" s="28"/>
      <c r="CT1233" s="28"/>
      <c r="CU1233" s="28"/>
      <c r="CV1233" s="28"/>
      <c r="CW1233" s="28"/>
      <c r="CX1233" s="28"/>
      <c r="CY1233" s="28"/>
      <c r="CZ1233" s="28"/>
      <c r="DA1233" s="28"/>
      <c r="DB1233" s="28"/>
      <c r="DC1233" s="28"/>
      <c r="DD1233" s="28"/>
      <c r="DE1233" s="28"/>
      <c r="DF1233" s="28"/>
      <c r="DG1233" s="28"/>
      <c r="DH1233" s="28"/>
      <c r="DI1233" s="28"/>
      <c r="DJ1233" s="28"/>
      <c r="DK1233" s="28"/>
      <c r="DL1233" s="28"/>
      <c r="DM1233" s="28"/>
    </row>
    <row r="1234" spans="1:117">
      <c r="A1234" s="5"/>
      <c r="B1234" s="5"/>
      <c r="C1234" s="34"/>
      <c r="D1234" s="34"/>
      <c r="E1234" s="35"/>
      <c r="F1234" s="35"/>
      <c r="G1234" s="35"/>
      <c r="H1234" s="35"/>
      <c r="I1234" s="35"/>
      <c r="J1234" s="35"/>
      <c r="K1234" s="35"/>
      <c r="L1234" s="35"/>
      <c r="M1234" s="35"/>
      <c r="N1234" s="35"/>
      <c r="O1234" s="35"/>
      <c r="P1234" s="35"/>
      <c r="Q1234" s="35"/>
      <c r="R1234" s="35"/>
      <c r="S1234" s="35"/>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D1234" s="28"/>
      <c r="BE1234" s="28"/>
      <c r="BF1234" s="28"/>
      <c r="BG1234" s="28"/>
      <c r="BH1234" s="28"/>
      <c r="BI1234" s="28"/>
      <c r="BJ1234" s="28"/>
      <c r="BK1234" s="28"/>
      <c r="BL1234" s="28"/>
      <c r="BM1234" s="28"/>
      <c r="BN1234" s="28"/>
      <c r="BO1234" s="28"/>
      <c r="BP1234" s="28"/>
      <c r="BQ1234" s="28"/>
      <c r="BR1234" s="28"/>
      <c r="BS1234" s="28"/>
      <c r="BT1234" s="28"/>
      <c r="BU1234" s="28"/>
      <c r="BV1234" s="28"/>
      <c r="BW1234" s="28"/>
      <c r="BX1234" s="28"/>
      <c r="BY1234" s="28"/>
      <c r="BZ1234" s="28"/>
      <c r="CA1234" s="28"/>
      <c r="CB1234" s="28"/>
      <c r="CC1234" s="28"/>
      <c r="CD1234" s="28"/>
      <c r="CE1234" s="28"/>
      <c r="CF1234" s="28"/>
      <c r="CG1234" s="28"/>
      <c r="CH1234" s="28"/>
      <c r="CI1234" s="28"/>
      <c r="CJ1234" s="28"/>
      <c r="CK1234" s="28"/>
      <c r="CL1234" s="28"/>
      <c r="CM1234" s="28"/>
      <c r="CN1234" s="28"/>
      <c r="CO1234" s="28"/>
      <c r="CP1234" s="28"/>
      <c r="CQ1234" s="28"/>
      <c r="CR1234" s="28"/>
      <c r="CS1234" s="28"/>
      <c r="CT1234" s="28"/>
      <c r="CU1234" s="28"/>
      <c r="CV1234" s="28"/>
      <c r="CW1234" s="28"/>
      <c r="CX1234" s="28"/>
      <c r="CY1234" s="28"/>
      <c r="CZ1234" s="28"/>
      <c r="DA1234" s="28"/>
      <c r="DB1234" s="28"/>
      <c r="DC1234" s="28"/>
      <c r="DD1234" s="28"/>
      <c r="DE1234" s="28"/>
      <c r="DF1234" s="28"/>
      <c r="DG1234" s="28"/>
      <c r="DH1234" s="28"/>
      <c r="DI1234" s="28"/>
      <c r="DJ1234" s="28"/>
      <c r="DK1234" s="28"/>
      <c r="DL1234" s="28"/>
      <c r="DM1234" s="28"/>
    </row>
    <row r="1235" spans="1:117">
      <c r="A1235" s="5"/>
      <c r="B1235" s="5"/>
      <c r="C1235" s="34"/>
      <c r="D1235" s="34"/>
      <c r="E1235" s="35"/>
      <c r="F1235" s="35"/>
      <c r="G1235" s="35"/>
      <c r="H1235" s="35"/>
      <c r="I1235" s="35"/>
      <c r="J1235" s="35"/>
      <c r="K1235" s="35"/>
      <c r="L1235" s="35"/>
      <c r="M1235" s="35"/>
      <c r="N1235" s="35"/>
      <c r="O1235" s="35"/>
      <c r="P1235" s="35"/>
      <c r="Q1235" s="35"/>
      <c r="R1235" s="35"/>
      <c r="S1235" s="35"/>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D1235" s="28"/>
      <c r="BE1235" s="28"/>
      <c r="BF1235" s="28"/>
      <c r="BG1235" s="28"/>
      <c r="BH1235" s="28"/>
      <c r="BI1235" s="28"/>
      <c r="BJ1235" s="28"/>
      <c r="BK1235" s="28"/>
      <c r="BL1235" s="28"/>
      <c r="BM1235" s="28"/>
      <c r="BN1235" s="28"/>
      <c r="BO1235" s="28"/>
      <c r="BP1235" s="28"/>
      <c r="BQ1235" s="28"/>
      <c r="BR1235" s="28"/>
      <c r="BS1235" s="28"/>
      <c r="BT1235" s="28"/>
      <c r="BU1235" s="28"/>
      <c r="BV1235" s="28"/>
      <c r="BW1235" s="28"/>
      <c r="BX1235" s="28"/>
      <c r="BY1235" s="28"/>
      <c r="BZ1235" s="28"/>
      <c r="CA1235" s="28"/>
      <c r="CB1235" s="28"/>
      <c r="CC1235" s="28"/>
      <c r="CD1235" s="28"/>
      <c r="CE1235" s="28"/>
      <c r="CF1235" s="28"/>
      <c r="CG1235" s="28"/>
      <c r="CH1235" s="28"/>
      <c r="CI1235" s="28"/>
      <c r="CJ1235" s="28"/>
      <c r="CK1235" s="28"/>
      <c r="CL1235" s="28"/>
      <c r="CM1235" s="28"/>
      <c r="CN1235" s="28"/>
      <c r="CO1235" s="28"/>
      <c r="CP1235" s="28"/>
      <c r="CQ1235" s="28"/>
      <c r="CR1235" s="28"/>
      <c r="CS1235" s="28"/>
      <c r="CT1235" s="28"/>
      <c r="CU1235" s="28"/>
      <c r="CV1235" s="28"/>
      <c r="CW1235" s="28"/>
      <c r="CX1235" s="28"/>
      <c r="CY1235" s="28"/>
      <c r="CZ1235" s="28"/>
      <c r="DA1235" s="28"/>
      <c r="DB1235" s="28"/>
      <c r="DC1235" s="28"/>
      <c r="DD1235" s="28"/>
      <c r="DE1235" s="28"/>
      <c r="DF1235" s="28"/>
      <c r="DG1235" s="28"/>
      <c r="DH1235" s="28"/>
      <c r="DI1235" s="28"/>
      <c r="DJ1235" s="28"/>
      <c r="DK1235" s="28"/>
      <c r="DL1235" s="28"/>
      <c r="DM1235" s="28"/>
    </row>
    <row r="1236" spans="1:117">
      <c r="A1236" s="5"/>
      <c r="B1236" s="5"/>
      <c r="C1236" s="34"/>
      <c r="D1236" s="34"/>
      <c r="E1236" s="35"/>
      <c r="F1236" s="35"/>
      <c r="G1236" s="35"/>
      <c r="H1236" s="35"/>
      <c r="I1236" s="35"/>
      <c r="J1236" s="35"/>
      <c r="K1236" s="35"/>
      <c r="L1236" s="35"/>
      <c r="M1236" s="35"/>
      <c r="N1236" s="35"/>
      <c r="O1236" s="35"/>
      <c r="P1236" s="35"/>
      <c r="Q1236" s="35"/>
      <c r="R1236" s="35"/>
      <c r="S1236" s="35"/>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D1236" s="28"/>
      <c r="BE1236" s="28"/>
      <c r="BF1236" s="28"/>
      <c r="BG1236" s="28"/>
      <c r="BH1236" s="28"/>
      <c r="BI1236" s="28"/>
      <c r="BJ1236" s="28"/>
      <c r="BK1236" s="28"/>
      <c r="BL1236" s="28"/>
      <c r="BM1236" s="28"/>
      <c r="BN1236" s="28"/>
      <c r="BO1236" s="28"/>
      <c r="BP1236" s="28"/>
      <c r="BQ1236" s="28"/>
      <c r="BR1236" s="28"/>
      <c r="BS1236" s="28"/>
      <c r="BT1236" s="28"/>
      <c r="BU1236" s="28"/>
      <c r="BV1236" s="28"/>
      <c r="BW1236" s="28"/>
      <c r="BX1236" s="28"/>
      <c r="BY1236" s="28"/>
      <c r="BZ1236" s="28"/>
      <c r="CA1236" s="28"/>
      <c r="CB1236" s="28"/>
      <c r="CC1236" s="28"/>
      <c r="CD1236" s="28"/>
      <c r="CE1236" s="28"/>
      <c r="CF1236" s="28"/>
      <c r="CG1236" s="28"/>
      <c r="CH1236" s="28"/>
      <c r="CI1236" s="28"/>
      <c r="CJ1236" s="28"/>
      <c r="CK1236" s="28"/>
      <c r="CL1236" s="28"/>
      <c r="CM1236" s="28"/>
      <c r="CN1236" s="28"/>
      <c r="CO1236" s="28"/>
      <c r="CP1236" s="28"/>
      <c r="CQ1236" s="28"/>
      <c r="CR1236" s="28"/>
      <c r="CS1236" s="28"/>
      <c r="CT1236" s="28"/>
      <c r="CU1236" s="28"/>
      <c r="CV1236" s="28"/>
      <c r="CW1236" s="28"/>
      <c r="CX1236" s="28"/>
      <c r="CY1236" s="28"/>
      <c r="CZ1236" s="28"/>
      <c r="DA1236" s="28"/>
      <c r="DB1236" s="28"/>
      <c r="DC1236" s="28"/>
      <c r="DD1236" s="28"/>
      <c r="DE1236" s="28"/>
      <c r="DF1236" s="28"/>
      <c r="DG1236" s="28"/>
      <c r="DH1236" s="28"/>
      <c r="DI1236" s="28"/>
      <c r="DJ1236" s="28"/>
      <c r="DK1236" s="28"/>
      <c r="DL1236" s="28"/>
      <c r="DM1236" s="28"/>
    </row>
    <row r="1237" spans="1:117">
      <c r="A1237" s="5"/>
      <c r="B1237" s="5"/>
      <c r="C1237" s="34"/>
      <c r="D1237" s="34"/>
      <c r="E1237" s="35"/>
      <c r="F1237" s="35"/>
      <c r="G1237" s="35"/>
      <c r="H1237" s="35"/>
      <c r="I1237" s="35"/>
      <c r="J1237" s="35"/>
      <c r="K1237" s="35"/>
      <c r="L1237" s="35"/>
      <c r="M1237" s="35"/>
      <c r="N1237" s="35"/>
      <c r="O1237" s="35"/>
      <c r="P1237" s="35"/>
      <c r="Q1237" s="35"/>
      <c r="R1237" s="35"/>
      <c r="S1237" s="35"/>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D1237" s="28"/>
      <c r="BE1237" s="28"/>
      <c r="BF1237" s="28"/>
      <c r="BG1237" s="28"/>
      <c r="BH1237" s="28"/>
      <c r="BI1237" s="28"/>
      <c r="BJ1237" s="28"/>
      <c r="BK1237" s="28"/>
      <c r="BL1237" s="28"/>
      <c r="BM1237" s="28"/>
      <c r="BN1237" s="28"/>
      <c r="BO1237" s="28"/>
      <c r="BP1237" s="28"/>
      <c r="BQ1237" s="28"/>
      <c r="BR1237" s="28"/>
      <c r="BS1237" s="28"/>
      <c r="BT1237" s="28"/>
      <c r="BU1237" s="28"/>
      <c r="BV1237" s="28"/>
      <c r="BW1237" s="28"/>
      <c r="BX1237" s="28"/>
      <c r="BY1237" s="28"/>
      <c r="BZ1237" s="28"/>
      <c r="CA1237" s="28"/>
      <c r="CB1237" s="28"/>
      <c r="CC1237" s="28"/>
      <c r="CD1237" s="28"/>
      <c r="CE1237" s="28"/>
      <c r="CF1237" s="28"/>
      <c r="CG1237" s="28"/>
      <c r="CH1237" s="28"/>
      <c r="CI1237" s="28"/>
      <c r="CJ1237" s="28"/>
      <c r="CK1237" s="28"/>
      <c r="CL1237" s="28"/>
      <c r="CM1237" s="28"/>
      <c r="CN1237" s="28"/>
      <c r="CO1237" s="28"/>
      <c r="CP1237" s="28"/>
      <c r="CQ1237" s="28"/>
      <c r="CR1237" s="28"/>
      <c r="CS1237" s="28"/>
      <c r="CT1237" s="28"/>
      <c r="CU1237" s="28"/>
      <c r="CV1237" s="28"/>
      <c r="CW1237" s="28"/>
      <c r="CX1237" s="28"/>
      <c r="CY1237" s="28"/>
      <c r="CZ1237" s="28"/>
      <c r="DA1237" s="28"/>
      <c r="DB1237" s="28"/>
      <c r="DC1237" s="28"/>
      <c r="DD1237" s="28"/>
      <c r="DE1237" s="28"/>
      <c r="DF1237" s="28"/>
      <c r="DG1237" s="28"/>
      <c r="DH1237" s="28"/>
      <c r="DI1237" s="28"/>
      <c r="DJ1237" s="28"/>
      <c r="DK1237" s="28"/>
      <c r="DL1237" s="28"/>
      <c r="DM1237" s="28"/>
    </row>
    <row r="1238" spans="1:117">
      <c r="A1238" s="5"/>
      <c r="B1238" s="5"/>
      <c r="C1238" s="34"/>
      <c r="D1238" s="34"/>
      <c r="E1238" s="35"/>
      <c r="F1238" s="35"/>
      <c r="G1238" s="35"/>
      <c r="H1238" s="35"/>
      <c r="I1238" s="35"/>
      <c r="J1238" s="35"/>
      <c r="K1238" s="35"/>
      <c r="L1238" s="35"/>
      <c r="M1238" s="35"/>
      <c r="N1238" s="35"/>
      <c r="O1238" s="35"/>
      <c r="P1238" s="35"/>
      <c r="Q1238" s="35"/>
      <c r="R1238" s="35"/>
      <c r="S1238" s="35"/>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D1238" s="28"/>
      <c r="BE1238" s="28"/>
      <c r="BF1238" s="28"/>
      <c r="BG1238" s="28"/>
      <c r="BH1238" s="28"/>
      <c r="BI1238" s="28"/>
      <c r="BJ1238" s="28"/>
      <c r="BK1238" s="28"/>
      <c r="BL1238" s="28"/>
      <c r="BM1238" s="28"/>
      <c r="BN1238" s="28"/>
      <c r="BO1238" s="28"/>
      <c r="BP1238" s="28"/>
      <c r="BQ1238" s="28"/>
      <c r="BR1238" s="28"/>
      <c r="BS1238" s="28"/>
      <c r="BT1238" s="28"/>
      <c r="BU1238" s="28"/>
      <c r="BV1238" s="28"/>
      <c r="BW1238" s="28"/>
      <c r="BX1238" s="28"/>
      <c r="BY1238" s="28"/>
      <c r="BZ1238" s="28"/>
      <c r="CA1238" s="28"/>
      <c r="CB1238" s="28"/>
      <c r="CC1238" s="28"/>
      <c r="CD1238" s="28"/>
      <c r="CE1238" s="28"/>
      <c r="CF1238" s="28"/>
      <c r="CG1238" s="28"/>
      <c r="CH1238" s="28"/>
      <c r="CI1238" s="28"/>
      <c r="CJ1238" s="28"/>
      <c r="CK1238" s="28"/>
      <c r="CL1238" s="28"/>
      <c r="CM1238" s="28"/>
      <c r="CN1238" s="28"/>
      <c r="CO1238" s="28"/>
      <c r="CP1238" s="28"/>
      <c r="CQ1238" s="28"/>
      <c r="CR1238" s="28"/>
      <c r="CS1238" s="28"/>
      <c r="CT1238" s="28"/>
      <c r="CU1238" s="28"/>
      <c r="CV1238" s="28"/>
      <c r="CW1238" s="28"/>
      <c r="CX1238" s="28"/>
      <c r="CY1238" s="28"/>
      <c r="CZ1238" s="28"/>
      <c r="DA1238" s="28"/>
      <c r="DB1238" s="28"/>
      <c r="DC1238" s="28"/>
      <c r="DD1238" s="28"/>
      <c r="DE1238" s="28"/>
      <c r="DF1238" s="28"/>
      <c r="DG1238" s="28"/>
      <c r="DH1238" s="28"/>
      <c r="DI1238" s="28"/>
      <c r="DJ1238" s="28"/>
      <c r="DK1238" s="28"/>
      <c r="DL1238" s="28"/>
      <c r="DM1238" s="28"/>
    </row>
    <row r="1239" spans="1:117">
      <c r="A1239" s="5"/>
      <c r="B1239" s="5"/>
      <c r="C1239" s="34"/>
      <c r="D1239" s="34"/>
      <c r="E1239" s="35"/>
      <c r="F1239" s="35"/>
      <c r="G1239" s="35"/>
      <c r="H1239" s="35"/>
      <c r="I1239" s="35"/>
      <c r="J1239" s="35"/>
      <c r="K1239" s="35"/>
      <c r="L1239" s="35"/>
      <c r="M1239" s="35"/>
      <c r="N1239" s="35"/>
      <c r="O1239" s="35"/>
      <c r="P1239" s="35"/>
      <c r="Q1239" s="35"/>
      <c r="R1239" s="35"/>
      <c r="S1239" s="35"/>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D1239" s="28"/>
      <c r="BE1239" s="28"/>
      <c r="BF1239" s="28"/>
      <c r="BG1239" s="28"/>
      <c r="BH1239" s="28"/>
      <c r="BI1239" s="28"/>
      <c r="BJ1239" s="28"/>
      <c r="BK1239" s="28"/>
      <c r="BL1239" s="28"/>
      <c r="BM1239" s="28"/>
      <c r="BN1239" s="28"/>
      <c r="BO1239" s="28"/>
      <c r="BP1239" s="28"/>
      <c r="BQ1239" s="28"/>
      <c r="BR1239" s="28"/>
      <c r="BS1239" s="28"/>
      <c r="BT1239" s="28"/>
      <c r="BU1239" s="28"/>
      <c r="BV1239" s="28"/>
      <c r="BW1239" s="28"/>
      <c r="BX1239" s="28"/>
      <c r="BY1239" s="28"/>
      <c r="BZ1239" s="28"/>
      <c r="CA1239" s="28"/>
      <c r="CB1239" s="28"/>
      <c r="CC1239" s="28"/>
      <c r="CD1239" s="28"/>
      <c r="CE1239" s="28"/>
      <c r="CF1239" s="28"/>
      <c r="CG1239" s="28"/>
      <c r="CH1239" s="28"/>
      <c r="CI1239" s="28"/>
      <c r="CJ1239" s="28"/>
      <c r="CK1239" s="28"/>
      <c r="CL1239" s="28"/>
      <c r="CM1239" s="28"/>
      <c r="CN1239" s="28"/>
      <c r="CO1239" s="28"/>
      <c r="CP1239" s="28"/>
      <c r="CQ1239" s="28"/>
      <c r="CR1239" s="28"/>
      <c r="CS1239" s="28"/>
      <c r="CT1239" s="28"/>
      <c r="CU1239" s="28"/>
      <c r="CV1239" s="28"/>
      <c r="CW1239" s="28"/>
      <c r="CX1239" s="28"/>
      <c r="CY1239" s="28"/>
      <c r="CZ1239" s="28"/>
      <c r="DA1239" s="28"/>
      <c r="DB1239" s="28"/>
      <c r="DC1239" s="28"/>
      <c r="DD1239" s="28"/>
      <c r="DE1239" s="28"/>
      <c r="DF1239" s="28"/>
      <c r="DG1239" s="28"/>
      <c r="DH1239" s="28"/>
      <c r="DI1239" s="28"/>
      <c r="DJ1239" s="28"/>
      <c r="DK1239" s="28"/>
      <c r="DL1239" s="28"/>
      <c r="DM1239" s="28"/>
    </row>
    <row r="1240" spans="1:117">
      <c r="A1240" s="5"/>
      <c r="B1240" s="5"/>
      <c r="C1240" s="34"/>
      <c r="D1240" s="34"/>
      <c r="E1240" s="35"/>
      <c r="F1240" s="35"/>
      <c r="G1240" s="35"/>
      <c r="H1240" s="35"/>
      <c r="I1240" s="35"/>
      <c r="J1240" s="35"/>
      <c r="K1240" s="35"/>
      <c r="L1240" s="35"/>
      <c r="M1240" s="35"/>
      <c r="N1240" s="35"/>
      <c r="O1240" s="35"/>
      <c r="P1240" s="35"/>
      <c r="Q1240" s="35"/>
      <c r="R1240" s="35"/>
      <c r="S1240" s="35"/>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D1240" s="28"/>
      <c r="BE1240" s="28"/>
      <c r="BF1240" s="28"/>
      <c r="BG1240" s="28"/>
      <c r="BH1240" s="28"/>
      <c r="BI1240" s="28"/>
      <c r="BJ1240" s="28"/>
      <c r="BK1240" s="28"/>
      <c r="BL1240" s="28"/>
      <c r="BM1240" s="28"/>
      <c r="BN1240" s="28"/>
      <c r="BO1240" s="28"/>
      <c r="BP1240" s="28"/>
      <c r="BQ1240" s="28"/>
      <c r="BR1240" s="28"/>
      <c r="BS1240" s="28"/>
      <c r="BT1240" s="28"/>
      <c r="BU1240" s="28"/>
      <c r="BV1240" s="28"/>
      <c r="BW1240" s="28"/>
      <c r="BX1240" s="28"/>
      <c r="BY1240" s="28"/>
      <c r="BZ1240" s="28"/>
      <c r="CA1240" s="28"/>
      <c r="CB1240" s="28"/>
      <c r="CC1240" s="28"/>
      <c r="CD1240" s="28"/>
      <c r="CE1240" s="28"/>
      <c r="CF1240" s="28"/>
      <c r="CG1240" s="28"/>
      <c r="CH1240" s="28"/>
      <c r="CI1240" s="28"/>
      <c r="CJ1240" s="28"/>
      <c r="CK1240" s="28"/>
      <c r="CL1240" s="28"/>
      <c r="CM1240" s="28"/>
      <c r="CN1240" s="28"/>
      <c r="CO1240" s="28"/>
      <c r="CP1240" s="28"/>
      <c r="CQ1240" s="28"/>
      <c r="CR1240" s="28"/>
      <c r="CS1240" s="28"/>
      <c r="CT1240" s="28"/>
      <c r="CU1240" s="28"/>
      <c r="CV1240" s="28"/>
      <c r="CW1240" s="28"/>
      <c r="CX1240" s="28"/>
      <c r="CY1240" s="28"/>
      <c r="CZ1240" s="28"/>
      <c r="DA1240" s="28"/>
      <c r="DB1240" s="28"/>
      <c r="DC1240" s="28"/>
      <c r="DD1240" s="28"/>
      <c r="DE1240" s="28"/>
      <c r="DF1240" s="28"/>
      <c r="DG1240" s="28"/>
      <c r="DH1240" s="28"/>
      <c r="DI1240" s="28"/>
      <c r="DJ1240" s="28"/>
      <c r="DK1240" s="28"/>
      <c r="DL1240" s="28"/>
      <c r="DM1240" s="28"/>
    </row>
    <row r="1241" spans="1:117">
      <c r="A1241" s="5"/>
      <c r="B1241" s="5"/>
      <c r="C1241" s="34"/>
      <c r="D1241" s="34"/>
      <c r="E1241" s="35"/>
      <c r="F1241" s="35"/>
      <c r="G1241" s="35"/>
      <c r="H1241" s="35"/>
      <c r="I1241" s="35"/>
      <c r="J1241" s="35"/>
      <c r="K1241" s="35"/>
      <c r="L1241" s="35"/>
      <c r="M1241" s="35"/>
      <c r="N1241" s="35"/>
      <c r="O1241" s="35"/>
      <c r="P1241" s="35"/>
      <c r="Q1241" s="35"/>
      <c r="R1241" s="35"/>
      <c r="S1241" s="35"/>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8"/>
      <c r="BH1241" s="28"/>
      <c r="BI1241" s="28"/>
      <c r="BJ1241" s="28"/>
      <c r="BK1241" s="28"/>
      <c r="BL1241" s="28"/>
      <c r="BM1241" s="28"/>
      <c r="BN1241" s="28"/>
      <c r="BO1241" s="28"/>
      <c r="BP1241" s="28"/>
      <c r="BQ1241" s="28"/>
      <c r="BR1241" s="28"/>
      <c r="BS1241" s="28"/>
      <c r="BT1241" s="28"/>
      <c r="BU1241" s="28"/>
      <c r="BV1241" s="28"/>
      <c r="BW1241" s="28"/>
      <c r="BX1241" s="28"/>
      <c r="BY1241" s="28"/>
      <c r="BZ1241" s="28"/>
      <c r="CA1241" s="28"/>
      <c r="CB1241" s="28"/>
      <c r="CC1241" s="28"/>
      <c r="CD1241" s="28"/>
      <c r="CE1241" s="28"/>
      <c r="CF1241" s="28"/>
      <c r="CG1241" s="28"/>
      <c r="CH1241" s="28"/>
      <c r="CI1241" s="28"/>
      <c r="CJ1241" s="28"/>
      <c r="CK1241" s="28"/>
      <c r="CL1241" s="28"/>
      <c r="CM1241" s="28"/>
      <c r="CN1241" s="28"/>
      <c r="CO1241" s="28"/>
      <c r="CP1241" s="28"/>
      <c r="CQ1241" s="28"/>
      <c r="CR1241" s="28"/>
      <c r="CS1241" s="28"/>
      <c r="CT1241" s="28"/>
      <c r="CU1241" s="28"/>
      <c r="CV1241" s="28"/>
      <c r="CW1241" s="28"/>
      <c r="CX1241" s="28"/>
      <c r="CY1241" s="28"/>
      <c r="CZ1241" s="28"/>
      <c r="DA1241" s="28"/>
      <c r="DB1241" s="28"/>
      <c r="DC1241" s="28"/>
      <c r="DD1241" s="28"/>
      <c r="DE1241" s="28"/>
      <c r="DF1241" s="28"/>
      <c r="DG1241" s="28"/>
      <c r="DH1241" s="28"/>
      <c r="DI1241" s="28"/>
      <c r="DJ1241" s="28"/>
      <c r="DK1241" s="28"/>
      <c r="DL1241" s="28"/>
      <c r="DM1241" s="28"/>
    </row>
    <row r="1242" spans="1:117">
      <c r="A1242" s="5"/>
      <c r="B1242" s="5"/>
      <c r="C1242" s="34"/>
      <c r="D1242" s="34"/>
      <c r="E1242" s="35"/>
      <c r="F1242" s="35"/>
      <c r="G1242" s="35"/>
      <c r="H1242" s="35"/>
      <c r="I1242" s="35"/>
      <c r="J1242" s="35"/>
      <c r="K1242" s="35"/>
      <c r="L1242" s="35"/>
      <c r="M1242" s="35"/>
      <c r="N1242" s="35"/>
      <c r="O1242" s="35"/>
      <c r="P1242" s="35"/>
      <c r="Q1242" s="35"/>
      <c r="R1242" s="35"/>
      <c r="S1242" s="35"/>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D1242" s="28"/>
      <c r="BE1242" s="28"/>
      <c r="BF1242" s="28"/>
      <c r="BG1242" s="28"/>
      <c r="BH1242" s="28"/>
      <c r="BI1242" s="28"/>
      <c r="BJ1242" s="28"/>
      <c r="BK1242" s="28"/>
      <c r="BL1242" s="28"/>
      <c r="BM1242" s="28"/>
      <c r="BN1242" s="28"/>
      <c r="BO1242" s="28"/>
      <c r="BP1242" s="28"/>
      <c r="BQ1242" s="28"/>
      <c r="BR1242" s="28"/>
      <c r="BS1242" s="28"/>
      <c r="BT1242" s="28"/>
      <c r="BU1242" s="28"/>
      <c r="BV1242" s="28"/>
      <c r="BW1242" s="28"/>
      <c r="BX1242" s="28"/>
      <c r="BY1242" s="28"/>
      <c r="BZ1242" s="28"/>
      <c r="CA1242" s="28"/>
      <c r="CB1242" s="28"/>
      <c r="CC1242" s="28"/>
      <c r="CD1242" s="28"/>
      <c r="CE1242" s="28"/>
      <c r="CF1242" s="28"/>
      <c r="CG1242" s="28"/>
      <c r="CH1242" s="28"/>
      <c r="CI1242" s="28"/>
      <c r="CJ1242" s="28"/>
      <c r="CK1242" s="28"/>
      <c r="CL1242" s="28"/>
      <c r="CM1242" s="28"/>
      <c r="CN1242" s="28"/>
      <c r="CO1242" s="28"/>
      <c r="CP1242" s="28"/>
      <c r="CQ1242" s="28"/>
      <c r="CR1242" s="28"/>
      <c r="CS1242" s="28"/>
      <c r="CT1242" s="28"/>
      <c r="CU1242" s="28"/>
      <c r="CV1242" s="28"/>
      <c r="CW1242" s="28"/>
      <c r="CX1242" s="28"/>
      <c r="CY1242" s="28"/>
      <c r="CZ1242" s="28"/>
      <c r="DA1242" s="28"/>
      <c r="DB1242" s="28"/>
      <c r="DC1242" s="28"/>
      <c r="DD1242" s="28"/>
      <c r="DE1242" s="28"/>
      <c r="DF1242" s="28"/>
      <c r="DG1242" s="28"/>
      <c r="DH1242" s="28"/>
      <c r="DI1242" s="28"/>
      <c r="DJ1242" s="28"/>
      <c r="DK1242" s="28"/>
      <c r="DL1242" s="28"/>
      <c r="DM1242" s="28"/>
    </row>
    <row r="1243" spans="1:117">
      <c r="A1243" s="5"/>
      <c r="B1243" s="5"/>
      <c r="C1243" s="34"/>
      <c r="D1243" s="34"/>
      <c r="E1243" s="35"/>
      <c r="F1243" s="35"/>
      <c r="G1243" s="35"/>
      <c r="H1243" s="35"/>
      <c r="I1243" s="35"/>
      <c r="J1243" s="35"/>
      <c r="K1243" s="35"/>
      <c r="L1243" s="35"/>
      <c r="M1243" s="35"/>
      <c r="N1243" s="35"/>
      <c r="O1243" s="35"/>
      <c r="P1243" s="35"/>
      <c r="Q1243" s="35"/>
      <c r="R1243" s="35"/>
      <c r="S1243" s="35"/>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D1243" s="28"/>
      <c r="BE1243" s="28"/>
      <c r="BF1243" s="28"/>
      <c r="BG1243" s="28"/>
      <c r="BH1243" s="28"/>
      <c r="BI1243" s="28"/>
      <c r="BJ1243" s="28"/>
      <c r="BK1243" s="28"/>
      <c r="BL1243" s="28"/>
      <c r="BM1243" s="28"/>
      <c r="BN1243" s="28"/>
      <c r="BO1243" s="28"/>
      <c r="BP1243" s="28"/>
      <c r="BQ1243" s="28"/>
      <c r="BR1243" s="28"/>
      <c r="BS1243" s="28"/>
      <c r="BT1243" s="28"/>
      <c r="BU1243" s="28"/>
      <c r="BV1243" s="28"/>
      <c r="BW1243" s="28"/>
      <c r="BX1243" s="28"/>
      <c r="BY1243" s="28"/>
      <c r="BZ1243" s="28"/>
      <c r="CA1243" s="28"/>
      <c r="CB1243" s="28"/>
      <c r="CC1243" s="28"/>
      <c r="CD1243" s="28"/>
      <c r="CE1243" s="28"/>
      <c r="CF1243" s="28"/>
      <c r="CG1243" s="28"/>
      <c r="CH1243" s="28"/>
      <c r="CI1243" s="28"/>
      <c r="CJ1243" s="28"/>
      <c r="CK1243" s="28"/>
      <c r="CL1243" s="28"/>
      <c r="CM1243" s="28"/>
      <c r="CN1243" s="28"/>
      <c r="CO1243" s="28"/>
      <c r="CP1243" s="28"/>
      <c r="CQ1243" s="28"/>
      <c r="CR1243" s="28"/>
      <c r="CS1243" s="28"/>
      <c r="CT1243" s="28"/>
      <c r="CU1243" s="28"/>
      <c r="CV1243" s="28"/>
      <c r="CW1243" s="28"/>
      <c r="CX1243" s="28"/>
      <c r="CY1243" s="28"/>
      <c r="CZ1243" s="28"/>
      <c r="DA1243" s="28"/>
      <c r="DB1243" s="28"/>
      <c r="DC1243" s="28"/>
      <c r="DD1243" s="28"/>
      <c r="DE1243" s="28"/>
      <c r="DF1243" s="28"/>
      <c r="DG1243" s="28"/>
      <c r="DH1243" s="28"/>
      <c r="DI1243" s="28"/>
      <c r="DJ1243" s="28"/>
      <c r="DK1243" s="28"/>
      <c r="DL1243" s="28"/>
      <c r="DM1243" s="28"/>
    </row>
    <row r="1244" spans="1:117">
      <c r="A1244" s="5"/>
      <c r="B1244" s="5"/>
      <c r="C1244" s="34"/>
      <c r="D1244" s="34"/>
      <c r="E1244" s="35"/>
      <c r="F1244" s="35"/>
      <c r="G1244" s="35"/>
      <c r="H1244" s="35"/>
      <c r="I1244" s="35"/>
      <c r="J1244" s="35"/>
      <c r="K1244" s="35"/>
      <c r="L1244" s="35"/>
      <c r="M1244" s="35"/>
      <c r="N1244" s="35"/>
      <c r="O1244" s="35"/>
      <c r="P1244" s="35"/>
      <c r="Q1244" s="35"/>
      <c r="R1244" s="35"/>
      <c r="S1244" s="35"/>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D1244" s="28"/>
      <c r="BE1244" s="28"/>
      <c r="BF1244" s="28"/>
      <c r="BG1244" s="28"/>
      <c r="BH1244" s="28"/>
      <c r="BI1244" s="28"/>
      <c r="BJ1244" s="28"/>
      <c r="BK1244" s="28"/>
      <c r="BL1244" s="28"/>
      <c r="BM1244" s="28"/>
      <c r="BN1244" s="28"/>
      <c r="BO1244" s="28"/>
      <c r="BP1244" s="28"/>
      <c r="BQ1244" s="28"/>
      <c r="BR1244" s="28"/>
      <c r="BS1244" s="28"/>
      <c r="BT1244" s="28"/>
      <c r="BU1244" s="28"/>
      <c r="BV1244" s="28"/>
      <c r="BW1244" s="28"/>
      <c r="BX1244" s="28"/>
      <c r="BY1244" s="28"/>
      <c r="BZ1244" s="28"/>
      <c r="CA1244" s="28"/>
      <c r="CB1244" s="28"/>
      <c r="CC1244" s="28"/>
      <c r="CD1244" s="28"/>
      <c r="CE1244" s="28"/>
      <c r="CF1244" s="28"/>
      <c r="CG1244" s="28"/>
      <c r="CH1244" s="28"/>
      <c r="CI1244" s="28"/>
      <c r="CJ1244" s="28"/>
      <c r="CK1244" s="28"/>
      <c r="CL1244" s="28"/>
      <c r="CM1244" s="28"/>
      <c r="CN1244" s="28"/>
      <c r="CO1244" s="28"/>
      <c r="CP1244" s="28"/>
      <c r="CQ1244" s="28"/>
      <c r="CR1244" s="28"/>
      <c r="CS1244" s="28"/>
      <c r="CT1244" s="28"/>
      <c r="CU1244" s="28"/>
      <c r="CV1244" s="28"/>
      <c r="CW1244" s="28"/>
      <c r="CX1244" s="28"/>
      <c r="CY1244" s="28"/>
      <c r="CZ1244" s="28"/>
      <c r="DA1244" s="28"/>
      <c r="DB1244" s="28"/>
      <c r="DC1244" s="28"/>
      <c r="DD1244" s="28"/>
      <c r="DE1244" s="28"/>
      <c r="DF1244" s="28"/>
      <c r="DG1244" s="28"/>
      <c r="DH1244" s="28"/>
      <c r="DI1244" s="28"/>
      <c r="DJ1244" s="28"/>
      <c r="DK1244" s="28"/>
      <c r="DL1244" s="28"/>
      <c r="DM1244" s="28"/>
    </row>
    <row r="1245" spans="1:117">
      <c r="A1245" s="5"/>
      <c r="B1245" s="5"/>
      <c r="C1245" s="34"/>
      <c r="D1245" s="34"/>
      <c r="E1245" s="35"/>
      <c r="F1245" s="35"/>
      <c r="G1245" s="35"/>
      <c r="H1245" s="35"/>
      <c r="I1245" s="35"/>
      <c r="J1245" s="35"/>
      <c r="K1245" s="35"/>
      <c r="L1245" s="35"/>
      <c r="M1245" s="35"/>
      <c r="N1245" s="35"/>
      <c r="O1245" s="35"/>
      <c r="P1245" s="35"/>
      <c r="Q1245" s="35"/>
      <c r="R1245" s="35"/>
      <c r="S1245" s="35"/>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D1245" s="28"/>
      <c r="BE1245" s="28"/>
      <c r="BF1245" s="28"/>
      <c r="BG1245" s="28"/>
      <c r="BH1245" s="28"/>
      <c r="BI1245" s="28"/>
      <c r="BJ1245" s="28"/>
      <c r="BK1245" s="28"/>
      <c r="BL1245" s="28"/>
      <c r="BM1245" s="28"/>
      <c r="BN1245" s="28"/>
      <c r="BO1245" s="28"/>
      <c r="BP1245" s="28"/>
      <c r="BQ1245" s="28"/>
      <c r="BR1245" s="28"/>
      <c r="BS1245" s="28"/>
      <c r="BT1245" s="28"/>
      <c r="BU1245" s="28"/>
      <c r="BV1245" s="28"/>
      <c r="BW1245" s="28"/>
      <c r="BX1245" s="28"/>
      <c r="BY1245" s="28"/>
      <c r="BZ1245" s="28"/>
      <c r="CA1245" s="28"/>
      <c r="CB1245" s="28"/>
      <c r="CC1245" s="28"/>
      <c r="CD1245" s="28"/>
      <c r="CE1245" s="28"/>
      <c r="CF1245" s="28"/>
      <c r="CG1245" s="28"/>
      <c r="CH1245" s="28"/>
      <c r="CI1245" s="28"/>
      <c r="CJ1245" s="28"/>
      <c r="CK1245" s="28"/>
      <c r="CL1245" s="28"/>
      <c r="CM1245" s="28"/>
      <c r="CN1245" s="28"/>
      <c r="CO1245" s="28"/>
      <c r="CP1245" s="28"/>
      <c r="CQ1245" s="28"/>
      <c r="CR1245" s="28"/>
      <c r="CS1245" s="28"/>
      <c r="CT1245" s="28"/>
      <c r="CU1245" s="28"/>
      <c r="CV1245" s="28"/>
      <c r="CW1245" s="28"/>
      <c r="CX1245" s="28"/>
      <c r="CY1245" s="28"/>
      <c r="CZ1245" s="28"/>
      <c r="DA1245" s="28"/>
      <c r="DB1245" s="28"/>
      <c r="DC1245" s="28"/>
      <c r="DD1245" s="28"/>
      <c r="DE1245" s="28"/>
      <c r="DF1245" s="28"/>
      <c r="DG1245" s="28"/>
      <c r="DH1245" s="28"/>
      <c r="DI1245" s="28"/>
      <c r="DJ1245" s="28"/>
      <c r="DK1245" s="28"/>
      <c r="DL1245" s="28"/>
      <c r="DM1245" s="28"/>
    </row>
    <row r="1246" spans="1:117">
      <c r="A1246" s="5"/>
      <c r="B1246" s="5"/>
      <c r="C1246" s="34"/>
      <c r="D1246" s="34"/>
      <c r="E1246" s="35"/>
      <c r="F1246" s="35"/>
      <c r="G1246" s="35"/>
      <c r="H1246" s="35"/>
      <c r="I1246" s="35"/>
      <c r="J1246" s="35"/>
      <c r="K1246" s="35"/>
      <c r="L1246" s="35"/>
      <c r="M1246" s="35"/>
      <c r="N1246" s="35"/>
      <c r="O1246" s="35"/>
      <c r="P1246" s="35"/>
      <c r="Q1246" s="35"/>
      <c r="R1246" s="35"/>
      <c r="S1246" s="35"/>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D1246" s="28"/>
      <c r="BE1246" s="28"/>
      <c r="BF1246" s="28"/>
      <c r="BG1246" s="28"/>
      <c r="BH1246" s="28"/>
      <c r="BI1246" s="28"/>
      <c r="BJ1246" s="28"/>
      <c r="BK1246" s="28"/>
      <c r="BL1246" s="28"/>
      <c r="BM1246" s="28"/>
      <c r="BN1246" s="28"/>
      <c r="BO1246" s="28"/>
      <c r="BP1246" s="28"/>
      <c r="BQ1246" s="28"/>
      <c r="BR1246" s="28"/>
      <c r="BS1246" s="28"/>
      <c r="BT1246" s="28"/>
      <c r="BU1246" s="28"/>
      <c r="BV1246" s="28"/>
      <c r="BW1246" s="28"/>
      <c r="BX1246" s="28"/>
      <c r="BY1246" s="28"/>
      <c r="BZ1246" s="28"/>
      <c r="CA1246" s="28"/>
      <c r="CB1246" s="28"/>
      <c r="CC1246" s="28"/>
      <c r="CD1246" s="28"/>
      <c r="CE1246" s="28"/>
      <c r="CF1246" s="28"/>
      <c r="CG1246" s="28"/>
      <c r="CH1246" s="28"/>
      <c r="CI1246" s="28"/>
      <c r="CJ1246" s="28"/>
      <c r="CK1246" s="28"/>
      <c r="CL1246" s="28"/>
      <c r="CM1246" s="28"/>
      <c r="CN1246" s="28"/>
      <c r="CO1246" s="28"/>
      <c r="CP1246" s="28"/>
      <c r="CQ1246" s="28"/>
      <c r="CR1246" s="28"/>
      <c r="CS1246" s="28"/>
      <c r="CT1246" s="28"/>
      <c r="CU1246" s="28"/>
      <c r="CV1246" s="28"/>
      <c r="CW1246" s="28"/>
      <c r="CX1246" s="28"/>
      <c r="CY1246" s="28"/>
      <c r="CZ1246" s="28"/>
      <c r="DA1246" s="28"/>
      <c r="DB1246" s="28"/>
      <c r="DC1246" s="28"/>
      <c r="DD1246" s="28"/>
      <c r="DE1246" s="28"/>
      <c r="DF1246" s="28"/>
      <c r="DG1246" s="28"/>
      <c r="DH1246" s="28"/>
      <c r="DI1246" s="28"/>
      <c r="DJ1246" s="28"/>
      <c r="DK1246" s="28"/>
      <c r="DL1246" s="28"/>
      <c r="DM1246" s="28"/>
    </row>
    <row r="1247" spans="1:117">
      <c r="A1247" s="5"/>
      <c r="B1247" s="5"/>
      <c r="C1247" s="34"/>
      <c r="D1247" s="34"/>
      <c r="E1247" s="35"/>
      <c r="F1247" s="35"/>
      <c r="G1247" s="35"/>
      <c r="H1247" s="35"/>
      <c r="I1247" s="35"/>
      <c r="J1247" s="35"/>
      <c r="K1247" s="35"/>
      <c r="L1247" s="35"/>
      <c r="M1247" s="35"/>
      <c r="N1247" s="35"/>
      <c r="O1247" s="35"/>
      <c r="P1247" s="35"/>
      <c r="Q1247" s="35"/>
      <c r="R1247" s="35"/>
      <c r="S1247" s="35"/>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D1247" s="28"/>
      <c r="BE1247" s="28"/>
      <c r="BF1247" s="28"/>
      <c r="BG1247" s="28"/>
      <c r="BH1247" s="28"/>
      <c r="BI1247" s="28"/>
      <c r="BJ1247" s="28"/>
      <c r="BK1247" s="28"/>
      <c r="BL1247" s="28"/>
      <c r="BM1247" s="28"/>
      <c r="BN1247" s="28"/>
      <c r="BO1247" s="28"/>
      <c r="BP1247" s="28"/>
      <c r="BQ1247" s="28"/>
      <c r="BR1247" s="28"/>
      <c r="BS1247" s="28"/>
      <c r="BT1247" s="28"/>
      <c r="BU1247" s="28"/>
      <c r="BV1247" s="28"/>
      <c r="BW1247" s="28"/>
      <c r="BX1247" s="28"/>
      <c r="BY1247" s="28"/>
      <c r="BZ1247" s="28"/>
      <c r="CA1247" s="28"/>
      <c r="CB1247" s="28"/>
      <c r="CC1247" s="28"/>
      <c r="CD1247" s="28"/>
      <c r="CE1247" s="28"/>
      <c r="CF1247" s="28"/>
      <c r="CG1247" s="28"/>
      <c r="CH1247" s="28"/>
      <c r="CI1247" s="28"/>
      <c r="CJ1247" s="28"/>
      <c r="CK1247" s="28"/>
      <c r="CL1247" s="28"/>
      <c r="CM1247" s="28"/>
      <c r="CN1247" s="28"/>
      <c r="CO1247" s="28"/>
      <c r="CP1247" s="28"/>
      <c r="CQ1247" s="28"/>
      <c r="CR1247" s="28"/>
      <c r="CS1247" s="28"/>
      <c r="CT1247" s="28"/>
      <c r="CU1247" s="28"/>
      <c r="CV1247" s="28"/>
      <c r="CW1247" s="28"/>
      <c r="CX1247" s="28"/>
      <c r="CY1247" s="28"/>
      <c r="CZ1247" s="28"/>
      <c r="DA1247" s="28"/>
      <c r="DB1247" s="28"/>
      <c r="DC1247" s="28"/>
      <c r="DD1247" s="28"/>
      <c r="DE1247" s="28"/>
      <c r="DF1247" s="28"/>
      <c r="DG1247" s="28"/>
      <c r="DH1247" s="28"/>
      <c r="DI1247" s="28"/>
      <c r="DJ1247" s="28"/>
      <c r="DK1247" s="28"/>
      <c r="DL1247" s="28"/>
      <c r="DM1247" s="28"/>
    </row>
    <row r="1248" spans="1:117">
      <c r="A1248" s="5"/>
      <c r="B1248" s="5"/>
      <c r="C1248" s="34"/>
      <c r="D1248" s="34"/>
      <c r="E1248" s="35"/>
      <c r="F1248" s="35"/>
      <c r="G1248" s="35"/>
      <c r="H1248" s="35"/>
      <c r="I1248" s="35"/>
      <c r="J1248" s="35"/>
      <c r="K1248" s="35"/>
      <c r="L1248" s="35"/>
      <c r="M1248" s="35"/>
      <c r="N1248" s="35"/>
      <c r="O1248" s="35"/>
      <c r="P1248" s="35"/>
      <c r="Q1248" s="35"/>
      <c r="R1248" s="35"/>
      <c r="S1248" s="35"/>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D1248" s="28"/>
      <c r="BE1248" s="28"/>
      <c r="BF1248" s="28"/>
      <c r="BG1248" s="28"/>
      <c r="BH1248" s="28"/>
      <c r="BI1248" s="28"/>
      <c r="BJ1248" s="28"/>
      <c r="BK1248" s="28"/>
      <c r="BL1248" s="28"/>
      <c r="BM1248" s="28"/>
      <c r="BN1248" s="28"/>
      <c r="BO1248" s="28"/>
      <c r="BP1248" s="28"/>
      <c r="BQ1248" s="28"/>
      <c r="BR1248" s="28"/>
      <c r="BS1248" s="28"/>
      <c r="BT1248" s="28"/>
      <c r="BU1248" s="28"/>
      <c r="BV1248" s="28"/>
      <c r="BW1248" s="28"/>
      <c r="BX1248" s="28"/>
      <c r="BY1248" s="28"/>
      <c r="BZ1248" s="28"/>
      <c r="CA1248" s="28"/>
      <c r="CB1248" s="28"/>
      <c r="CC1248" s="28"/>
      <c r="CD1248" s="28"/>
      <c r="CE1248" s="28"/>
      <c r="CF1248" s="28"/>
      <c r="CG1248" s="28"/>
      <c r="CH1248" s="28"/>
      <c r="CI1248" s="28"/>
      <c r="CJ1248" s="28"/>
      <c r="CK1248" s="28"/>
      <c r="CL1248" s="28"/>
      <c r="CM1248" s="28"/>
      <c r="CN1248" s="28"/>
      <c r="CO1248" s="28"/>
      <c r="CP1248" s="28"/>
      <c r="CQ1248" s="28"/>
      <c r="CR1248" s="28"/>
      <c r="CS1248" s="28"/>
      <c r="CT1248" s="28"/>
      <c r="CU1248" s="28"/>
      <c r="CV1248" s="28"/>
      <c r="CW1248" s="28"/>
      <c r="CX1248" s="28"/>
      <c r="CY1248" s="28"/>
      <c r="CZ1248" s="28"/>
      <c r="DA1248" s="28"/>
      <c r="DB1248" s="28"/>
      <c r="DC1248" s="28"/>
      <c r="DD1248" s="28"/>
      <c r="DE1248" s="28"/>
      <c r="DF1248" s="28"/>
      <c r="DG1248" s="28"/>
      <c r="DH1248" s="28"/>
      <c r="DI1248" s="28"/>
      <c r="DJ1248" s="28"/>
      <c r="DK1248" s="28"/>
      <c r="DL1248" s="28"/>
      <c r="DM1248" s="28"/>
    </row>
    <row r="1249" spans="1:117">
      <c r="A1249" s="5"/>
      <c r="B1249" s="5"/>
      <c r="C1249" s="34"/>
      <c r="D1249" s="34"/>
      <c r="E1249" s="35"/>
      <c r="F1249" s="35"/>
      <c r="G1249" s="35"/>
      <c r="H1249" s="35"/>
      <c r="I1249" s="35"/>
      <c r="J1249" s="35"/>
      <c r="K1249" s="35"/>
      <c r="L1249" s="35"/>
      <c r="M1249" s="35"/>
      <c r="N1249" s="35"/>
      <c r="O1249" s="35"/>
      <c r="P1249" s="35"/>
      <c r="Q1249" s="35"/>
      <c r="R1249" s="35"/>
      <c r="S1249" s="35"/>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c r="BA1249" s="28"/>
      <c r="BB1249" s="28"/>
      <c r="BC1249" s="28"/>
      <c r="BD1249" s="28"/>
      <c r="BE1249" s="28"/>
      <c r="BF1249" s="28"/>
      <c r="BG1249" s="28"/>
      <c r="BH1249" s="28"/>
      <c r="BI1249" s="28"/>
      <c r="BJ1249" s="28"/>
      <c r="BK1249" s="28"/>
      <c r="BL1249" s="28"/>
      <c r="BM1249" s="28"/>
      <c r="BN1249" s="28"/>
      <c r="BO1249" s="28"/>
      <c r="BP1249" s="28"/>
      <c r="BQ1249" s="28"/>
      <c r="BR1249" s="28"/>
      <c r="BS1249" s="28"/>
      <c r="BT1249" s="28"/>
      <c r="BU1249" s="28"/>
      <c r="BV1249" s="28"/>
      <c r="BW1249" s="28"/>
      <c r="BX1249" s="28"/>
      <c r="BY1249" s="28"/>
      <c r="BZ1249" s="28"/>
      <c r="CA1249" s="28"/>
      <c r="CB1249" s="28"/>
      <c r="CC1249" s="28"/>
      <c r="CD1249" s="28"/>
      <c r="CE1249" s="28"/>
      <c r="CF1249" s="28"/>
      <c r="CG1249" s="28"/>
      <c r="CH1249" s="28"/>
      <c r="CI1249" s="28"/>
      <c r="CJ1249" s="28"/>
      <c r="CK1249" s="28"/>
      <c r="CL1249" s="28"/>
      <c r="CM1249" s="28"/>
      <c r="CN1249" s="28"/>
      <c r="CO1249" s="28"/>
      <c r="CP1249" s="28"/>
      <c r="CQ1249" s="28"/>
      <c r="CR1249" s="28"/>
      <c r="CS1249" s="28"/>
      <c r="CT1249" s="28"/>
      <c r="CU1249" s="28"/>
      <c r="CV1249" s="28"/>
      <c r="CW1249" s="28"/>
      <c r="CX1249" s="28"/>
      <c r="CY1249" s="28"/>
      <c r="CZ1249" s="28"/>
      <c r="DA1249" s="28"/>
      <c r="DB1249" s="28"/>
      <c r="DC1249" s="28"/>
      <c r="DD1249" s="28"/>
      <c r="DE1249" s="28"/>
      <c r="DF1249" s="28"/>
      <c r="DG1249" s="28"/>
      <c r="DH1249" s="28"/>
      <c r="DI1249" s="28"/>
      <c r="DJ1249" s="28"/>
      <c r="DK1249" s="28"/>
      <c r="DL1249" s="28"/>
      <c r="DM1249" s="28"/>
    </row>
    <row r="1250" spans="1:117">
      <c r="A1250" s="5"/>
      <c r="B1250" s="5"/>
      <c r="C1250" s="34"/>
      <c r="D1250" s="34"/>
      <c r="E1250" s="35"/>
      <c r="F1250" s="35"/>
      <c r="G1250" s="35"/>
      <c r="H1250" s="35"/>
      <c r="I1250" s="35"/>
      <c r="J1250" s="35"/>
      <c r="K1250" s="35"/>
      <c r="L1250" s="35"/>
      <c r="M1250" s="35"/>
      <c r="N1250" s="35"/>
      <c r="O1250" s="35"/>
      <c r="P1250" s="35"/>
      <c r="Q1250" s="35"/>
      <c r="R1250" s="35"/>
      <c r="S1250" s="35"/>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c r="BA1250" s="28"/>
      <c r="BB1250" s="28"/>
      <c r="BC1250" s="28"/>
      <c r="BD1250" s="28"/>
      <c r="BE1250" s="28"/>
      <c r="BF1250" s="28"/>
      <c r="BG1250" s="28"/>
      <c r="BH1250" s="28"/>
      <c r="BI1250" s="28"/>
      <c r="BJ1250" s="28"/>
      <c r="BK1250" s="28"/>
      <c r="BL1250" s="28"/>
      <c r="BM1250" s="28"/>
      <c r="BN1250" s="28"/>
      <c r="BO1250" s="28"/>
      <c r="BP1250" s="28"/>
      <c r="BQ1250" s="28"/>
      <c r="BR1250" s="28"/>
      <c r="BS1250" s="28"/>
      <c r="BT1250" s="28"/>
      <c r="BU1250" s="28"/>
      <c r="BV1250" s="28"/>
      <c r="BW1250" s="28"/>
      <c r="BX1250" s="28"/>
      <c r="BY1250" s="28"/>
      <c r="BZ1250" s="28"/>
      <c r="CA1250" s="28"/>
      <c r="CB1250" s="28"/>
      <c r="CC1250" s="28"/>
      <c r="CD1250" s="28"/>
      <c r="CE1250" s="28"/>
      <c r="CF1250" s="28"/>
      <c r="CG1250" s="28"/>
      <c r="CH1250" s="28"/>
      <c r="CI1250" s="28"/>
      <c r="CJ1250" s="28"/>
      <c r="CK1250" s="28"/>
      <c r="CL1250" s="28"/>
      <c r="CM1250" s="28"/>
      <c r="CN1250" s="28"/>
      <c r="CO1250" s="28"/>
      <c r="CP1250" s="28"/>
      <c r="CQ1250" s="28"/>
      <c r="CR1250" s="28"/>
      <c r="CS1250" s="28"/>
      <c r="CT1250" s="28"/>
      <c r="CU1250" s="28"/>
      <c r="CV1250" s="28"/>
      <c r="CW1250" s="28"/>
      <c r="CX1250" s="28"/>
      <c r="CY1250" s="28"/>
      <c r="CZ1250" s="28"/>
      <c r="DA1250" s="28"/>
      <c r="DB1250" s="28"/>
      <c r="DC1250" s="28"/>
      <c r="DD1250" s="28"/>
      <c r="DE1250" s="28"/>
      <c r="DF1250" s="28"/>
      <c r="DG1250" s="28"/>
      <c r="DH1250" s="28"/>
      <c r="DI1250" s="28"/>
      <c r="DJ1250" s="28"/>
      <c r="DK1250" s="28"/>
      <c r="DL1250" s="28"/>
      <c r="DM1250" s="28"/>
    </row>
    <row r="1251" spans="1:117">
      <c r="A1251" s="5"/>
      <c r="B1251" s="5"/>
      <c r="C1251" s="34"/>
      <c r="D1251" s="34"/>
      <c r="E1251" s="35"/>
      <c r="F1251" s="35"/>
      <c r="G1251" s="35"/>
      <c r="H1251" s="35"/>
      <c r="I1251" s="35"/>
      <c r="J1251" s="35"/>
      <c r="K1251" s="35"/>
      <c r="L1251" s="35"/>
      <c r="M1251" s="35"/>
      <c r="N1251" s="35"/>
      <c r="O1251" s="35"/>
      <c r="P1251" s="35"/>
      <c r="Q1251" s="35"/>
      <c r="R1251" s="35"/>
      <c r="S1251" s="35"/>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c r="BA1251" s="28"/>
      <c r="BB1251" s="28"/>
      <c r="BC1251" s="28"/>
      <c r="BD1251" s="28"/>
      <c r="BE1251" s="28"/>
      <c r="BF1251" s="28"/>
      <c r="BG1251" s="28"/>
      <c r="BH1251" s="28"/>
      <c r="BI1251" s="28"/>
      <c r="BJ1251" s="28"/>
      <c r="BK1251" s="28"/>
      <c r="BL1251" s="28"/>
      <c r="BM1251" s="28"/>
      <c r="BN1251" s="28"/>
      <c r="BO1251" s="28"/>
      <c r="BP1251" s="28"/>
      <c r="BQ1251" s="28"/>
      <c r="BR1251" s="28"/>
      <c r="BS1251" s="28"/>
      <c r="BT1251" s="28"/>
      <c r="BU1251" s="28"/>
      <c r="BV1251" s="28"/>
      <c r="BW1251" s="28"/>
      <c r="BX1251" s="28"/>
      <c r="BY1251" s="28"/>
      <c r="BZ1251" s="28"/>
      <c r="CA1251" s="28"/>
      <c r="CB1251" s="28"/>
      <c r="CC1251" s="28"/>
      <c r="CD1251" s="28"/>
      <c r="CE1251" s="28"/>
      <c r="CF1251" s="28"/>
      <c r="CG1251" s="28"/>
      <c r="CH1251" s="28"/>
      <c r="CI1251" s="28"/>
      <c r="CJ1251" s="28"/>
      <c r="CK1251" s="28"/>
      <c r="CL1251" s="28"/>
      <c r="CM1251" s="28"/>
      <c r="CN1251" s="28"/>
      <c r="CO1251" s="28"/>
      <c r="CP1251" s="28"/>
      <c r="CQ1251" s="28"/>
      <c r="CR1251" s="28"/>
      <c r="CS1251" s="28"/>
      <c r="CT1251" s="28"/>
      <c r="CU1251" s="28"/>
      <c r="CV1251" s="28"/>
      <c r="CW1251" s="28"/>
      <c r="CX1251" s="28"/>
      <c r="CY1251" s="28"/>
      <c r="CZ1251" s="28"/>
      <c r="DA1251" s="28"/>
      <c r="DB1251" s="28"/>
      <c r="DC1251" s="28"/>
      <c r="DD1251" s="28"/>
      <c r="DE1251" s="28"/>
      <c r="DF1251" s="28"/>
      <c r="DG1251" s="28"/>
      <c r="DH1251" s="28"/>
      <c r="DI1251" s="28"/>
      <c r="DJ1251" s="28"/>
      <c r="DK1251" s="28"/>
      <c r="DL1251" s="28"/>
      <c r="DM1251" s="28"/>
    </row>
    <row r="1252" spans="1:117">
      <c r="A1252" s="5"/>
      <c r="B1252" s="5"/>
      <c r="C1252" s="34"/>
      <c r="D1252" s="34"/>
      <c r="E1252" s="35"/>
      <c r="F1252" s="35"/>
      <c r="G1252" s="35"/>
      <c r="H1252" s="35"/>
      <c r="I1252" s="35"/>
      <c r="J1252" s="35"/>
      <c r="K1252" s="35"/>
      <c r="L1252" s="35"/>
      <c r="M1252" s="35"/>
      <c r="N1252" s="35"/>
      <c r="O1252" s="35"/>
      <c r="P1252" s="35"/>
      <c r="Q1252" s="35"/>
      <c r="R1252" s="35"/>
      <c r="S1252" s="35"/>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c r="BA1252" s="28"/>
      <c r="BB1252" s="28"/>
      <c r="BC1252" s="28"/>
      <c r="BD1252" s="28"/>
      <c r="BE1252" s="28"/>
      <c r="BF1252" s="28"/>
      <c r="BG1252" s="28"/>
      <c r="BH1252" s="28"/>
      <c r="BI1252" s="28"/>
      <c r="BJ1252" s="28"/>
      <c r="BK1252" s="28"/>
      <c r="BL1252" s="28"/>
      <c r="BM1252" s="28"/>
      <c r="BN1252" s="28"/>
      <c r="BO1252" s="28"/>
      <c r="BP1252" s="28"/>
      <c r="BQ1252" s="28"/>
      <c r="BR1252" s="28"/>
      <c r="BS1252" s="28"/>
      <c r="BT1252" s="28"/>
      <c r="BU1252" s="28"/>
      <c r="BV1252" s="28"/>
      <c r="BW1252" s="28"/>
      <c r="BX1252" s="28"/>
      <c r="BY1252" s="28"/>
      <c r="BZ1252" s="28"/>
      <c r="CA1252" s="28"/>
      <c r="CB1252" s="28"/>
      <c r="CC1252" s="28"/>
      <c r="CD1252" s="28"/>
      <c r="CE1252" s="28"/>
      <c r="CF1252" s="28"/>
      <c r="CG1252" s="28"/>
      <c r="CH1252" s="28"/>
      <c r="CI1252" s="28"/>
      <c r="CJ1252" s="28"/>
      <c r="CK1252" s="28"/>
      <c r="CL1252" s="28"/>
      <c r="CM1252" s="28"/>
      <c r="CN1252" s="28"/>
      <c r="CO1252" s="28"/>
      <c r="CP1252" s="28"/>
      <c r="CQ1252" s="28"/>
      <c r="CR1252" s="28"/>
      <c r="CS1252" s="28"/>
      <c r="CT1252" s="28"/>
      <c r="CU1252" s="28"/>
      <c r="CV1252" s="28"/>
      <c r="CW1252" s="28"/>
      <c r="CX1252" s="28"/>
      <c r="CY1252" s="28"/>
      <c r="CZ1252" s="28"/>
      <c r="DA1252" s="28"/>
      <c r="DB1252" s="28"/>
      <c r="DC1252" s="28"/>
      <c r="DD1252" s="28"/>
      <c r="DE1252" s="28"/>
      <c r="DF1252" s="28"/>
      <c r="DG1252" s="28"/>
      <c r="DH1252" s="28"/>
      <c r="DI1252" s="28"/>
      <c r="DJ1252" s="28"/>
      <c r="DK1252" s="28"/>
      <c r="DL1252" s="28"/>
      <c r="DM1252" s="28"/>
    </row>
    <row r="1253" spans="1:117">
      <c r="A1253" s="5"/>
      <c r="B1253" s="5"/>
      <c r="C1253" s="34"/>
      <c r="D1253" s="34"/>
      <c r="E1253" s="35"/>
      <c r="F1253" s="35"/>
      <c r="G1253" s="35"/>
      <c r="H1253" s="35"/>
      <c r="I1253" s="35"/>
      <c r="J1253" s="35"/>
      <c r="K1253" s="35"/>
      <c r="L1253" s="35"/>
      <c r="M1253" s="35"/>
      <c r="N1253" s="35"/>
      <c r="O1253" s="35"/>
      <c r="P1253" s="35"/>
      <c r="Q1253" s="35"/>
      <c r="R1253" s="35"/>
      <c r="S1253" s="35"/>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c r="BA1253" s="28"/>
      <c r="BB1253" s="28"/>
      <c r="BC1253" s="28"/>
      <c r="BD1253" s="28"/>
      <c r="BE1253" s="28"/>
      <c r="BF1253" s="28"/>
      <c r="BG1253" s="28"/>
      <c r="BH1253" s="28"/>
      <c r="BI1253" s="28"/>
      <c r="BJ1253" s="28"/>
      <c r="BK1253" s="28"/>
      <c r="BL1253" s="28"/>
      <c r="BM1253" s="28"/>
      <c r="BN1253" s="28"/>
      <c r="BO1253" s="28"/>
      <c r="BP1253" s="28"/>
      <c r="BQ1253" s="28"/>
      <c r="BR1253" s="28"/>
      <c r="BS1253" s="28"/>
      <c r="BT1253" s="28"/>
      <c r="BU1253" s="28"/>
      <c r="BV1253" s="28"/>
      <c r="BW1253" s="28"/>
      <c r="BX1253" s="28"/>
      <c r="BY1253" s="28"/>
      <c r="BZ1253" s="28"/>
      <c r="CA1253" s="28"/>
      <c r="CB1253" s="28"/>
      <c r="CC1253" s="28"/>
      <c r="CD1253" s="28"/>
      <c r="CE1253" s="28"/>
      <c r="CF1253" s="28"/>
      <c r="CG1253" s="28"/>
      <c r="CH1253" s="28"/>
      <c r="CI1253" s="28"/>
      <c r="CJ1253" s="28"/>
      <c r="CK1253" s="28"/>
      <c r="CL1253" s="28"/>
      <c r="CM1253" s="28"/>
      <c r="CN1253" s="28"/>
      <c r="CO1253" s="28"/>
      <c r="CP1253" s="28"/>
      <c r="CQ1253" s="28"/>
      <c r="CR1253" s="28"/>
      <c r="CS1253" s="28"/>
      <c r="CT1253" s="28"/>
      <c r="CU1253" s="28"/>
      <c r="CV1253" s="28"/>
      <c r="CW1253" s="28"/>
      <c r="CX1253" s="28"/>
      <c r="CY1253" s="28"/>
      <c r="CZ1253" s="28"/>
      <c r="DA1253" s="28"/>
      <c r="DB1253" s="28"/>
      <c r="DC1253" s="28"/>
      <c r="DD1253" s="28"/>
      <c r="DE1253" s="28"/>
      <c r="DF1253" s="28"/>
      <c r="DG1253" s="28"/>
      <c r="DH1253" s="28"/>
      <c r="DI1253" s="28"/>
      <c r="DJ1253" s="28"/>
      <c r="DK1253" s="28"/>
      <c r="DL1253" s="28"/>
      <c r="DM1253" s="28"/>
    </row>
    <row r="1254" spans="1:117">
      <c r="A1254" s="5"/>
      <c r="B1254" s="5"/>
      <c r="C1254" s="34"/>
      <c r="D1254" s="34"/>
      <c r="E1254" s="35"/>
      <c r="F1254" s="35"/>
      <c r="G1254" s="35"/>
      <c r="H1254" s="35"/>
      <c r="I1254" s="35"/>
      <c r="J1254" s="35"/>
      <c r="K1254" s="35"/>
      <c r="L1254" s="35"/>
      <c r="M1254" s="35"/>
      <c r="N1254" s="35"/>
      <c r="O1254" s="35"/>
      <c r="P1254" s="35"/>
      <c r="Q1254" s="35"/>
      <c r="R1254" s="35"/>
      <c r="S1254" s="35"/>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c r="BA1254" s="28"/>
      <c r="BB1254" s="28"/>
      <c r="BC1254" s="28"/>
      <c r="BD1254" s="28"/>
      <c r="BE1254" s="28"/>
      <c r="BF1254" s="28"/>
      <c r="BG1254" s="28"/>
      <c r="BH1254" s="28"/>
      <c r="BI1254" s="28"/>
      <c r="BJ1254" s="28"/>
      <c r="BK1254" s="28"/>
      <c r="BL1254" s="28"/>
      <c r="BM1254" s="28"/>
      <c r="BN1254" s="28"/>
      <c r="BO1254" s="28"/>
      <c r="BP1254" s="28"/>
      <c r="BQ1254" s="28"/>
      <c r="BR1254" s="28"/>
      <c r="BS1254" s="28"/>
      <c r="BT1254" s="28"/>
      <c r="BU1254" s="28"/>
      <c r="BV1254" s="28"/>
      <c r="BW1254" s="28"/>
      <c r="BX1254" s="28"/>
      <c r="BY1254" s="28"/>
      <c r="BZ1254" s="28"/>
      <c r="CA1254" s="28"/>
      <c r="CB1254" s="28"/>
      <c r="CC1254" s="28"/>
      <c r="CD1254" s="28"/>
      <c r="CE1254" s="28"/>
      <c r="CF1254" s="28"/>
      <c r="CG1254" s="28"/>
      <c r="CH1254" s="28"/>
      <c r="CI1254" s="28"/>
      <c r="CJ1254" s="28"/>
      <c r="CK1254" s="28"/>
      <c r="CL1254" s="28"/>
      <c r="CM1254" s="28"/>
      <c r="CN1254" s="28"/>
      <c r="CO1254" s="28"/>
      <c r="CP1254" s="28"/>
      <c r="CQ1254" s="28"/>
      <c r="CR1254" s="28"/>
      <c r="CS1254" s="28"/>
      <c r="CT1254" s="28"/>
      <c r="CU1254" s="28"/>
      <c r="CV1254" s="28"/>
      <c r="CW1254" s="28"/>
      <c r="CX1254" s="28"/>
      <c r="CY1254" s="28"/>
      <c r="CZ1254" s="28"/>
      <c r="DA1254" s="28"/>
      <c r="DB1254" s="28"/>
      <c r="DC1254" s="28"/>
      <c r="DD1254" s="28"/>
      <c r="DE1254" s="28"/>
      <c r="DF1254" s="28"/>
      <c r="DG1254" s="28"/>
      <c r="DH1254" s="28"/>
      <c r="DI1254" s="28"/>
      <c r="DJ1254" s="28"/>
      <c r="DK1254" s="28"/>
      <c r="DL1254" s="28"/>
      <c r="DM1254" s="28"/>
    </row>
    <row r="1255" spans="1:117">
      <c r="A1255" s="5"/>
      <c r="B1255" s="5"/>
      <c r="C1255" s="34"/>
      <c r="D1255" s="34"/>
      <c r="E1255" s="35"/>
      <c r="F1255" s="35"/>
      <c r="G1255" s="35"/>
      <c r="H1255" s="35"/>
      <c r="I1255" s="35"/>
      <c r="J1255" s="35"/>
      <c r="K1255" s="35"/>
      <c r="L1255" s="35"/>
      <c r="M1255" s="35"/>
      <c r="N1255" s="35"/>
      <c r="O1255" s="35"/>
      <c r="P1255" s="35"/>
      <c r="Q1255" s="35"/>
      <c r="R1255" s="35"/>
      <c r="S1255" s="35"/>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c r="BA1255" s="28"/>
      <c r="BB1255" s="28"/>
      <c r="BC1255" s="28"/>
      <c r="BD1255" s="28"/>
      <c r="BE1255" s="28"/>
      <c r="BF1255" s="28"/>
      <c r="BG1255" s="28"/>
      <c r="BH1255" s="28"/>
      <c r="BI1255" s="28"/>
      <c r="BJ1255" s="28"/>
      <c r="BK1255" s="28"/>
      <c r="BL1255" s="28"/>
      <c r="BM1255" s="28"/>
      <c r="BN1255" s="28"/>
      <c r="BO1255" s="28"/>
      <c r="BP1255" s="28"/>
      <c r="BQ1255" s="28"/>
      <c r="BR1255" s="28"/>
      <c r="BS1255" s="28"/>
      <c r="BT1255" s="28"/>
      <c r="BU1255" s="28"/>
      <c r="BV1255" s="28"/>
      <c r="BW1255" s="28"/>
      <c r="BX1255" s="28"/>
      <c r="BY1255" s="28"/>
      <c r="BZ1255" s="28"/>
      <c r="CA1255" s="28"/>
      <c r="CB1255" s="28"/>
      <c r="CC1255" s="28"/>
      <c r="CD1255" s="28"/>
      <c r="CE1255" s="28"/>
      <c r="CF1255" s="28"/>
      <c r="CG1255" s="28"/>
      <c r="CH1255" s="28"/>
      <c r="CI1255" s="28"/>
      <c r="CJ1255" s="28"/>
      <c r="CK1255" s="28"/>
      <c r="CL1255" s="28"/>
      <c r="CM1255" s="28"/>
      <c r="CN1255" s="28"/>
      <c r="CO1255" s="28"/>
      <c r="CP1255" s="28"/>
      <c r="CQ1255" s="28"/>
      <c r="CR1255" s="28"/>
      <c r="CS1255" s="28"/>
      <c r="CT1255" s="28"/>
      <c r="CU1255" s="28"/>
      <c r="CV1255" s="28"/>
      <c r="CW1255" s="28"/>
      <c r="CX1255" s="28"/>
      <c r="CY1255" s="28"/>
      <c r="CZ1255" s="28"/>
      <c r="DA1255" s="28"/>
      <c r="DB1255" s="28"/>
      <c r="DC1255" s="28"/>
      <c r="DD1255" s="28"/>
      <c r="DE1255" s="28"/>
      <c r="DF1255" s="28"/>
      <c r="DG1255" s="28"/>
      <c r="DH1255" s="28"/>
      <c r="DI1255" s="28"/>
      <c r="DJ1255" s="28"/>
      <c r="DK1255" s="28"/>
      <c r="DL1255" s="28"/>
      <c r="DM1255" s="28"/>
    </row>
    <row r="1256" spans="1:117">
      <c r="A1256" s="5"/>
      <c r="B1256" s="5"/>
      <c r="C1256" s="34"/>
      <c r="D1256" s="34"/>
      <c r="E1256" s="35"/>
      <c r="F1256" s="35"/>
      <c r="G1256" s="35"/>
      <c r="H1256" s="35"/>
      <c r="I1256" s="35"/>
      <c r="J1256" s="35"/>
      <c r="K1256" s="35"/>
      <c r="L1256" s="35"/>
      <c r="M1256" s="35"/>
      <c r="N1256" s="35"/>
      <c r="O1256" s="35"/>
      <c r="P1256" s="35"/>
      <c r="Q1256" s="35"/>
      <c r="R1256" s="35"/>
      <c r="S1256" s="35"/>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D1256" s="28"/>
      <c r="BE1256" s="28"/>
      <c r="BF1256" s="28"/>
      <c r="BG1256" s="28"/>
      <c r="BH1256" s="28"/>
      <c r="BI1256" s="28"/>
      <c r="BJ1256" s="28"/>
      <c r="BK1256" s="28"/>
      <c r="BL1256" s="28"/>
      <c r="BM1256" s="28"/>
      <c r="BN1256" s="28"/>
      <c r="BO1256" s="28"/>
      <c r="BP1256" s="28"/>
      <c r="BQ1256" s="28"/>
      <c r="BR1256" s="28"/>
      <c r="BS1256" s="28"/>
      <c r="BT1256" s="28"/>
      <c r="BU1256" s="28"/>
      <c r="BV1256" s="28"/>
      <c r="BW1256" s="28"/>
      <c r="BX1256" s="28"/>
      <c r="BY1256" s="28"/>
      <c r="BZ1256" s="28"/>
      <c r="CA1256" s="28"/>
      <c r="CB1256" s="28"/>
      <c r="CC1256" s="28"/>
      <c r="CD1256" s="28"/>
      <c r="CE1256" s="28"/>
      <c r="CF1256" s="28"/>
      <c r="CG1256" s="28"/>
      <c r="CH1256" s="28"/>
      <c r="CI1256" s="28"/>
      <c r="CJ1256" s="28"/>
      <c r="CK1256" s="28"/>
      <c r="CL1256" s="28"/>
      <c r="CM1256" s="28"/>
      <c r="CN1256" s="28"/>
      <c r="CO1256" s="28"/>
      <c r="CP1256" s="28"/>
      <c r="CQ1256" s="28"/>
      <c r="CR1256" s="28"/>
      <c r="CS1256" s="28"/>
      <c r="CT1256" s="28"/>
      <c r="CU1256" s="28"/>
      <c r="CV1256" s="28"/>
      <c r="CW1256" s="28"/>
      <c r="CX1256" s="28"/>
      <c r="CY1256" s="28"/>
      <c r="CZ1256" s="28"/>
      <c r="DA1256" s="28"/>
      <c r="DB1256" s="28"/>
      <c r="DC1256" s="28"/>
      <c r="DD1256" s="28"/>
      <c r="DE1256" s="28"/>
      <c r="DF1256" s="28"/>
      <c r="DG1256" s="28"/>
      <c r="DH1256" s="28"/>
      <c r="DI1256" s="28"/>
      <c r="DJ1256" s="28"/>
      <c r="DK1256" s="28"/>
      <c r="DL1256" s="28"/>
      <c r="DM1256" s="28"/>
    </row>
    <row r="1257" spans="1:117">
      <c r="A1257" s="5"/>
      <c r="B1257" s="5"/>
      <c r="C1257" s="34"/>
      <c r="D1257" s="34"/>
      <c r="E1257" s="35"/>
      <c r="F1257" s="35"/>
      <c r="G1257" s="35"/>
      <c r="H1257" s="35"/>
      <c r="I1257" s="35"/>
      <c r="J1257" s="35"/>
      <c r="K1257" s="35"/>
      <c r="L1257" s="35"/>
      <c r="M1257" s="35"/>
      <c r="N1257" s="35"/>
      <c r="O1257" s="35"/>
      <c r="P1257" s="35"/>
      <c r="Q1257" s="35"/>
      <c r="R1257" s="35"/>
      <c r="S1257" s="35"/>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D1257" s="28"/>
      <c r="BE1257" s="28"/>
      <c r="BF1257" s="28"/>
      <c r="BG1257" s="28"/>
      <c r="BH1257" s="28"/>
      <c r="BI1257" s="28"/>
      <c r="BJ1257" s="28"/>
      <c r="BK1257" s="28"/>
      <c r="BL1257" s="28"/>
      <c r="BM1257" s="28"/>
      <c r="BN1257" s="28"/>
      <c r="BO1257" s="28"/>
      <c r="BP1257" s="28"/>
      <c r="BQ1257" s="28"/>
      <c r="BR1257" s="28"/>
      <c r="BS1257" s="28"/>
      <c r="BT1257" s="28"/>
      <c r="BU1257" s="28"/>
      <c r="BV1257" s="28"/>
      <c r="BW1257" s="28"/>
      <c r="BX1257" s="28"/>
      <c r="BY1257" s="28"/>
      <c r="BZ1257" s="28"/>
      <c r="CA1257" s="28"/>
      <c r="CB1257" s="28"/>
      <c r="CC1257" s="28"/>
      <c r="CD1257" s="28"/>
      <c r="CE1257" s="28"/>
      <c r="CF1257" s="28"/>
      <c r="CG1257" s="28"/>
      <c r="CH1257" s="28"/>
      <c r="CI1257" s="28"/>
      <c r="CJ1257" s="28"/>
      <c r="CK1257" s="28"/>
      <c r="CL1257" s="28"/>
      <c r="CM1257" s="28"/>
      <c r="CN1257" s="28"/>
      <c r="CO1257" s="28"/>
      <c r="CP1257" s="28"/>
      <c r="CQ1257" s="28"/>
      <c r="CR1257" s="28"/>
      <c r="CS1257" s="28"/>
      <c r="CT1257" s="28"/>
      <c r="CU1257" s="28"/>
      <c r="CV1257" s="28"/>
      <c r="CW1257" s="28"/>
      <c r="CX1257" s="28"/>
      <c r="CY1257" s="28"/>
      <c r="CZ1257" s="28"/>
      <c r="DA1257" s="28"/>
      <c r="DB1257" s="28"/>
      <c r="DC1257" s="28"/>
      <c r="DD1257" s="28"/>
      <c r="DE1257" s="28"/>
      <c r="DF1257" s="28"/>
      <c r="DG1257" s="28"/>
      <c r="DH1257" s="28"/>
      <c r="DI1257" s="28"/>
      <c r="DJ1257" s="28"/>
      <c r="DK1257" s="28"/>
      <c r="DL1257" s="28"/>
      <c r="DM1257" s="28"/>
    </row>
    <row r="1258" spans="1:117">
      <c r="A1258" s="5"/>
      <c r="B1258" s="5"/>
      <c r="C1258" s="34"/>
      <c r="D1258" s="34"/>
      <c r="E1258" s="35"/>
      <c r="F1258" s="35"/>
      <c r="G1258" s="35"/>
      <c r="H1258" s="35"/>
      <c r="I1258" s="35"/>
      <c r="J1258" s="35"/>
      <c r="K1258" s="35"/>
      <c r="L1258" s="35"/>
      <c r="M1258" s="35"/>
      <c r="N1258" s="35"/>
      <c r="O1258" s="35"/>
      <c r="P1258" s="35"/>
      <c r="Q1258" s="35"/>
      <c r="R1258" s="35"/>
      <c r="S1258" s="35"/>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c r="BA1258" s="28"/>
      <c r="BB1258" s="28"/>
      <c r="BC1258" s="28"/>
      <c r="BD1258" s="28"/>
      <c r="BE1258" s="28"/>
      <c r="BF1258" s="28"/>
      <c r="BG1258" s="28"/>
      <c r="BH1258" s="28"/>
      <c r="BI1258" s="28"/>
      <c r="BJ1258" s="28"/>
      <c r="BK1258" s="28"/>
      <c r="BL1258" s="28"/>
      <c r="BM1258" s="28"/>
      <c r="BN1258" s="28"/>
      <c r="BO1258" s="28"/>
      <c r="BP1258" s="28"/>
      <c r="BQ1258" s="28"/>
      <c r="BR1258" s="28"/>
      <c r="BS1258" s="28"/>
      <c r="BT1258" s="28"/>
      <c r="BU1258" s="28"/>
      <c r="BV1258" s="28"/>
      <c r="BW1258" s="28"/>
      <c r="BX1258" s="28"/>
      <c r="BY1258" s="28"/>
      <c r="BZ1258" s="28"/>
      <c r="CA1258" s="28"/>
      <c r="CB1258" s="28"/>
      <c r="CC1258" s="28"/>
      <c r="CD1258" s="28"/>
      <c r="CE1258" s="28"/>
      <c r="CF1258" s="28"/>
      <c r="CG1258" s="28"/>
      <c r="CH1258" s="28"/>
      <c r="CI1258" s="28"/>
      <c r="CJ1258" s="28"/>
      <c r="CK1258" s="28"/>
      <c r="CL1258" s="28"/>
      <c r="CM1258" s="28"/>
      <c r="CN1258" s="28"/>
      <c r="CO1258" s="28"/>
      <c r="CP1258" s="28"/>
      <c r="CQ1258" s="28"/>
      <c r="CR1258" s="28"/>
      <c r="CS1258" s="28"/>
      <c r="CT1258" s="28"/>
      <c r="CU1258" s="28"/>
      <c r="CV1258" s="28"/>
      <c r="CW1258" s="28"/>
      <c r="CX1258" s="28"/>
      <c r="CY1258" s="28"/>
      <c r="CZ1258" s="28"/>
      <c r="DA1258" s="28"/>
      <c r="DB1258" s="28"/>
      <c r="DC1258" s="28"/>
      <c r="DD1258" s="28"/>
      <c r="DE1258" s="28"/>
      <c r="DF1258" s="28"/>
      <c r="DG1258" s="28"/>
      <c r="DH1258" s="28"/>
      <c r="DI1258" s="28"/>
      <c r="DJ1258" s="28"/>
      <c r="DK1258" s="28"/>
      <c r="DL1258" s="28"/>
      <c r="DM1258" s="28"/>
    </row>
    <row r="1259" spans="1:117">
      <c r="A1259" s="5"/>
      <c r="B1259" s="5"/>
      <c r="C1259" s="34"/>
      <c r="D1259" s="34"/>
      <c r="E1259" s="35"/>
      <c r="F1259" s="35"/>
      <c r="G1259" s="35"/>
      <c r="H1259" s="35"/>
      <c r="I1259" s="35"/>
      <c r="J1259" s="35"/>
      <c r="K1259" s="35"/>
      <c r="L1259" s="35"/>
      <c r="M1259" s="35"/>
      <c r="N1259" s="35"/>
      <c r="O1259" s="35"/>
      <c r="P1259" s="35"/>
      <c r="Q1259" s="35"/>
      <c r="R1259" s="35"/>
      <c r="S1259" s="35"/>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c r="BA1259" s="28"/>
      <c r="BB1259" s="28"/>
      <c r="BC1259" s="28"/>
      <c r="BD1259" s="28"/>
      <c r="BE1259" s="28"/>
      <c r="BF1259" s="28"/>
      <c r="BG1259" s="28"/>
      <c r="BH1259" s="28"/>
      <c r="BI1259" s="28"/>
      <c r="BJ1259" s="28"/>
      <c r="BK1259" s="28"/>
      <c r="BL1259" s="28"/>
      <c r="BM1259" s="28"/>
      <c r="BN1259" s="28"/>
      <c r="BO1259" s="28"/>
      <c r="BP1259" s="28"/>
      <c r="BQ1259" s="28"/>
      <c r="BR1259" s="28"/>
      <c r="BS1259" s="28"/>
      <c r="BT1259" s="28"/>
      <c r="BU1259" s="28"/>
      <c r="BV1259" s="28"/>
      <c r="BW1259" s="28"/>
      <c r="BX1259" s="28"/>
      <c r="BY1259" s="28"/>
      <c r="BZ1259" s="28"/>
      <c r="CA1259" s="28"/>
      <c r="CB1259" s="28"/>
      <c r="CC1259" s="28"/>
      <c r="CD1259" s="28"/>
      <c r="CE1259" s="28"/>
      <c r="CF1259" s="28"/>
      <c r="CG1259" s="28"/>
      <c r="CH1259" s="28"/>
      <c r="CI1259" s="28"/>
      <c r="CJ1259" s="28"/>
      <c r="CK1259" s="28"/>
      <c r="CL1259" s="28"/>
      <c r="CM1259" s="28"/>
      <c r="CN1259" s="28"/>
      <c r="CO1259" s="28"/>
      <c r="CP1259" s="28"/>
      <c r="CQ1259" s="28"/>
      <c r="CR1259" s="28"/>
      <c r="CS1259" s="28"/>
      <c r="CT1259" s="28"/>
      <c r="CU1259" s="28"/>
      <c r="CV1259" s="28"/>
      <c r="CW1259" s="28"/>
      <c r="CX1259" s="28"/>
      <c r="CY1259" s="28"/>
      <c r="CZ1259" s="28"/>
      <c r="DA1259" s="28"/>
      <c r="DB1259" s="28"/>
      <c r="DC1259" s="28"/>
      <c r="DD1259" s="28"/>
      <c r="DE1259" s="28"/>
      <c r="DF1259" s="28"/>
      <c r="DG1259" s="28"/>
      <c r="DH1259" s="28"/>
      <c r="DI1259" s="28"/>
      <c r="DJ1259" s="28"/>
      <c r="DK1259" s="28"/>
      <c r="DL1259" s="28"/>
      <c r="DM1259" s="28"/>
    </row>
    <row r="1260" spans="1:117">
      <c r="A1260" s="5"/>
      <c r="B1260" s="5"/>
      <c r="C1260" s="34"/>
      <c r="D1260" s="34"/>
      <c r="E1260" s="35"/>
      <c r="F1260" s="35"/>
      <c r="G1260" s="35"/>
      <c r="H1260" s="35"/>
      <c r="I1260" s="35"/>
      <c r="J1260" s="35"/>
      <c r="K1260" s="35"/>
      <c r="L1260" s="35"/>
      <c r="M1260" s="35"/>
      <c r="N1260" s="35"/>
      <c r="O1260" s="35"/>
      <c r="P1260" s="35"/>
      <c r="Q1260" s="35"/>
      <c r="R1260" s="35"/>
      <c r="S1260" s="35"/>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c r="BA1260" s="28"/>
      <c r="BB1260" s="28"/>
      <c r="BC1260" s="28"/>
      <c r="BD1260" s="28"/>
      <c r="BE1260" s="28"/>
      <c r="BF1260" s="28"/>
      <c r="BG1260" s="28"/>
      <c r="BH1260" s="28"/>
      <c r="BI1260" s="28"/>
      <c r="BJ1260" s="28"/>
      <c r="BK1260" s="28"/>
      <c r="BL1260" s="28"/>
      <c r="BM1260" s="28"/>
      <c r="BN1260" s="28"/>
      <c r="BO1260" s="28"/>
      <c r="BP1260" s="28"/>
      <c r="BQ1260" s="28"/>
      <c r="BR1260" s="28"/>
      <c r="BS1260" s="28"/>
      <c r="BT1260" s="28"/>
      <c r="BU1260" s="28"/>
      <c r="BV1260" s="28"/>
      <c r="BW1260" s="28"/>
      <c r="BX1260" s="28"/>
      <c r="BY1260" s="28"/>
      <c r="BZ1260" s="28"/>
      <c r="CA1260" s="28"/>
      <c r="CB1260" s="28"/>
      <c r="CC1260" s="28"/>
      <c r="CD1260" s="28"/>
      <c r="CE1260" s="28"/>
      <c r="CF1260" s="28"/>
      <c r="CG1260" s="28"/>
      <c r="CH1260" s="28"/>
      <c r="CI1260" s="28"/>
      <c r="CJ1260" s="28"/>
      <c r="CK1260" s="28"/>
      <c r="CL1260" s="28"/>
      <c r="CM1260" s="28"/>
      <c r="CN1260" s="28"/>
      <c r="CO1260" s="28"/>
      <c r="CP1260" s="28"/>
      <c r="CQ1260" s="28"/>
      <c r="CR1260" s="28"/>
      <c r="CS1260" s="28"/>
      <c r="CT1260" s="28"/>
      <c r="CU1260" s="28"/>
      <c r="CV1260" s="28"/>
      <c r="CW1260" s="28"/>
      <c r="CX1260" s="28"/>
      <c r="CY1260" s="28"/>
      <c r="CZ1260" s="28"/>
      <c r="DA1260" s="28"/>
      <c r="DB1260" s="28"/>
      <c r="DC1260" s="28"/>
      <c r="DD1260" s="28"/>
      <c r="DE1260" s="28"/>
      <c r="DF1260" s="28"/>
      <c r="DG1260" s="28"/>
      <c r="DH1260" s="28"/>
      <c r="DI1260" s="28"/>
      <c r="DJ1260" s="28"/>
      <c r="DK1260" s="28"/>
      <c r="DL1260" s="28"/>
      <c r="DM1260" s="28"/>
    </row>
    <row r="1261" spans="1:117">
      <c r="A1261" s="5"/>
      <c r="B1261" s="5"/>
      <c r="C1261" s="34"/>
      <c r="D1261" s="34"/>
      <c r="E1261" s="35"/>
      <c r="F1261" s="35"/>
      <c r="G1261" s="35"/>
      <c r="H1261" s="35"/>
      <c r="I1261" s="35"/>
      <c r="J1261" s="35"/>
      <c r="K1261" s="35"/>
      <c r="L1261" s="35"/>
      <c r="M1261" s="35"/>
      <c r="N1261" s="35"/>
      <c r="O1261" s="35"/>
      <c r="P1261" s="35"/>
      <c r="Q1261" s="35"/>
      <c r="R1261" s="35"/>
      <c r="S1261" s="35"/>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c r="BA1261" s="28"/>
      <c r="BB1261" s="28"/>
      <c r="BC1261" s="28"/>
      <c r="BD1261" s="28"/>
      <c r="BE1261" s="28"/>
      <c r="BF1261" s="28"/>
      <c r="BG1261" s="28"/>
      <c r="BH1261" s="28"/>
      <c r="BI1261" s="28"/>
      <c r="BJ1261" s="28"/>
      <c r="BK1261" s="28"/>
      <c r="BL1261" s="28"/>
      <c r="BM1261" s="28"/>
      <c r="BN1261" s="28"/>
      <c r="BO1261" s="28"/>
      <c r="BP1261" s="28"/>
      <c r="BQ1261" s="28"/>
      <c r="BR1261" s="28"/>
      <c r="BS1261" s="28"/>
      <c r="BT1261" s="28"/>
      <c r="BU1261" s="28"/>
      <c r="BV1261" s="28"/>
      <c r="BW1261" s="28"/>
      <c r="BX1261" s="28"/>
      <c r="BY1261" s="28"/>
      <c r="BZ1261" s="28"/>
      <c r="CA1261" s="28"/>
      <c r="CB1261" s="28"/>
      <c r="CC1261" s="28"/>
      <c r="CD1261" s="28"/>
      <c r="CE1261" s="28"/>
      <c r="CF1261" s="28"/>
      <c r="CG1261" s="28"/>
      <c r="CH1261" s="28"/>
      <c r="CI1261" s="28"/>
      <c r="CJ1261" s="28"/>
      <c r="CK1261" s="28"/>
      <c r="CL1261" s="28"/>
      <c r="CM1261" s="28"/>
      <c r="CN1261" s="28"/>
      <c r="CO1261" s="28"/>
      <c r="CP1261" s="28"/>
      <c r="CQ1261" s="28"/>
      <c r="CR1261" s="28"/>
      <c r="CS1261" s="28"/>
      <c r="CT1261" s="28"/>
      <c r="CU1261" s="28"/>
      <c r="CV1261" s="28"/>
      <c r="CW1261" s="28"/>
      <c r="CX1261" s="28"/>
      <c r="CY1261" s="28"/>
      <c r="CZ1261" s="28"/>
      <c r="DA1261" s="28"/>
      <c r="DB1261" s="28"/>
      <c r="DC1261" s="28"/>
      <c r="DD1261" s="28"/>
      <c r="DE1261" s="28"/>
      <c r="DF1261" s="28"/>
      <c r="DG1261" s="28"/>
      <c r="DH1261" s="28"/>
      <c r="DI1261" s="28"/>
      <c r="DJ1261" s="28"/>
      <c r="DK1261" s="28"/>
      <c r="DL1261" s="28"/>
      <c r="DM1261" s="28"/>
    </row>
    <row r="1262" spans="1:117">
      <c r="A1262" s="5"/>
      <c r="B1262" s="5"/>
      <c r="C1262" s="34"/>
      <c r="D1262" s="34"/>
      <c r="E1262" s="35"/>
      <c r="F1262" s="35"/>
      <c r="G1262" s="35"/>
      <c r="H1262" s="35"/>
      <c r="I1262" s="35"/>
      <c r="J1262" s="35"/>
      <c r="K1262" s="35"/>
      <c r="L1262" s="35"/>
      <c r="M1262" s="35"/>
      <c r="N1262" s="35"/>
      <c r="O1262" s="35"/>
      <c r="P1262" s="35"/>
      <c r="Q1262" s="35"/>
      <c r="R1262" s="35"/>
      <c r="S1262" s="35"/>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c r="BA1262" s="28"/>
      <c r="BB1262" s="28"/>
      <c r="BC1262" s="28"/>
      <c r="BD1262" s="28"/>
      <c r="BE1262" s="28"/>
      <c r="BF1262" s="28"/>
      <c r="BG1262" s="28"/>
      <c r="BH1262" s="28"/>
      <c r="BI1262" s="28"/>
      <c r="BJ1262" s="28"/>
      <c r="BK1262" s="28"/>
      <c r="BL1262" s="28"/>
      <c r="BM1262" s="28"/>
      <c r="BN1262" s="28"/>
      <c r="BO1262" s="28"/>
      <c r="BP1262" s="28"/>
      <c r="BQ1262" s="28"/>
      <c r="BR1262" s="28"/>
      <c r="BS1262" s="28"/>
      <c r="BT1262" s="28"/>
      <c r="BU1262" s="28"/>
      <c r="BV1262" s="28"/>
      <c r="BW1262" s="28"/>
      <c r="BX1262" s="28"/>
      <c r="BY1262" s="28"/>
      <c r="BZ1262" s="28"/>
      <c r="CA1262" s="28"/>
      <c r="CB1262" s="28"/>
      <c r="CC1262" s="28"/>
      <c r="CD1262" s="28"/>
      <c r="CE1262" s="28"/>
      <c r="CF1262" s="28"/>
      <c r="CG1262" s="28"/>
      <c r="CH1262" s="28"/>
      <c r="CI1262" s="28"/>
      <c r="CJ1262" s="28"/>
      <c r="CK1262" s="28"/>
      <c r="CL1262" s="28"/>
      <c r="CM1262" s="28"/>
      <c r="CN1262" s="28"/>
      <c r="CO1262" s="28"/>
      <c r="CP1262" s="28"/>
      <c r="CQ1262" s="28"/>
      <c r="CR1262" s="28"/>
      <c r="CS1262" s="28"/>
      <c r="CT1262" s="28"/>
      <c r="CU1262" s="28"/>
      <c r="CV1262" s="28"/>
      <c r="CW1262" s="28"/>
      <c r="CX1262" s="28"/>
      <c r="CY1262" s="28"/>
      <c r="CZ1262" s="28"/>
      <c r="DA1262" s="28"/>
      <c r="DB1262" s="28"/>
      <c r="DC1262" s="28"/>
      <c r="DD1262" s="28"/>
      <c r="DE1262" s="28"/>
      <c r="DF1262" s="28"/>
      <c r="DG1262" s="28"/>
      <c r="DH1262" s="28"/>
      <c r="DI1262" s="28"/>
      <c r="DJ1262" s="28"/>
      <c r="DK1262" s="28"/>
      <c r="DL1262" s="28"/>
      <c r="DM1262" s="28"/>
    </row>
    <row r="1263" spans="1:117">
      <c r="A1263" s="5"/>
      <c r="B1263" s="5"/>
      <c r="C1263" s="34"/>
      <c r="D1263" s="34"/>
      <c r="E1263" s="35"/>
      <c r="F1263" s="35"/>
      <c r="G1263" s="35"/>
      <c r="H1263" s="35"/>
      <c r="I1263" s="35"/>
      <c r="J1263" s="35"/>
      <c r="K1263" s="35"/>
      <c r="L1263" s="35"/>
      <c r="M1263" s="35"/>
      <c r="N1263" s="35"/>
      <c r="O1263" s="35"/>
      <c r="P1263" s="35"/>
      <c r="Q1263" s="35"/>
      <c r="R1263" s="35"/>
      <c r="S1263" s="35"/>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c r="BA1263" s="28"/>
      <c r="BB1263" s="28"/>
      <c r="BC1263" s="28"/>
      <c r="BD1263" s="28"/>
      <c r="BE1263" s="28"/>
      <c r="BF1263" s="28"/>
      <c r="BG1263" s="28"/>
      <c r="BH1263" s="28"/>
      <c r="BI1263" s="28"/>
      <c r="BJ1263" s="28"/>
      <c r="BK1263" s="28"/>
      <c r="BL1263" s="28"/>
      <c r="BM1263" s="28"/>
      <c r="BN1263" s="28"/>
      <c r="BO1263" s="28"/>
      <c r="BP1263" s="28"/>
      <c r="BQ1263" s="28"/>
      <c r="BR1263" s="28"/>
      <c r="BS1263" s="28"/>
      <c r="BT1263" s="28"/>
      <c r="BU1263" s="28"/>
      <c r="BV1263" s="28"/>
      <c r="BW1263" s="28"/>
      <c r="BX1263" s="28"/>
      <c r="BY1263" s="28"/>
      <c r="BZ1263" s="28"/>
      <c r="CA1263" s="28"/>
      <c r="CB1263" s="28"/>
      <c r="CC1263" s="28"/>
      <c r="CD1263" s="28"/>
      <c r="CE1263" s="28"/>
      <c r="CF1263" s="28"/>
      <c r="CG1263" s="28"/>
      <c r="CH1263" s="28"/>
      <c r="CI1263" s="28"/>
      <c r="CJ1263" s="28"/>
      <c r="CK1263" s="28"/>
      <c r="CL1263" s="28"/>
      <c r="CM1263" s="28"/>
      <c r="CN1263" s="28"/>
      <c r="CO1263" s="28"/>
      <c r="CP1263" s="28"/>
      <c r="CQ1263" s="28"/>
      <c r="CR1263" s="28"/>
      <c r="CS1263" s="28"/>
      <c r="CT1263" s="28"/>
      <c r="CU1263" s="28"/>
      <c r="CV1263" s="28"/>
      <c r="CW1263" s="28"/>
      <c r="CX1263" s="28"/>
      <c r="CY1263" s="28"/>
      <c r="CZ1263" s="28"/>
      <c r="DA1263" s="28"/>
      <c r="DB1263" s="28"/>
      <c r="DC1263" s="28"/>
      <c r="DD1263" s="28"/>
      <c r="DE1263" s="28"/>
      <c r="DF1263" s="28"/>
      <c r="DG1263" s="28"/>
      <c r="DH1263" s="28"/>
      <c r="DI1263" s="28"/>
      <c r="DJ1263" s="28"/>
      <c r="DK1263" s="28"/>
      <c r="DL1263" s="28"/>
      <c r="DM1263" s="28"/>
    </row>
    <row r="1264" spans="1:117">
      <c r="A1264" s="5"/>
      <c r="B1264" s="5"/>
      <c r="C1264" s="34"/>
      <c r="D1264" s="34"/>
      <c r="E1264" s="35"/>
      <c r="F1264" s="35"/>
      <c r="G1264" s="35"/>
      <c r="H1264" s="35"/>
      <c r="I1264" s="35"/>
      <c r="J1264" s="35"/>
      <c r="K1264" s="35"/>
      <c r="L1264" s="35"/>
      <c r="M1264" s="35"/>
      <c r="N1264" s="35"/>
      <c r="O1264" s="35"/>
      <c r="P1264" s="35"/>
      <c r="Q1264" s="35"/>
      <c r="R1264" s="35"/>
      <c r="S1264" s="35"/>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D1264" s="28"/>
      <c r="BE1264" s="28"/>
      <c r="BF1264" s="28"/>
      <c r="BG1264" s="28"/>
      <c r="BH1264" s="28"/>
      <c r="BI1264" s="28"/>
      <c r="BJ1264" s="28"/>
      <c r="BK1264" s="28"/>
      <c r="BL1264" s="28"/>
      <c r="BM1264" s="28"/>
      <c r="BN1264" s="28"/>
      <c r="BO1264" s="28"/>
      <c r="BP1264" s="28"/>
      <c r="BQ1264" s="28"/>
      <c r="BR1264" s="28"/>
      <c r="BS1264" s="28"/>
      <c r="BT1264" s="28"/>
      <c r="BU1264" s="28"/>
      <c r="BV1264" s="28"/>
      <c r="BW1264" s="28"/>
      <c r="BX1264" s="28"/>
      <c r="BY1264" s="28"/>
      <c r="BZ1264" s="28"/>
      <c r="CA1264" s="28"/>
      <c r="CB1264" s="28"/>
      <c r="CC1264" s="28"/>
      <c r="CD1264" s="28"/>
      <c r="CE1264" s="28"/>
      <c r="CF1264" s="28"/>
      <c r="CG1264" s="28"/>
      <c r="CH1264" s="28"/>
      <c r="CI1264" s="28"/>
      <c r="CJ1264" s="28"/>
      <c r="CK1264" s="28"/>
      <c r="CL1264" s="28"/>
      <c r="CM1264" s="28"/>
      <c r="CN1264" s="28"/>
      <c r="CO1264" s="28"/>
      <c r="CP1264" s="28"/>
      <c r="CQ1264" s="28"/>
      <c r="CR1264" s="28"/>
      <c r="CS1264" s="28"/>
      <c r="CT1264" s="28"/>
      <c r="CU1264" s="28"/>
      <c r="CV1264" s="28"/>
      <c r="CW1264" s="28"/>
      <c r="CX1264" s="28"/>
      <c r="CY1264" s="28"/>
      <c r="CZ1264" s="28"/>
      <c r="DA1264" s="28"/>
      <c r="DB1264" s="28"/>
      <c r="DC1264" s="28"/>
      <c r="DD1264" s="28"/>
      <c r="DE1264" s="28"/>
      <c r="DF1264" s="28"/>
      <c r="DG1264" s="28"/>
      <c r="DH1264" s="28"/>
      <c r="DI1264" s="28"/>
      <c r="DJ1264" s="28"/>
      <c r="DK1264" s="28"/>
      <c r="DL1264" s="28"/>
      <c r="DM1264" s="28"/>
    </row>
    <row r="1265" spans="1:117">
      <c r="A1265" s="5"/>
      <c r="B1265" s="5"/>
      <c r="C1265" s="34"/>
      <c r="D1265" s="34"/>
      <c r="E1265" s="35"/>
      <c r="F1265" s="35"/>
      <c r="G1265" s="35"/>
      <c r="H1265" s="35"/>
      <c r="I1265" s="35"/>
      <c r="J1265" s="35"/>
      <c r="K1265" s="35"/>
      <c r="L1265" s="35"/>
      <c r="M1265" s="35"/>
      <c r="N1265" s="35"/>
      <c r="O1265" s="35"/>
      <c r="P1265" s="35"/>
      <c r="Q1265" s="35"/>
      <c r="R1265" s="35"/>
      <c r="S1265" s="35"/>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D1265" s="28"/>
      <c r="BE1265" s="28"/>
      <c r="BF1265" s="28"/>
      <c r="BG1265" s="28"/>
      <c r="BH1265" s="28"/>
      <c r="BI1265" s="28"/>
      <c r="BJ1265" s="28"/>
      <c r="BK1265" s="28"/>
      <c r="BL1265" s="28"/>
      <c r="BM1265" s="28"/>
      <c r="BN1265" s="28"/>
      <c r="BO1265" s="28"/>
      <c r="BP1265" s="28"/>
      <c r="BQ1265" s="28"/>
      <c r="BR1265" s="28"/>
      <c r="BS1265" s="28"/>
      <c r="BT1265" s="28"/>
      <c r="BU1265" s="28"/>
      <c r="BV1265" s="28"/>
      <c r="BW1265" s="28"/>
      <c r="BX1265" s="28"/>
      <c r="BY1265" s="28"/>
      <c r="BZ1265" s="28"/>
      <c r="CA1265" s="28"/>
      <c r="CB1265" s="28"/>
      <c r="CC1265" s="28"/>
      <c r="CD1265" s="28"/>
      <c r="CE1265" s="28"/>
      <c r="CF1265" s="28"/>
      <c r="CG1265" s="28"/>
      <c r="CH1265" s="28"/>
      <c r="CI1265" s="28"/>
      <c r="CJ1265" s="28"/>
      <c r="CK1265" s="28"/>
      <c r="CL1265" s="28"/>
      <c r="CM1265" s="28"/>
      <c r="CN1265" s="28"/>
      <c r="CO1265" s="28"/>
      <c r="CP1265" s="28"/>
      <c r="CQ1265" s="28"/>
      <c r="CR1265" s="28"/>
      <c r="CS1265" s="28"/>
      <c r="CT1265" s="28"/>
      <c r="CU1265" s="28"/>
      <c r="CV1265" s="28"/>
      <c r="CW1265" s="28"/>
      <c r="CX1265" s="28"/>
      <c r="CY1265" s="28"/>
      <c r="CZ1265" s="28"/>
      <c r="DA1265" s="28"/>
      <c r="DB1265" s="28"/>
      <c r="DC1265" s="28"/>
      <c r="DD1265" s="28"/>
      <c r="DE1265" s="28"/>
      <c r="DF1265" s="28"/>
      <c r="DG1265" s="28"/>
      <c r="DH1265" s="28"/>
      <c r="DI1265" s="28"/>
      <c r="DJ1265" s="28"/>
      <c r="DK1265" s="28"/>
      <c r="DL1265" s="28"/>
      <c r="DM1265" s="28"/>
    </row>
    <row r="1266" spans="1:117">
      <c r="A1266" s="5"/>
      <c r="B1266" s="5"/>
      <c r="C1266" s="34"/>
      <c r="D1266" s="34"/>
      <c r="E1266" s="35"/>
      <c r="F1266" s="35"/>
      <c r="G1266" s="35"/>
      <c r="H1266" s="35"/>
      <c r="I1266" s="35"/>
      <c r="J1266" s="35"/>
      <c r="K1266" s="35"/>
      <c r="L1266" s="35"/>
      <c r="M1266" s="35"/>
      <c r="N1266" s="35"/>
      <c r="O1266" s="35"/>
      <c r="P1266" s="35"/>
      <c r="Q1266" s="35"/>
      <c r="R1266" s="35"/>
      <c r="S1266" s="35"/>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c r="BA1266" s="28"/>
      <c r="BB1266" s="28"/>
      <c r="BC1266" s="28"/>
      <c r="BD1266" s="28"/>
      <c r="BE1266" s="28"/>
      <c r="BF1266" s="28"/>
      <c r="BG1266" s="28"/>
      <c r="BH1266" s="28"/>
      <c r="BI1266" s="28"/>
      <c r="BJ1266" s="28"/>
      <c r="BK1266" s="28"/>
      <c r="BL1266" s="28"/>
      <c r="BM1266" s="28"/>
      <c r="BN1266" s="28"/>
      <c r="BO1266" s="28"/>
      <c r="BP1266" s="28"/>
      <c r="BQ1266" s="28"/>
      <c r="BR1266" s="28"/>
      <c r="BS1266" s="28"/>
      <c r="BT1266" s="28"/>
      <c r="BU1266" s="28"/>
      <c r="BV1266" s="28"/>
      <c r="BW1266" s="28"/>
      <c r="BX1266" s="28"/>
      <c r="BY1266" s="28"/>
      <c r="BZ1266" s="28"/>
      <c r="CA1266" s="28"/>
      <c r="CB1266" s="28"/>
      <c r="CC1266" s="28"/>
      <c r="CD1266" s="28"/>
      <c r="CE1266" s="28"/>
      <c r="CF1266" s="28"/>
      <c r="CG1266" s="28"/>
      <c r="CH1266" s="28"/>
      <c r="CI1266" s="28"/>
      <c r="CJ1266" s="28"/>
      <c r="CK1266" s="28"/>
      <c r="CL1266" s="28"/>
      <c r="CM1266" s="28"/>
      <c r="CN1266" s="28"/>
      <c r="CO1266" s="28"/>
      <c r="CP1266" s="28"/>
      <c r="CQ1266" s="28"/>
      <c r="CR1266" s="28"/>
      <c r="CS1266" s="28"/>
      <c r="CT1266" s="28"/>
      <c r="CU1266" s="28"/>
      <c r="CV1266" s="28"/>
      <c r="CW1266" s="28"/>
      <c r="CX1266" s="28"/>
      <c r="CY1266" s="28"/>
      <c r="CZ1266" s="28"/>
      <c r="DA1266" s="28"/>
      <c r="DB1266" s="28"/>
      <c r="DC1266" s="28"/>
      <c r="DD1266" s="28"/>
      <c r="DE1266" s="28"/>
      <c r="DF1266" s="28"/>
      <c r="DG1266" s="28"/>
      <c r="DH1266" s="28"/>
      <c r="DI1266" s="28"/>
      <c r="DJ1266" s="28"/>
      <c r="DK1266" s="28"/>
      <c r="DL1266" s="28"/>
      <c r="DM1266" s="28"/>
    </row>
    <row r="1267" spans="1:117">
      <c r="A1267" s="5"/>
      <c r="B1267" s="5"/>
      <c r="C1267" s="34"/>
      <c r="D1267" s="34"/>
      <c r="E1267" s="35"/>
      <c r="F1267" s="35"/>
      <c r="G1267" s="35"/>
      <c r="H1267" s="35"/>
      <c r="I1267" s="35"/>
      <c r="J1267" s="35"/>
      <c r="K1267" s="35"/>
      <c r="L1267" s="35"/>
      <c r="M1267" s="35"/>
      <c r="N1267" s="35"/>
      <c r="O1267" s="35"/>
      <c r="P1267" s="35"/>
      <c r="Q1267" s="35"/>
      <c r="R1267" s="35"/>
      <c r="S1267" s="35"/>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c r="BA1267" s="28"/>
      <c r="BB1267" s="28"/>
      <c r="BC1267" s="28"/>
      <c r="BD1267" s="28"/>
      <c r="BE1267" s="28"/>
      <c r="BF1267" s="28"/>
      <c r="BG1267" s="28"/>
      <c r="BH1267" s="28"/>
      <c r="BI1267" s="28"/>
      <c r="BJ1267" s="28"/>
      <c r="BK1267" s="28"/>
      <c r="BL1267" s="28"/>
      <c r="BM1267" s="28"/>
      <c r="BN1267" s="28"/>
      <c r="BO1267" s="28"/>
      <c r="BP1267" s="28"/>
      <c r="BQ1267" s="28"/>
      <c r="BR1267" s="28"/>
      <c r="BS1267" s="28"/>
      <c r="BT1267" s="28"/>
      <c r="BU1267" s="28"/>
      <c r="BV1267" s="28"/>
      <c r="BW1267" s="28"/>
      <c r="BX1267" s="28"/>
      <c r="BY1267" s="28"/>
      <c r="BZ1267" s="28"/>
      <c r="CA1267" s="28"/>
      <c r="CB1267" s="28"/>
      <c r="CC1267" s="28"/>
      <c r="CD1267" s="28"/>
      <c r="CE1267" s="28"/>
      <c r="CF1267" s="28"/>
      <c r="CG1267" s="28"/>
      <c r="CH1267" s="28"/>
      <c r="CI1267" s="28"/>
      <c r="CJ1267" s="28"/>
      <c r="CK1267" s="28"/>
      <c r="CL1267" s="28"/>
      <c r="CM1267" s="28"/>
      <c r="CN1267" s="28"/>
      <c r="CO1267" s="28"/>
      <c r="CP1267" s="28"/>
      <c r="CQ1267" s="28"/>
      <c r="CR1267" s="28"/>
      <c r="CS1267" s="28"/>
      <c r="CT1267" s="28"/>
      <c r="CU1267" s="28"/>
      <c r="CV1267" s="28"/>
      <c r="CW1267" s="28"/>
      <c r="CX1267" s="28"/>
      <c r="CY1267" s="28"/>
      <c r="CZ1267" s="28"/>
      <c r="DA1267" s="28"/>
      <c r="DB1267" s="28"/>
      <c r="DC1267" s="28"/>
      <c r="DD1267" s="28"/>
      <c r="DE1267" s="28"/>
      <c r="DF1267" s="28"/>
      <c r="DG1267" s="28"/>
      <c r="DH1267" s="28"/>
      <c r="DI1267" s="28"/>
      <c r="DJ1267" s="28"/>
      <c r="DK1267" s="28"/>
      <c r="DL1267" s="28"/>
      <c r="DM1267" s="28"/>
    </row>
    <row r="1268" spans="1:117">
      <c r="A1268" s="5"/>
      <c r="B1268" s="5"/>
      <c r="C1268" s="34"/>
      <c r="D1268" s="34"/>
      <c r="E1268" s="35"/>
      <c r="F1268" s="35"/>
      <c r="G1268" s="35"/>
      <c r="H1268" s="35"/>
      <c r="I1268" s="35"/>
      <c r="J1268" s="35"/>
      <c r="K1268" s="35"/>
      <c r="L1268" s="35"/>
      <c r="M1268" s="35"/>
      <c r="N1268" s="35"/>
      <c r="O1268" s="35"/>
      <c r="P1268" s="35"/>
      <c r="Q1268" s="35"/>
      <c r="R1268" s="35"/>
      <c r="S1268" s="35"/>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c r="BA1268" s="28"/>
      <c r="BB1268" s="28"/>
      <c r="BC1268" s="28"/>
      <c r="BD1268" s="28"/>
      <c r="BE1268" s="28"/>
      <c r="BF1268" s="28"/>
      <c r="BG1268" s="28"/>
      <c r="BH1268" s="28"/>
      <c r="BI1268" s="28"/>
      <c r="BJ1268" s="28"/>
      <c r="BK1268" s="28"/>
      <c r="BL1268" s="28"/>
      <c r="BM1268" s="28"/>
      <c r="BN1268" s="28"/>
      <c r="BO1268" s="28"/>
      <c r="BP1268" s="28"/>
      <c r="BQ1268" s="28"/>
      <c r="BR1268" s="28"/>
      <c r="BS1268" s="28"/>
      <c r="BT1268" s="28"/>
      <c r="BU1268" s="28"/>
      <c r="BV1268" s="28"/>
      <c r="BW1268" s="28"/>
      <c r="BX1268" s="28"/>
      <c r="BY1268" s="28"/>
      <c r="BZ1268" s="28"/>
      <c r="CA1268" s="28"/>
      <c r="CB1268" s="28"/>
      <c r="CC1268" s="28"/>
      <c r="CD1268" s="28"/>
      <c r="CE1268" s="28"/>
      <c r="CF1268" s="28"/>
      <c r="CG1268" s="28"/>
      <c r="CH1268" s="28"/>
      <c r="CI1268" s="28"/>
      <c r="CJ1268" s="28"/>
      <c r="CK1268" s="28"/>
      <c r="CL1268" s="28"/>
      <c r="CM1268" s="28"/>
      <c r="CN1268" s="28"/>
      <c r="CO1268" s="28"/>
      <c r="CP1268" s="28"/>
      <c r="CQ1268" s="28"/>
      <c r="CR1268" s="28"/>
      <c r="CS1268" s="28"/>
      <c r="CT1268" s="28"/>
      <c r="CU1268" s="28"/>
      <c r="CV1268" s="28"/>
      <c r="CW1268" s="28"/>
      <c r="CX1268" s="28"/>
      <c r="CY1268" s="28"/>
      <c r="CZ1268" s="28"/>
      <c r="DA1268" s="28"/>
      <c r="DB1268" s="28"/>
      <c r="DC1268" s="28"/>
      <c r="DD1268" s="28"/>
      <c r="DE1268" s="28"/>
      <c r="DF1268" s="28"/>
      <c r="DG1268" s="28"/>
      <c r="DH1268" s="28"/>
      <c r="DI1268" s="28"/>
      <c r="DJ1268" s="28"/>
      <c r="DK1268" s="28"/>
      <c r="DL1268" s="28"/>
      <c r="DM1268" s="28"/>
    </row>
    <row r="1269" spans="1:117">
      <c r="A1269" s="5"/>
      <c r="B1269" s="5"/>
      <c r="C1269" s="34"/>
      <c r="D1269" s="34"/>
      <c r="E1269" s="35"/>
      <c r="F1269" s="35"/>
      <c r="G1269" s="35"/>
      <c r="H1269" s="35"/>
      <c r="I1269" s="35"/>
      <c r="J1269" s="35"/>
      <c r="K1269" s="35"/>
      <c r="L1269" s="35"/>
      <c r="M1269" s="35"/>
      <c r="N1269" s="35"/>
      <c r="O1269" s="35"/>
      <c r="P1269" s="35"/>
      <c r="Q1269" s="35"/>
      <c r="R1269" s="35"/>
      <c r="S1269" s="35"/>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c r="BA1269" s="28"/>
      <c r="BB1269" s="28"/>
      <c r="BC1269" s="28"/>
      <c r="BD1269" s="28"/>
      <c r="BE1269" s="28"/>
      <c r="BF1269" s="28"/>
      <c r="BG1269" s="28"/>
      <c r="BH1269" s="28"/>
      <c r="BI1269" s="28"/>
      <c r="BJ1269" s="28"/>
      <c r="BK1269" s="28"/>
      <c r="BL1269" s="28"/>
      <c r="BM1269" s="28"/>
      <c r="BN1269" s="28"/>
      <c r="BO1269" s="28"/>
      <c r="BP1269" s="28"/>
      <c r="BQ1269" s="28"/>
      <c r="BR1269" s="28"/>
      <c r="BS1269" s="28"/>
      <c r="BT1269" s="28"/>
      <c r="BU1269" s="28"/>
      <c r="BV1269" s="28"/>
      <c r="BW1269" s="28"/>
      <c r="BX1269" s="28"/>
      <c r="BY1269" s="28"/>
      <c r="BZ1269" s="28"/>
      <c r="CA1269" s="28"/>
      <c r="CB1269" s="28"/>
      <c r="CC1269" s="28"/>
      <c r="CD1269" s="28"/>
      <c r="CE1269" s="28"/>
      <c r="CF1269" s="28"/>
      <c r="CG1269" s="28"/>
      <c r="CH1269" s="28"/>
      <c r="CI1269" s="28"/>
      <c r="CJ1269" s="28"/>
      <c r="CK1269" s="28"/>
      <c r="CL1269" s="28"/>
      <c r="CM1269" s="28"/>
      <c r="CN1269" s="28"/>
      <c r="CO1269" s="28"/>
      <c r="CP1269" s="28"/>
      <c r="CQ1269" s="28"/>
      <c r="CR1269" s="28"/>
      <c r="CS1269" s="28"/>
      <c r="CT1269" s="28"/>
      <c r="CU1269" s="28"/>
      <c r="CV1269" s="28"/>
      <c r="CW1269" s="28"/>
      <c r="CX1269" s="28"/>
      <c r="CY1269" s="28"/>
      <c r="CZ1269" s="28"/>
      <c r="DA1269" s="28"/>
      <c r="DB1269" s="28"/>
      <c r="DC1269" s="28"/>
      <c r="DD1269" s="28"/>
      <c r="DE1269" s="28"/>
      <c r="DF1269" s="28"/>
      <c r="DG1269" s="28"/>
      <c r="DH1269" s="28"/>
      <c r="DI1269" s="28"/>
      <c r="DJ1269" s="28"/>
      <c r="DK1269" s="28"/>
      <c r="DL1269" s="28"/>
      <c r="DM1269" s="28"/>
    </row>
    <row r="1270" spans="1:117">
      <c r="A1270" s="5"/>
      <c r="B1270" s="5"/>
      <c r="C1270" s="34"/>
      <c r="D1270" s="34"/>
      <c r="E1270" s="35"/>
      <c r="F1270" s="35"/>
      <c r="G1270" s="35"/>
      <c r="H1270" s="35"/>
      <c r="I1270" s="35"/>
      <c r="J1270" s="35"/>
      <c r="K1270" s="35"/>
      <c r="L1270" s="35"/>
      <c r="M1270" s="35"/>
      <c r="N1270" s="35"/>
      <c r="O1270" s="35"/>
      <c r="P1270" s="35"/>
      <c r="Q1270" s="35"/>
      <c r="R1270" s="35"/>
      <c r="S1270" s="35"/>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c r="BA1270" s="28"/>
      <c r="BB1270" s="28"/>
      <c r="BC1270" s="28"/>
      <c r="BD1270" s="28"/>
      <c r="BE1270" s="28"/>
      <c r="BF1270" s="28"/>
      <c r="BG1270" s="28"/>
      <c r="BH1270" s="28"/>
      <c r="BI1270" s="28"/>
      <c r="BJ1270" s="28"/>
      <c r="BK1270" s="28"/>
      <c r="BL1270" s="28"/>
      <c r="BM1270" s="28"/>
      <c r="BN1270" s="28"/>
      <c r="BO1270" s="28"/>
      <c r="BP1270" s="28"/>
      <c r="BQ1270" s="28"/>
      <c r="BR1270" s="28"/>
      <c r="BS1270" s="28"/>
      <c r="BT1270" s="28"/>
      <c r="BU1270" s="28"/>
      <c r="BV1270" s="28"/>
      <c r="BW1270" s="28"/>
      <c r="BX1270" s="28"/>
      <c r="BY1270" s="28"/>
      <c r="BZ1270" s="28"/>
      <c r="CA1270" s="28"/>
      <c r="CB1270" s="28"/>
      <c r="CC1270" s="28"/>
      <c r="CD1270" s="28"/>
      <c r="CE1270" s="28"/>
      <c r="CF1270" s="28"/>
      <c r="CG1270" s="28"/>
      <c r="CH1270" s="28"/>
      <c r="CI1270" s="28"/>
      <c r="CJ1270" s="28"/>
      <c r="CK1270" s="28"/>
      <c r="CL1270" s="28"/>
      <c r="CM1270" s="28"/>
      <c r="CN1270" s="28"/>
      <c r="CO1270" s="28"/>
      <c r="CP1270" s="28"/>
      <c r="CQ1270" s="28"/>
      <c r="CR1270" s="28"/>
      <c r="CS1270" s="28"/>
      <c r="CT1270" s="28"/>
      <c r="CU1270" s="28"/>
      <c r="CV1270" s="28"/>
      <c r="CW1270" s="28"/>
      <c r="CX1270" s="28"/>
      <c r="CY1270" s="28"/>
      <c r="CZ1270" s="28"/>
      <c r="DA1270" s="28"/>
      <c r="DB1270" s="28"/>
      <c r="DC1270" s="28"/>
      <c r="DD1270" s="28"/>
      <c r="DE1270" s="28"/>
      <c r="DF1270" s="28"/>
      <c r="DG1270" s="28"/>
      <c r="DH1270" s="28"/>
      <c r="DI1270" s="28"/>
      <c r="DJ1270" s="28"/>
      <c r="DK1270" s="28"/>
      <c r="DL1270" s="28"/>
      <c r="DM1270" s="28"/>
    </row>
    <row r="1271" spans="1:117">
      <c r="A1271" s="5"/>
      <c r="B1271" s="5"/>
      <c r="C1271" s="34"/>
      <c r="D1271" s="34"/>
      <c r="E1271" s="35"/>
      <c r="F1271" s="35"/>
      <c r="G1271" s="35"/>
      <c r="H1271" s="35"/>
      <c r="I1271" s="35"/>
      <c r="J1271" s="35"/>
      <c r="K1271" s="35"/>
      <c r="L1271" s="35"/>
      <c r="M1271" s="35"/>
      <c r="N1271" s="35"/>
      <c r="O1271" s="35"/>
      <c r="P1271" s="35"/>
      <c r="Q1271" s="35"/>
      <c r="R1271" s="35"/>
      <c r="S1271" s="35"/>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c r="BA1271" s="28"/>
      <c r="BB1271" s="28"/>
      <c r="BC1271" s="28"/>
      <c r="BD1271" s="28"/>
      <c r="BE1271" s="28"/>
      <c r="BF1271" s="28"/>
      <c r="BG1271" s="28"/>
      <c r="BH1271" s="28"/>
      <c r="BI1271" s="28"/>
      <c r="BJ1271" s="28"/>
      <c r="BK1271" s="28"/>
      <c r="BL1271" s="28"/>
      <c r="BM1271" s="28"/>
      <c r="BN1271" s="28"/>
      <c r="BO1271" s="28"/>
      <c r="BP1271" s="28"/>
      <c r="BQ1271" s="28"/>
      <c r="BR1271" s="28"/>
      <c r="BS1271" s="28"/>
      <c r="BT1271" s="28"/>
      <c r="BU1271" s="28"/>
      <c r="BV1271" s="28"/>
      <c r="BW1271" s="28"/>
      <c r="BX1271" s="28"/>
      <c r="BY1271" s="28"/>
      <c r="BZ1271" s="28"/>
      <c r="CA1271" s="28"/>
      <c r="CB1271" s="28"/>
      <c r="CC1271" s="28"/>
      <c r="CD1271" s="28"/>
      <c r="CE1271" s="28"/>
      <c r="CF1271" s="28"/>
      <c r="CG1271" s="28"/>
      <c r="CH1271" s="28"/>
      <c r="CI1271" s="28"/>
      <c r="CJ1271" s="28"/>
      <c r="CK1271" s="28"/>
      <c r="CL1271" s="28"/>
      <c r="CM1271" s="28"/>
      <c r="CN1271" s="28"/>
      <c r="CO1271" s="28"/>
      <c r="CP1271" s="28"/>
      <c r="CQ1271" s="28"/>
      <c r="CR1271" s="28"/>
      <c r="CS1271" s="28"/>
      <c r="CT1271" s="28"/>
      <c r="CU1271" s="28"/>
      <c r="CV1271" s="28"/>
      <c r="CW1271" s="28"/>
      <c r="CX1271" s="28"/>
      <c r="CY1271" s="28"/>
      <c r="CZ1271" s="28"/>
      <c r="DA1271" s="28"/>
      <c r="DB1271" s="28"/>
      <c r="DC1271" s="28"/>
      <c r="DD1271" s="28"/>
      <c r="DE1271" s="28"/>
      <c r="DF1271" s="28"/>
      <c r="DG1271" s="28"/>
      <c r="DH1271" s="28"/>
      <c r="DI1271" s="28"/>
      <c r="DJ1271" s="28"/>
      <c r="DK1271" s="28"/>
      <c r="DL1271" s="28"/>
      <c r="DM1271" s="28"/>
    </row>
    <row r="1272" spans="1:117">
      <c r="A1272" s="5"/>
      <c r="B1272" s="5"/>
      <c r="C1272" s="34"/>
      <c r="D1272" s="34"/>
      <c r="E1272" s="35"/>
      <c r="F1272" s="35"/>
      <c r="G1272" s="35"/>
      <c r="H1272" s="35"/>
      <c r="I1272" s="35"/>
      <c r="J1272" s="35"/>
      <c r="K1272" s="35"/>
      <c r="L1272" s="35"/>
      <c r="M1272" s="35"/>
      <c r="N1272" s="35"/>
      <c r="O1272" s="35"/>
      <c r="P1272" s="35"/>
      <c r="Q1272" s="35"/>
      <c r="R1272" s="35"/>
      <c r="S1272" s="35"/>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c r="BA1272" s="28"/>
      <c r="BB1272" s="28"/>
      <c r="BC1272" s="28"/>
      <c r="BD1272" s="28"/>
      <c r="BE1272" s="28"/>
      <c r="BF1272" s="28"/>
      <c r="BG1272" s="28"/>
      <c r="BH1272" s="28"/>
      <c r="BI1272" s="28"/>
      <c r="BJ1272" s="28"/>
      <c r="BK1272" s="28"/>
      <c r="BL1272" s="28"/>
      <c r="BM1272" s="28"/>
      <c r="BN1272" s="28"/>
      <c r="BO1272" s="28"/>
      <c r="BP1272" s="28"/>
      <c r="BQ1272" s="28"/>
      <c r="BR1272" s="28"/>
      <c r="BS1272" s="28"/>
      <c r="BT1272" s="28"/>
      <c r="BU1272" s="28"/>
      <c r="BV1272" s="28"/>
      <c r="BW1272" s="28"/>
      <c r="BX1272" s="28"/>
      <c r="BY1272" s="28"/>
      <c r="BZ1272" s="28"/>
      <c r="CA1272" s="28"/>
      <c r="CB1272" s="28"/>
      <c r="CC1272" s="28"/>
      <c r="CD1272" s="28"/>
      <c r="CE1272" s="28"/>
      <c r="CF1272" s="28"/>
      <c r="CG1272" s="28"/>
      <c r="CH1272" s="28"/>
      <c r="CI1272" s="28"/>
      <c r="CJ1272" s="28"/>
      <c r="CK1272" s="28"/>
      <c r="CL1272" s="28"/>
      <c r="CM1272" s="28"/>
      <c r="CN1272" s="28"/>
      <c r="CO1272" s="28"/>
      <c r="CP1272" s="28"/>
      <c r="CQ1272" s="28"/>
      <c r="CR1272" s="28"/>
      <c r="CS1272" s="28"/>
      <c r="CT1272" s="28"/>
      <c r="CU1272" s="28"/>
      <c r="CV1272" s="28"/>
      <c r="CW1272" s="28"/>
      <c r="CX1272" s="28"/>
      <c r="CY1272" s="28"/>
      <c r="CZ1272" s="28"/>
      <c r="DA1272" s="28"/>
      <c r="DB1272" s="28"/>
      <c r="DC1272" s="28"/>
      <c r="DD1272" s="28"/>
      <c r="DE1272" s="28"/>
      <c r="DF1272" s="28"/>
      <c r="DG1272" s="28"/>
      <c r="DH1272" s="28"/>
      <c r="DI1272" s="28"/>
      <c r="DJ1272" s="28"/>
      <c r="DK1272" s="28"/>
      <c r="DL1272" s="28"/>
      <c r="DM1272" s="28"/>
    </row>
    <row r="1273" spans="1:117">
      <c r="A1273" s="5"/>
      <c r="B1273" s="5"/>
      <c r="C1273" s="34"/>
      <c r="D1273" s="34"/>
      <c r="E1273" s="35"/>
      <c r="F1273" s="35"/>
      <c r="G1273" s="35"/>
      <c r="H1273" s="35"/>
      <c r="I1273" s="35"/>
      <c r="J1273" s="35"/>
      <c r="K1273" s="35"/>
      <c r="L1273" s="35"/>
      <c r="M1273" s="35"/>
      <c r="N1273" s="35"/>
      <c r="O1273" s="35"/>
      <c r="P1273" s="35"/>
      <c r="Q1273" s="35"/>
      <c r="R1273" s="35"/>
      <c r="S1273" s="35"/>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c r="BA1273" s="28"/>
      <c r="BB1273" s="28"/>
      <c r="BC1273" s="28"/>
      <c r="BD1273" s="28"/>
      <c r="BE1273" s="28"/>
      <c r="BF1273" s="28"/>
      <c r="BG1273" s="28"/>
      <c r="BH1273" s="28"/>
      <c r="BI1273" s="28"/>
      <c r="BJ1273" s="28"/>
      <c r="BK1273" s="28"/>
      <c r="BL1273" s="28"/>
      <c r="BM1273" s="28"/>
      <c r="BN1273" s="28"/>
      <c r="BO1273" s="28"/>
      <c r="BP1273" s="28"/>
      <c r="BQ1273" s="28"/>
      <c r="BR1273" s="28"/>
      <c r="BS1273" s="28"/>
      <c r="BT1273" s="28"/>
      <c r="BU1273" s="28"/>
      <c r="BV1273" s="28"/>
      <c r="BW1273" s="28"/>
      <c r="BX1273" s="28"/>
      <c r="BY1273" s="28"/>
      <c r="BZ1273" s="28"/>
      <c r="CA1273" s="28"/>
      <c r="CB1273" s="28"/>
      <c r="CC1273" s="28"/>
      <c r="CD1273" s="28"/>
      <c r="CE1273" s="28"/>
      <c r="CF1273" s="28"/>
      <c r="CG1273" s="28"/>
      <c r="CH1273" s="28"/>
      <c r="CI1273" s="28"/>
      <c r="CJ1273" s="28"/>
      <c r="CK1273" s="28"/>
      <c r="CL1273" s="28"/>
      <c r="CM1273" s="28"/>
      <c r="CN1273" s="28"/>
      <c r="CO1273" s="28"/>
      <c r="CP1273" s="28"/>
      <c r="CQ1273" s="28"/>
      <c r="CR1273" s="28"/>
      <c r="CS1273" s="28"/>
      <c r="CT1273" s="28"/>
      <c r="CU1273" s="28"/>
      <c r="CV1273" s="28"/>
      <c r="CW1273" s="28"/>
      <c r="CX1273" s="28"/>
      <c r="CY1273" s="28"/>
      <c r="CZ1273" s="28"/>
      <c r="DA1273" s="28"/>
      <c r="DB1273" s="28"/>
      <c r="DC1273" s="28"/>
      <c r="DD1273" s="28"/>
      <c r="DE1273" s="28"/>
      <c r="DF1273" s="28"/>
      <c r="DG1273" s="28"/>
      <c r="DH1273" s="28"/>
      <c r="DI1273" s="28"/>
      <c r="DJ1273" s="28"/>
      <c r="DK1273" s="28"/>
      <c r="DL1273" s="28"/>
      <c r="DM1273" s="28"/>
    </row>
    <row r="1274" spans="1:117">
      <c r="A1274" s="5"/>
      <c r="B1274" s="5"/>
      <c r="C1274" s="34"/>
      <c r="D1274" s="34"/>
      <c r="E1274" s="35"/>
      <c r="F1274" s="35"/>
      <c r="G1274" s="35"/>
      <c r="H1274" s="35"/>
      <c r="I1274" s="35"/>
      <c r="J1274" s="35"/>
      <c r="K1274" s="35"/>
      <c r="L1274" s="35"/>
      <c r="M1274" s="35"/>
      <c r="N1274" s="35"/>
      <c r="O1274" s="35"/>
      <c r="P1274" s="35"/>
      <c r="Q1274" s="35"/>
      <c r="R1274" s="35"/>
      <c r="S1274" s="35"/>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c r="BA1274" s="28"/>
      <c r="BB1274" s="28"/>
      <c r="BC1274" s="28"/>
      <c r="BD1274" s="28"/>
      <c r="BE1274" s="28"/>
      <c r="BF1274" s="28"/>
      <c r="BG1274" s="28"/>
      <c r="BH1274" s="28"/>
      <c r="BI1274" s="28"/>
      <c r="BJ1274" s="28"/>
      <c r="BK1274" s="28"/>
      <c r="BL1274" s="28"/>
      <c r="BM1274" s="28"/>
      <c r="BN1274" s="28"/>
      <c r="BO1274" s="28"/>
      <c r="BP1274" s="28"/>
      <c r="BQ1274" s="28"/>
      <c r="BR1274" s="28"/>
      <c r="BS1274" s="28"/>
      <c r="BT1274" s="28"/>
      <c r="BU1274" s="28"/>
      <c r="BV1274" s="28"/>
      <c r="BW1274" s="28"/>
      <c r="BX1274" s="28"/>
      <c r="BY1274" s="28"/>
      <c r="BZ1274" s="28"/>
      <c r="CA1274" s="28"/>
      <c r="CB1274" s="28"/>
      <c r="CC1274" s="28"/>
      <c r="CD1274" s="28"/>
      <c r="CE1274" s="28"/>
      <c r="CF1274" s="28"/>
      <c r="CG1274" s="28"/>
      <c r="CH1274" s="28"/>
      <c r="CI1274" s="28"/>
      <c r="CJ1274" s="28"/>
      <c r="CK1274" s="28"/>
      <c r="CL1274" s="28"/>
      <c r="CM1274" s="28"/>
      <c r="CN1274" s="28"/>
      <c r="CO1274" s="28"/>
      <c r="CP1274" s="28"/>
      <c r="CQ1274" s="28"/>
      <c r="CR1274" s="28"/>
      <c r="CS1274" s="28"/>
      <c r="CT1274" s="28"/>
      <c r="CU1274" s="28"/>
      <c r="CV1274" s="28"/>
      <c r="CW1274" s="28"/>
      <c r="CX1274" s="28"/>
      <c r="CY1274" s="28"/>
      <c r="CZ1274" s="28"/>
      <c r="DA1274" s="28"/>
      <c r="DB1274" s="28"/>
      <c r="DC1274" s="28"/>
      <c r="DD1274" s="28"/>
      <c r="DE1274" s="28"/>
      <c r="DF1274" s="28"/>
      <c r="DG1274" s="28"/>
      <c r="DH1274" s="28"/>
      <c r="DI1274" s="28"/>
      <c r="DJ1274" s="28"/>
      <c r="DK1274" s="28"/>
      <c r="DL1274" s="28"/>
      <c r="DM1274" s="28"/>
    </row>
    <row r="1275" spans="1:117">
      <c r="A1275" s="5"/>
      <c r="B1275" s="5"/>
      <c r="C1275" s="34"/>
      <c r="D1275" s="34"/>
      <c r="E1275" s="35"/>
      <c r="F1275" s="35"/>
      <c r="G1275" s="35"/>
      <c r="H1275" s="35"/>
      <c r="I1275" s="35"/>
      <c r="J1275" s="35"/>
      <c r="K1275" s="35"/>
      <c r="L1275" s="35"/>
      <c r="M1275" s="35"/>
      <c r="N1275" s="35"/>
      <c r="O1275" s="35"/>
      <c r="P1275" s="35"/>
      <c r="Q1275" s="35"/>
      <c r="R1275" s="35"/>
      <c r="S1275" s="35"/>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c r="BA1275" s="28"/>
      <c r="BB1275" s="28"/>
      <c r="BC1275" s="28"/>
      <c r="BD1275" s="28"/>
      <c r="BE1275" s="28"/>
      <c r="BF1275" s="28"/>
      <c r="BG1275" s="28"/>
      <c r="BH1275" s="28"/>
      <c r="BI1275" s="28"/>
      <c r="BJ1275" s="28"/>
      <c r="BK1275" s="28"/>
      <c r="BL1275" s="28"/>
      <c r="BM1275" s="28"/>
      <c r="BN1275" s="28"/>
      <c r="BO1275" s="28"/>
      <c r="BP1275" s="28"/>
      <c r="BQ1275" s="28"/>
      <c r="BR1275" s="28"/>
      <c r="BS1275" s="28"/>
      <c r="BT1275" s="28"/>
      <c r="BU1275" s="28"/>
      <c r="BV1275" s="28"/>
      <c r="BW1275" s="28"/>
      <c r="BX1275" s="28"/>
      <c r="BY1275" s="28"/>
      <c r="BZ1275" s="28"/>
      <c r="CA1275" s="28"/>
      <c r="CB1275" s="28"/>
      <c r="CC1275" s="28"/>
      <c r="CD1275" s="28"/>
      <c r="CE1275" s="28"/>
      <c r="CF1275" s="28"/>
      <c r="CG1275" s="28"/>
      <c r="CH1275" s="28"/>
      <c r="CI1275" s="28"/>
      <c r="CJ1275" s="28"/>
      <c r="CK1275" s="28"/>
      <c r="CL1275" s="28"/>
      <c r="CM1275" s="28"/>
      <c r="CN1275" s="28"/>
      <c r="CO1275" s="28"/>
      <c r="CP1275" s="28"/>
      <c r="CQ1275" s="28"/>
      <c r="CR1275" s="28"/>
      <c r="CS1275" s="28"/>
      <c r="CT1275" s="28"/>
      <c r="CU1275" s="28"/>
      <c r="CV1275" s="28"/>
      <c r="CW1275" s="28"/>
      <c r="CX1275" s="28"/>
      <c r="CY1275" s="28"/>
      <c r="CZ1275" s="28"/>
      <c r="DA1275" s="28"/>
      <c r="DB1275" s="28"/>
      <c r="DC1275" s="28"/>
      <c r="DD1275" s="28"/>
      <c r="DE1275" s="28"/>
      <c r="DF1275" s="28"/>
      <c r="DG1275" s="28"/>
      <c r="DH1275" s="28"/>
      <c r="DI1275" s="28"/>
      <c r="DJ1275" s="28"/>
      <c r="DK1275" s="28"/>
      <c r="DL1275" s="28"/>
      <c r="DM1275" s="28"/>
    </row>
    <row r="1276" spans="1:117">
      <c r="A1276" s="5"/>
      <c r="B1276" s="5"/>
      <c r="C1276" s="34"/>
      <c r="D1276" s="34"/>
      <c r="E1276" s="35"/>
      <c r="F1276" s="35"/>
      <c r="G1276" s="35"/>
      <c r="H1276" s="35"/>
      <c r="I1276" s="35"/>
      <c r="J1276" s="35"/>
      <c r="K1276" s="35"/>
      <c r="L1276" s="35"/>
      <c r="M1276" s="35"/>
      <c r="N1276" s="35"/>
      <c r="O1276" s="35"/>
      <c r="P1276" s="35"/>
      <c r="Q1276" s="35"/>
      <c r="R1276" s="35"/>
      <c r="S1276" s="35"/>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c r="BA1276" s="28"/>
      <c r="BB1276" s="28"/>
      <c r="BC1276" s="28"/>
      <c r="BD1276" s="28"/>
      <c r="BE1276" s="28"/>
      <c r="BF1276" s="28"/>
      <c r="BG1276" s="28"/>
      <c r="BH1276" s="28"/>
      <c r="BI1276" s="28"/>
      <c r="BJ1276" s="28"/>
      <c r="BK1276" s="28"/>
      <c r="BL1276" s="28"/>
      <c r="BM1276" s="28"/>
      <c r="BN1276" s="28"/>
      <c r="BO1276" s="28"/>
      <c r="BP1276" s="28"/>
      <c r="BQ1276" s="28"/>
      <c r="BR1276" s="28"/>
      <c r="BS1276" s="28"/>
      <c r="BT1276" s="28"/>
      <c r="BU1276" s="28"/>
      <c r="BV1276" s="28"/>
      <c r="BW1276" s="28"/>
      <c r="BX1276" s="28"/>
      <c r="BY1276" s="28"/>
      <c r="BZ1276" s="28"/>
      <c r="CA1276" s="28"/>
      <c r="CB1276" s="28"/>
      <c r="CC1276" s="28"/>
      <c r="CD1276" s="28"/>
      <c r="CE1276" s="28"/>
      <c r="CF1276" s="28"/>
      <c r="CG1276" s="28"/>
      <c r="CH1276" s="28"/>
      <c r="CI1276" s="28"/>
      <c r="CJ1276" s="28"/>
      <c r="CK1276" s="28"/>
      <c r="CL1276" s="28"/>
      <c r="CM1276" s="28"/>
      <c r="CN1276" s="28"/>
      <c r="CO1276" s="28"/>
      <c r="CP1276" s="28"/>
      <c r="CQ1276" s="28"/>
      <c r="CR1276" s="28"/>
      <c r="CS1276" s="28"/>
      <c r="CT1276" s="28"/>
      <c r="CU1276" s="28"/>
      <c r="CV1276" s="28"/>
      <c r="CW1276" s="28"/>
      <c r="CX1276" s="28"/>
      <c r="CY1276" s="28"/>
      <c r="CZ1276" s="28"/>
      <c r="DA1276" s="28"/>
      <c r="DB1276" s="28"/>
      <c r="DC1276" s="28"/>
      <c r="DD1276" s="28"/>
      <c r="DE1276" s="28"/>
      <c r="DF1276" s="28"/>
      <c r="DG1276" s="28"/>
      <c r="DH1276" s="28"/>
      <c r="DI1276" s="28"/>
      <c r="DJ1276" s="28"/>
      <c r="DK1276" s="28"/>
      <c r="DL1276" s="28"/>
      <c r="DM1276" s="28"/>
    </row>
    <row r="1277" spans="1:117">
      <c r="A1277" s="5"/>
      <c r="B1277" s="5"/>
      <c r="C1277" s="34"/>
      <c r="D1277" s="34"/>
      <c r="E1277" s="35"/>
      <c r="F1277" s="35"/>
      <c r="G1277" s="35"/>
      <c r="H1277" s="35"/>
      <c r="I1277" s="35"/>
      <c r="J1277" s="35"/>
      <c r="K1277" s="35"/>
      <c r="L1277" s="35"/>
      <c r="M1277" s="35"/>
      <c r="N1277" s="35"/>
      <c r="O1277" s="35"/>
      <c r="P1277" s="35"/>
      <c r="Q1277" s="35"/>
      <c r="R1277" s="35"/>
      <c r="S1277" s="35"/>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c r="BA1277" s="28"/>
      <c r="BB1277" s="28"/>
      <c r="BC1277" s="28"/>
      <c r="BD1277" s="28"/>
      <c r="BE1277" s="28"/>
      <c r="BF1277" s="28"/>
      <c r="BG1277" s="28"/>
      <c r="BH1277" s="28"/>
      <c r="BI1277" s="28"/>
      <c r="BJ1277" s="28"/>
      <c r="BK1277" s="28"/>
      <c r="BL1277" s="28"/>
      <c r="BM1277" s="28"/>
      <c r="BN1277" s="28"/>
      <c r="BO1277" s="28"/>
      <c r="BP1277" s="28"/>
      <c r="BQ1277" s="28"/>
      <c r="BR1277" s="28"/>
      <c r="BS1277" s="28"/>
      <c r="BT1277" s="28"/>
      <c r="BU1277" s="28"/>
      <c r="BV1277" s="28"/>
      <c r="BW1277" s="28"/>
      <c r="BX1277" s="28"/>
      <c r="BY1277" s="28"/>
      <c r="BZ1277" s="28"/>
      <c r="CA1277" s="28"/>
      <c r="CB1277" s="28"/>
      <c r="CC1277" s="28"/>
      <c r="CD1277" s="28"/>
      <c r="CE1277" s="28"/>
      <c r="CF1277" s="28"/>
      <c r="CG1277" s="28"/>
      <c r="CH1277" s="28"/>
      <c r="CI1277" s="28"/>
      <c r="CJ1277" s="28"/>
      <c r="CK1277" s="28"/>
      <c r="CL1277" s="28"/>
      <c r="CM1277" s="28"/>
      <c r="CN1277" s="28"/>
      <c r="CO1277" s="28"/>
      <c r="CP1277" s="28"/>
      <c r="CQ1277" s="28"/>
      <c r="CR1277" s="28"/>
      <c r="CS1277" s="28"/>
      <c r="CT1277" s="28"/>
      <c r="CU1277" s="28"/>
      <c r="CV1277" s="28"/>
      <c r="CW1277" s="28"/>
      <c r="CX1277" s="28"/>
      <c r="CY1277" s="28"/>
      <c r="CZ1277" s="28"/>
      <c r="DA1277" s="28"/>
      <c r="DB1277" s="28"/>
      <c r="DC1277" s="28"/>
      <c r="DD1277" s="28"/>
      <c r="DE1277" s="28"/>
      <c r="DF1277" s="28"/>
      <c r="DG1277" s="28"/>
      <c r="DH1277" s="28"/>
      <c r="DI1277" s="28"/>
      <c r="DJ1277" s="28"/>
      <c r="DK1277" s="28"/>
      <c r="DL1277" s="28"/>
      <c r="DM1277" s="28"/>
    </row>
    <row r="1278" spans="1:117">
      <c r="A1278" s="5"/>
      <c r="B1278" s="5"/>
      <c r="C1278" s="34"/>
      <c r="D1278" s="34"/>
      <c r="E1278" s="35"/>
      <c r="F1278" s="35"/>
      <c r="G1278" s="35"/>
      <c r="H1278" s="35"/>
      <c r="I1278" s="35"/>
      <c r="J1278" s="35"/>
      <c r="K1278" s="35"/>
      <c r="L1278" s="35"/>
      <c r="M1278" s="35"/>
      <c r="N1278" s="35"/>
      <c r="O1278" s="35"/>
      <c r="P1278" s="35"/>
      <c r="Q1278" s="35"/>
      <c r="R1278" s="35"/>
      <c r="S1278" s="35"/>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c r="BA1278" s="28"/>
      <c r="BB1278" s="28"/>
      <c r="BC1278" s="28"/>
      <c r="BD1278" s="28"/>
      <c r="BE1278" s="28"/>
      <c r="BF1278" s="28"/>
      <c r="BG1278" s="28"/>
      <c r="BH1278" s="28"/>
      <c r="BI1278" s="28"/>
      <c r="BJ1278" s="28"/>
      <c r="BK1278" s="28"/>
      <c r="BL1278" s="28"/>
      <c r="BM1278" s="28"/>
      <c r="BN1278" s="28"/>
      <c r="BO1278" s="28"/>
      <c r="BP1278" s="28"/>
      <c r="BQ1278" s="28"/>
      <c r="BR1278" s="28"/>
      <c r="BS1278" s="28"/>
      <c r="BT1278" s="28"/>
      <c r="BU1278" s="28"/>
      <c r="BV1278" s="28"/>
      <c r="BW1278" s="28"/>
      <c r="BX1278" s="28"/>
      <c r="BY1278" s="28"/>
      <c r="BZ1278" s="28"/>
      <c r="CA1278" s="28"/>
      <c r="CB1278" s="28"/>
      <c r="CC1278" s="28"/>
      <c r="CD1278" s="28"/>
      <c r="CE1278" s="28"/>
      <c r="CF1278" s="28"/>
      <c r="CG1278" s="28"/>
      <c r="CH1278" s="28"/>
      <c r="CI1278" s="28"/>
      <c r="CJ1278" s="28"/>
      <c r="CK1278" s="28"/>
      <c r="CL1278" s="28"/>
      <c r="CM1278" s="28"/>
      <c r="CN1278" s="28"/>
      <c r="CO1278" s="28"/>
      <c r="CP1278" s="28"/>
      <c r="CQ1278" s="28"/>
      <c r="CR1278" s="28"/>
      <c r="CS1278" s="28"/>
      <c r="CT1278" s="28"/>
      <c r="CU1278" s="28"/>
      <c r="CV1278" s="28"/>
      <c r="CW1278" s="28"/>
      <c r="CX1278" s="28"/>
      <c r="CY1278" s="28"/>
      <c r="CZ1278" s="28"/>
      <c r="DA1278" s="28"/>
      <c r="DB1278" s="28"/>
      <c r="DC1278" s="28"/>
      <c r="DD1278" s="28"/>
      <c r="DE1278" s="28"/>
      <c r="DF1278" s="28"/>
      <c r="DG1278" s="28"/>
      <c r="DH1278" s="28"/>
      <c r="DI1278" s="28"/>
      <c r="DJ1278" s="28"/>
      <c r="DK1278" s="28"/>
      <c r="DL1278" s="28"/>
      <c r="DM1278" s="28"/>
    </row>
    <row r="1279" spans="1:117">
      <c r="A1279" s="5"/>
      <c r="B1279" s="5"/>
      <c r="C1279" s="34"/>
      <c r="D1279" s="34"/>
      <c r="E1279" s="35"/>
      <c r="F1279" s="35"/>
      <c r="G1279" s="35"/>
      <c r="H1279" s="35"/>
      <c r="I1279" s="35"/>
      <c r="J1279" s="35"/>
      <c r="K1279" s="35"/>
      <c r="L1279" s="35"/>
      <c r="M1279" s="35"/>
      <c r="N1279" s="35"/>
      <c r="O1279" s="35"/>
      <c r="P1279" s="35"/>
      <c r="Q1279" s="35"/>
      <c r="R1279" s="35"/>
      <c r="S1279" s="35"/>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c r="BA1279" s="28"/>
      <c r="BB1279" s="28"/>
      <c r="BC1279" s="28"/>
      <c r="BD1279" s="28"/>
      <c r="BE1279" s="28"/>
      <c r="BF1279" s="28"/>
      <c r="BG1279" s="28"/>
      <c r="BH1279" s="28"/>
      <c r="BI1279" s="28"/>
      <c r="BJ1279" s="28"/>
      <c r="BK1279" s="28"/>
      <c r="BL1279" s="28"/>
      <c r="BM1279" s="28"/>
      <c r="BN1279" s="28"/>
      <c r="BO1279" s="28"/>
      <c r="BP1279" s="28"/>
      <c r="BQ1279" s="28"/>
      <c r="BR1279" s="28"/>
      <c r="BS1279" s="28"/>
      <c r="BT1279" s="28"/>
      <c r="BU1279" s="28"/>
      <c r="BV1279" s="28"/>
      <c r="BW1279" s="28"/>
      <c r="BX1279" s="28"/>
      <c r="BY1279" s="28"/>
      <c r="BZ1279" s="28"/>
      <c r="CA1279" s="28"/>
      <c r="CB1279" s="28"/>
      <c r="CC1279" s="28"/>
      <c r="CD1279" s="28"/>
      <c r="CE1279" s="28"/>
      <c r="CF1279" s="28"/>
      <c r="CG1279" s="28"/>
      <c r="CH1279" s="28"/>
      <c r="CI1279" s="28"/>
      <c r="CJ1279" s="28"/>
      <c r="CK1279" s="28"/>
      <c r="CL1279" s="28"/>
      <c r="CM1279" s="28"/>
      <c r="CN1279" s="28"/>
      <c r="CO1279" s="28"/>
      <c r="CP1279" s="28"/>
      <c r="CQ1279" s="28"/>
      <c r="CR1279" s="28"/>
      <c r="CS1279" s="28"/>
      <c r="CT1279" s="28"/>
      <c r="CU1279" s="28"/>
      <c r="CV1279" s="28"/>
      <c r="CW1279" s="28"/>
      <c r="CX1279" s="28"/>
      <c r="CY1279" s="28"/>
      <c r="CZ1279" s="28"/>
      <c r="DA1279" s="28"/>
      <c r="DB1279" s="28"/>
      <c r="DC1279" s="28"/>
      <c r="DD1279" s="28"/>
      <c r="DE1279" s="28"/>
      <c r="DF1279" s="28"/>
      <c r="DG1279" s="28"/>
      <c r="DH1279" s="28"/>
      <c r="DI1279" s="28"/>
      <c r="DJ1279" s="28"/>
      <c r="DK1279" s="28"/>
      <c r="DL1279" s="28"/>
      <c r="DM1279" s="28"/>
    </row>
    <row r="1280" spans="1:117">
      <c r="A1280" s="5"/>
      <c r="B1280" s="5"/>
      <c r="C1280" s="34"/>
      <c r="D1280" s="34"/>
      <c r="E1280" s="35"/>
      <c r="F1280" s="35"/>
      <c r="G1280" s="35"/>
      <c r="H1280" s="35"/>
      <c r="I1280" s="35"/>
      <c r="J1280" s="35"/>
      <c r="K1280" s="35"/>
      <c r="L1280" s="35"/>
      <c r="M1280" s="35"/>
      <c r="N1280" s="35"/>
      <c r="O1280" s="35"/>
      <c r="P1280" s="35"/>
      <c r="Q1280" s="35"/>
      <c r="R1280" s="35"/>
      <c r="S1280" s="35"/>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c r="BA1280" s="28"/>
      <c r="BB1280" s="28"/>
      <c r="BC1280" s="28"/>
      <c r="BD1280" s="28"/>
      <c r="BE1280" s="28"/>
      <c r="BF1280" s="28"/>
      <c r="BG1280" s="28"/>
      <c r="BH1280" s="28"/>
      <c r="BI1280" s="28"/>
      <c r="BJ1280" s="28"/>
      <c r="BK1280" s="28"/>
      <c r="BL1280" s="28"/>
      <c r="BM1280" s="28"/>
      <c r="BN1280" s="28"/>
      <c r="BO1280" s="28"/>
      <c r="BP1280" s="28"/>
      <c r="BQ1280" s="28"/>
      <c r="BR1280" s="28"/>
      <c r="BS1280" s="28"/>
      <c r="BT1280" s="28"/>
      <c r="BU1280" s="28"/>
      <c r="BV1280" s="28"/>
      <c r="BW1280" s="28"/>
      <c r="BX1280" s="28"/>
      <c r="BY1280" s="28"/>
      <c r="BZ1280" s="28"/>
      <c r="CA1280" s="28"/>
      <c r="CB1280" s="28"/>
      <c r="CC1280" s="28"/>
      <c r="CD1280" s="28"/>
      <c r="CE1280" s="28"/>
      <c r="CF1280" s="28"/>
      <c r="CG1280" s="28"/>
      <c r="CH1280" s="28"/>
      <c r="CI1280" s="28"/>
      <c r="CJ1280" s="28"/>
      <c r="CK1280" s="28"/>
      <c r="CL1280" s="28"/>
      <c r="CM1280" s="28"/>
      <c r="CN1280" s="28"/>
      <c r="CO1280" s="28"/>
      <c r="CP1280" s="28"/>
      <c r="CQ1280" s="28"/>
      <c r="CR1280" s="28"/>
      <c r="CS1280" s="28"/>
      <c r="CT1280" s="28"/>
      <c r="CU1280" s="28"/>
      <c r="CV1280" s="28"/>
      <c r="CW1280" s="28"/>
      <c r="CX1280" s="28"/>
      <c r="CY1280" s="28"/>
      <c r="CZ1280" s="28"/>
      <c r="DA1280" s="28"/>
      <c r="DB1280" s="28"/>
      <c r="DC1280" s="28"/>
      <c r="DD1280" s="28"/>
      <c r="DE1280" s="28"/>
      <c r="DF1280" s="28"/>
      <c r="DG1280" s="28"/>
      <c r="DH1280" s="28"/>
      <c r="DI1280" s="28"/>
      <c r="DJ1280" s="28"/>
      <c r="DK1280" s="28"/>
      <c r="DL1280" s="28"/>
      <c r="DM1280" s="28"/>
    </row>
    <row r="1281" spans="1:117">
      <c r="A1281" s="5"/>
      <c r="B1281" s="5"/>
      <c r="C1281" s="34"/>
      <c r="D1281" s="34"/>
      <c r="E1281" s="35"/>
      <c r="F1281" s="35"/>
      <c r="G1281" s="35"/>
      <c r="H1281" s="35"/>
      <c r="I1281" s="35"/>
      <c r="J1281" s="35"/>
      <c r="K1281" s="35"/>
      <c r="L1281" s="35"/>
      <c r="M1281" s="35"/>
      <c r="N1281" s="35"/>
      <c r="O1281" s="35"/>
      <c r="P1281" s="35"/>
      <c r="Q1281" s="35"/>
      <c r="R1281" s="35"/>
      <c r="S1281" s="35"/>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c r="BA1281" s="28"/>
      <c r="BB1281" s="28"/>
      <c r="BC1281" s="28"/>
      <c r="BD1281" s="28"/>
      <c r="BE1281" s="28"/>
      <c r="BF1281" s="28"/>
      <c r="BG1281" s="28"/>
      <c r="BH1281" s="28"/>
      <c r="BI1281" s="28"/>
      <c r="BJ1281" s="28"/>
      <c r="BK1281" s="28"/>
      <c r="BL1281" s="28"/>
      <c r="BM1281" s="28"/>
      <c r="BN1281" s="28"/>
      <c r="BO1281" s="28"/>
      <c r="BP1281" s="28"/>
      <c r="BQ1281" s="28"/>
      <c r="BR1281" s="28"/>
      <c r="BS1281" s="28"/>
      <c r="BT1281" s="28"/>
      <c r="BU1281" s="28"/>
      <c r="BV1281" s="28"/>
      <c r="BW1281" s="28"/>
      <c r="BX1281" s="28"/>
      <c r="BY1281" s="28"/>
      <c r="BZ1281" s="28"/>
      <c r="CA1281" s="28"/>
      <c r="CB1281" s="28"/>
      <c r="CC1281" s="28"/>
      <c r="CD1281" s="28"/>
      <c r="CE1281" s="28"/>
      <c r="CF1281" s="28"/>
      <c r="CG1281" s="28"/>
      <c r="CH1281" s="28"/>
      <c r="CI1281" s="28"/>
      <c r="CJ1281" s="28"/>
      <c r="CK1281" s="28"/>
      <c r="CL1281" s="28"/>
      <c r="CM1281" s="28"/>
      <c r="CN1281" s="28"/>
      <c r="CO1281" s="28"/>
      <c r="CP1281" s="28"/>
      <c r="CQ1281" s="28"/>
      <c r="CR1281" s="28"/>
      <c r="CS1281" s="28"/>
      <c r="CT1281" s="28"/>
      <c r="CU1281" s="28"/>
      <c r="CV1281" s="28"/>
      <c r="CW1281" s="28"/>
      <c r="CX1281" s="28"/>
      <c r="CY1281" s="28"/>
      <c r="CZ1281" s="28"/>
      <c r="DA1281" s="28"/>
      <c r="DB1281" s="28"/>
      <c r="DC1281" s="28"/>
      <c r="DD1281" s="28"/>
      <c r="DE1281" s="28"/>
      <c r="DF1281" s="28"/>
      <c r="DG1281" s="28"/>
      <c r="DH1281" s="28"/>
      <c r="DI1281" s="28"/>
      <c r="DJ1281" s="28"/>
      <c r="DK1281" s="28"/>
      <c r="DL1281" s="28"/>
      <c r="DM1281" s="28"/>
    </row>
    <row r="1282" spans="1:117">
      <c r="A1282" s="5"/>
      <c r="B1282" s="5"/>
      <c r="C1282" s="34"/>
      <c r="D1282" s="34"/>
      <c r="E1282" s="35"/>
      <c r="F1282" s="35"/>
      <c r="G1282" s="35"/>
      <c r="H1282" s="35"/>
      <c r="I1282" s="35"/>
      <c r="J1282" s="35"/>
      <c r="K1282" s="35"/>
      <c r="L1282" s="35"/>
      <c r="M1282" s="35"/>
      <c r="N1282" s="35"/>
      <c r="O1282" s="35"/>
      <c r="P1282" s="35"/>
      <c r="Q1282" s="35"/>
      <c r="R1282" s="35"/>
      <c r="S1282" s="35"/>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c r="BA1282" s="28"/>
      <c r="BB1282" s="28"/>
      <c r="BC1282" s="28"/>
      <c r="BD1282" s="28"/>
      <c r="BE1282" s="28"/>
      <c r="BF1282" s="28"/>
      <c r="BG1282" s="28"/>
      <c r="BH1282" s="28"/>
      <c r="BI1282" s="28"/>
      <c r="BJ1282" s="28"/>
      <c r="BK1282" s="28"/>
      <c r="BL1282" s="28"/>
      <c r="BM1282" s="28"/>
      <c r="BN1282" s="28"/>
      <c r="BO1282" s="28"/>
      <c r="BP1282" s="28"/>
      <c r="BQ1282" s="28"/>
      <c r="BR1282" s="28"/>
      <c r="BS1282" s="28"/>
      <c r="BT1282" s="28"/>
      <c r="BU1282" s="28"/>
      <c r="BV1282" s="28"/>
      <c r="BW1282" s="28"/>
      <c r="BX1282" s="28"/>
      <c r="BY1282" s="28"/>
      <c r="BZ1282" s="28"/>
      <c r="CA1282" s="28"/>
      <c r="CB1282" s="28"/>
      <c r="CC1282" s="28"/>
      <c r="CD1282" s="28"/>
      <c r="CE1282" s="28"/>
      <c r="CF1282" s="28"/>
      <c r="CG1282" s="28"/>
      <c r="CH1282" s="28"/>
      <c r="CI1282" s="28"/>
      <c r="CJ1282" s="28"/>
      <c r="CK1282" s="28"/>
      <c r="CL1282" s="28"/>
      <c r="CM1282" s="28"/>
      <c r="CN1282" s="28"/>
      <c r="CO1282" s="28"/>
      <c r="CP1282" s="28"/>
      <c r="CQ1282" s="28"/>
      <c r="CR1282" s="28"/>
      <c r="CS1282" s="28"/>
      <c r="CT1282" s="28"/>
      <c r="CU1282" s="28"/>
      <c r="CV1282" s="28"/>
      <c r="CW1282" s="28"/>
      <c r="CX1282" s="28"/>
      <c r="CY1282" s="28"/>
      <c r="CZ1282" s="28"/>
      <c r="DA1282" s="28"/>
      <c r="DB1282" s="28"/>
      <c r="DC1282" s="28"/>
      <c r="DD1282" s="28"/>
      <c r="DE1282" s="28"/>
      <c r="DF1282" s="28"/>
      <c r="DG1282" s="28"/>
      <c r="DH1282" s="28"/>
      <c r="DI1282" s="28"/>
      <c r="DJ1282" s="28"/>
      <c r="DK1282" s="28"/>
      <c r="DL1282" s="28"/>
      <c r="DM1282" s="28"/>
    </row>
    <row r="1283" spans="1:117">
      <c r="A1283" s="5"/>
      <c r="B1283" s="5"/>
      <c r="C1283" s="34"/>
      <c r="D1283" s="34"/>
      <c r="E1283" s="35"/>
      <c r="F1283" s="35"/>
      <c r="G1283" s="35"/>
      <c r="H1283" s="35"/>
      <c r="I1283" s="35"/>
      <c r="J1283" s="35"/>
      <c r="K1283" s="35"/>
      <c r="L1283" s="35"/>
      <c r="M1283" s="35"/>
      <c r="N1283" s="35"/>
      <c r="O1283" s="35"/>
      <c r="P1283" s="35"/>
      <c r="Q1283" s="35"/>
      <c r="R1283" s="35"/>
      <c r="S1283" s="35"/>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c r="BA1283" s="28"/>
      <c r="BB1283" s="28"/>
      <c r="BC1283" s="28"/>
      <c r="BD1283" s="28"/>
      <c r="BE1283" s="28"/>
      <c r="BF1283" s="28"/>
      <c r="BG1283" s="28"/>
      <c r="BH1283" s="28"/>
      <c r="BI1283" s="28"/>
      <c r="BJ1283" s="28"/>
      <c r="BK1283" s="28"/>
      <c r="BL1283" s="28"/>
      <c r="BM1283" s="28"/>
      <c r="BN1283" s="28"/>
      <c r="BO1283" s="28"/>
      <c r="BP1283" s="28"/>
      <c r="BQ1283" s="28"/>
      <c r="BR1283" s="28"/>
      <c r="BS1283" s="28"/>
      <c r="BT1283" s="28"/>
      <c r="BU1283" s="28"/>
      <c r="BV1283" s="28"/>
      <c r="BW1283" s="28"/>
      <c r="BX1283" s="28"/>
      <c r="BY1283" s="28"/>
      <c r="BZ1283" s="28"/>
      <c r="CA1283" s="28"/>
      <c r="CB1283" s="28"/>
      <c r="CC1283" s="28"/>
      <c r="CD1283" s="28"/>
      <c r="CE1283" s="28"/>
      <c r="CF1283" s="28"/>
      <c r="CG1283" s="28"/>
      <c r="CH1283" s="28"/>
      <c r="CI1283" s="28"/>
      <c r="CJ1283" s="28"/>
      <c r="CK1283" s="28"/>
      <c r="CL1283" s="28"/>
      <c r="CM1283" s="28"/>
      <c r="CN1283" s="28"/>
      <c r="CO1283" s="28"/>
      <c r="CP1283" s="28"/>
      <c r="CQ1283" s="28"/>
      <c r="CR1283" s="28"/>
      <c r="CS1283" s="28"/>
      <c r="CT1283" s="28"/>
      <c r="CU1283" s="28"/>
      <c r="CV1283" s="28"/>
      <c r="CW1283" s="28"/>
      <c r="CX1283" s="28"/>
      <c r="CY1283" s="28"/>
      <c r="CZ1283" s="28"/>
      <c r="DA1283" s="28"/>
      <c r="DB1283" s="28"/>
      <c r="DC1283" s="28"/>
      <c r="DD1283" s="28"/>
      <c r="DE1283" s="28"/>
      <c r="DF1283" s="28"/>
      <c r="DG1283" s="28"/>
      <c r="DH1283" s="28"/>
      <c r="DI1283" s="28"/>
      <c r="DJ1283" s="28"/>
      <c r="DK1283" s="28"/>
      <c r="DL1283" s="28"/>
      <c r="DM1283" s="28"/>
    </row>
    <row r="1284" spans="1:117">
      <c r="A1284" s="5"/>
      <c r="B1284" s="5"/>
      <c r="C1284" s="34"/>
      <c r="D1284" s="34"/>
      <c r="E1284" s="35"/>
      <c r="F1284" s="35"/>
      <c r="G1284" s="35"/>
      <c r="H1284" s="35"/>
      <c r="I1284" s="35"/>
      <c r="J1284" s="35"/>
      <c r="K1284" s="35"/>
      <c r="L1284" s="35"/>
      <c r="M1284" s="35"/>
      <c r="N1284" s="35"/>
      <c r="O1284" s="35"/>
      <c r="P1284" s="35"/>
      <c r="Q1284" s="35"/>
      <c r="R1284" s="35"/>
      <c r="S1284" s="35"/>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c r="BA1284" s="28"/>
      <c r="BB1284" s="28"/>
      <c r="BC1284" s="28"/>
      <c r="BD1284" s="28"/>
      <c r="BE1284" s="28"/>
      <c r="BF1284" s="28"/>
      <c r="BG1284" s="28"/>
      <c r="BH1284" s="28"/>
      <c r="BI1284" s="28"/>
      <c r="BJ1284" s="28"/>
      <c r="BK1284" s="28"/>
      <c r="BL1284" s="28"/>
      <c r="BM1284" s="28"/>
      <c r="BN1284" s="28"/>
      <c r="BO1284" s="28"/>
      <c r="BP1284" s="28"/>
      <c r="BQ1284" s="28"/>
      <c r="BR1284" s="28"/>
      <c r="BS1284" s="28"/>
      <c r="BT1284" s="28"/>
      <c r="BU1284" s="28"/>
      <c r="BV1284" s="28"/>
      <c r="BW1284" s="28"/>
      <c r="BX1284" s="28"/>
      <c r="BY1284" s="28"/>
      <c r="BZ1284" s="28"/>
      <c r="CA1284" s="28"/>
      <c r="CB1284" s="28"/>
      <c r="CC1284" s="28"/>
      <c r="CD1284" s="28"/>
      <c r="CE1284" s="28"/>
      <c r="CF1284" s="28"/>
      <c r="CG1284" s="28"/>
      <c r="CH1284" s="28"/>
      <c r="CI1284" s="28"/>
      <c r="CJ1284" s="28"/>
      <c r="CK1284" s="28"/>
      <c r="CL1284" s="28"/>
      <c r="CM1284" s="28"/>
      <c r="CN1284" s="28"/>
      <c r="CO1284" s="28"/>
      <c r="CP1284" s="28"/>
      <c r="CQ1284" s="28"/>
      <c r="CR1284" s="28"/>
      <c r="CS1284" s="28"/>
      <c r="CT1284" s="28"/>
      <c r="CU1284" s="28"/>
      <c r="CV1284" s="28"/>
      <c r="CW1284" s="28"/>
      <c r="CX1284" s="28"/>
      <c r="CY1284" s="28"/>
      <c r="CZ1284" s="28"/>
      <c r="DA1284" s="28"/>
      <c r="DB1284" s="28"/>
      <c r="DC1284" s="28"/>
      <c r="DD1284" s="28"/>
      <c r="DE1284" s="28"/>
      <c r="DF1284" s="28"/>
      <c r="DG1284" s="28"/>
      <c r="DH1284" s="28"/>
      <c r="DI1284" s="28"/>
      <c r="DJ1284" s="28"/>
      <c r="DK1284" s="28"/>
      <c r="DL1284" s="28"/>
      <c r="DM1284" s="28"/>
    </row>
    <row r="1285" spans="1:117">
      <c r="A1285" s="5"/>
      <c r="B1285" s="5"/>
      <c r="C1285" s="34"/>
      <c r="D1285" s="34"/>
      <c r="E1285" s="35"/>
      <c r="F1285" s="35"/>
      <c r="G1285" s="35"/>
      <c r="H1285" s="35"/>
      <c r="I1285" s="35"/>
      <c r="J1285" s="35"/>
      <c r="K1285" s="35"/>
      <c r="L1285" s="35"/>
      <c r="M1285" s="35"/>
      <c r="N1285" s="35"/>
      <c r="O1285" s="35"/>
      <c r="P1285" s="35"/>
      <c r="Q1285" s="35"/>
      <c r="R1285" s="35"/>
      <c r="S1285" s="35"/>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c r="BA1285" s="28"/>
      <c r="BB1285" s="28"/>
      <c r="BC1285" s="28"/>
      <c r="BD1285" s="28"/>
      <c r="BE1285" s="28"/>
      <c r="BF1285" s="28"/>
      <c r="BG1285" s="28"/>
      <c r="BH1285" s="28"/>
      <c r="BI1285" s="28"/>
      <c r="BJ1285" s="28"/>
      <c r="BK1285" s="28"/>
      <c r="BL1285" s="28"/>
      <c r="BM1285" s="28"/>
      <c r="BN1285" s="28"/>
      <c r="BO1285" s="28"/>
      <c r="BP1285" s="28"/>
      <c r="BQ1285" s="28"/>
      <c r="BR1285" s="28"/>
      <c r="BS1285" s="28"/>
      <c r="BT1285" s="28"/>
      <c r="BU1285" s="28"/>
      <c r="BV1285" s="28"/>
      <c r="BW1285" s="28"/>
      <c r="BX1285" s="28"/>
      <c r="BY1285" s="28"/>
      <c r="BZ1285" s="28"/>
      <c r="CA1285" s="28"/>
      <c r="CB1285" s="28"/>
      <c r="CC1285" s="28"/>
      <c r="CD1285" s="28"/>
      <c r="CE1285" s="28"/>
      <c r="CF1285" s="28"/>
      <c r="CG1285" s="28"/>
      <c r="CH1285" s="28"/>
      <c r="CI1285" s="28"/>
      <c r="CJ1285" s="28"/>
      <c r="CK1285" s="28"/>
      <c r="CL1285" s="28"/>
      <c r="CM1285" s="28"/>
      <c r="CN1285" s="28"/>
      <c r="CO1285" s="28"/>
      <c r="CP1285" s="28"/>
      <c r="CQ1285" s="28"/>
      <c r="CR1285" s="28"/>
      <c r="CS1285" s="28"/>
      <c r="CT1285" s="28"/>
      <c r="CU1285" s="28"/>
      <c r="CV1285" s="28"/>
      <c r="CW1285" s="28"/>
      <c r="CX1285" s="28"/>
      <c r="CY1285" s="28"/>
      <c r="CZ1285" s="28"/>
      <c r="DA1285" s="28"/>
      <c r="DB1285" s="28"/>
      <c r="DC1285" s="28"/>
      <c r="DD1285" s="28"/>
      <c r="DE1285" s="28"/>
      <c r="DF1285" s="28"/>
      <c r="DG1285" s="28"/>
      <c r="DH1285" s="28"/>
      <c r="DI1285" s="28"/>
      <c r="DJ1285" s="28"/>
      <c r="DK1285" s="28"/>
      <c r="DL1285" s="28"/>
      <c r="DM1285" s="28"/>
    </row>
    <row r="1286" spans="1:117">
      <c r="A1286" s="5"/>
      <c r="B1286" s="5"/>
      <c r="C1286" s="34"/>
      <c r="D1286" s="34"/>
      <c r="E1286" s="35"/>
      <c r="F1286" s="35"/>
      <c r="G1286" s="35"/>
      <c r="H1286" s="35"/>
      <c r="I1286" s="35"/>
      <c r="J1286" s="35"/>
      <c r="K1286" s="35"/>
      <c r="L1286" s="35"/>
      <c r="M1286" s="35"/>
      <c r="N1286" s="35"/>
      <c r="O1286" s="35"/>
      <c r="P1286" s="35"/>
      <c r="Q1286" s="35"/>
      <c r="R1286" s="35"/>
      <c r="S1286" s="35"/>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c r="BA1286" s="28"/>
      <c r="BB1286" s="28"/>
      <c r="BC1286" s="28"/>
      <c r="BD1286" s="28"/>
      <c r="BE1286" s="28"/>
      <c r="BF1286" s="28"/>
      <c r="BG1286" s="28"/>
      <c r="BH1286" s="28"/>
      <c r="BI1286" s="28"/>
      <c r="BJ1286" s="28"/>
      <c r="BK1286" s="28"/>
      <c r="BL1286" s="28"/>
      <c r="BM1286" s="28"/>
      <c r="BN1286" s="28"/>
      <c r="BO1286" s="28"/>
      <c r="BP1286" s="28"/>
      <c r="BQ1286" s="28"/>
      <c r="BR1286" s="28"/>
      <c r="BS1286" s="28"/>
      <c r="BT1286" s="28"/>
      <c r="BU1286" s="28"/>
      <c r="BV1286" s="28"/>
      <c r="BW1286" s="28"/>
      <c r="BX1286" s="28"/>
      <c r="BY1286" s="28"/>
      <c r="BZ1286" s="28"/>
      <c r="CA1286" s="28"/>
      <c r="CB1286" s="28"/>
      <c r="CC1286" s="28"/>
      <c r="CD1286" s="28"/>
      <c r="CE1286" s="28"/>
      <c r="CF1286" s="28"/>
      <c r="CG1286" s="28"/>
      <c r="CH1286" s="28"/>
      <c r="CI1286" s="28"/>
      <c r="CJ1286" s="28"/>
      <c r="CK1286" s="28"/>
      <c r="CL1286" s="28"/>
      <c r="CM1286" s="28"/>
      <c r="CN1286" s="28"/>
      <c r="CO1286" s="28"/>
      <c r="CP1286" s="28"/>
      <c r="CQ1286" s="28"/>
      <c r="CR1286" s="28"/>
      <c r="CS1286" s="28"/>
      <c r="CT1286" s="28"/>
      <c r="CU1286" s="28"/>
      <c r="CV1286" s="28"/>
      <c r="CW1286" s="28"/>
      <c r="CX1286" s="28"/>
      <c r="CY1286" s="28"/>
      <c r="CZ1286" s="28"/>
      <c r="DA1286" s="28"/>
      <c r="DB1286" s="28"/>
      <c r="DC1286" s="28"/>
      <c r="DD1286" s="28"/>
      <c r="DE1286" s="28"/>
      <c r="DF1286" s="28"/>
      <c r="DG1286" s="28"/>
      <c r="DH1286" s="28"/>
      <c r="DI1286" s="28"/>
      <c r="DJ1286" s="28"/>
      <c r="DK1286" s="28"/>
      <c r="DL1286" s="28"/>
      <c r="DM1286" s="28"/>
    </row>
    <row r="1287" spans="1:117">
      <c r="A1287" s="5"/>
      <c r="B1287" s="5"/>
      <c r="C1287" s="34"/>
      <c r="D1287" s="34"/>
      <c r="E1287" s="35"/>
      <c r="F1287" s="35"/>
      <c r="G1287" s="35"/>
      <c r="H1287" s="35"/>
      <c r="I1287" s="35"/>
      <c r="J1287" s="35"/>
      <c r="K1287" s="35"/>
      <c r="L1287" s="35"/>
      <c r="M1287" s="35"/>
      <c r="N1287" s="35"/>
      <c r="O1287" s="35"/>
      <c r="P1287" s="35"/>
      <c r="Q1287" s="35"/>
      <c r="R1287" s="35"/>
      <c r="S1287" s="35"/>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c r="BA1287" s="28"/>
      <c r="BB1287" s="28"/>
      <c r="BC1287" s="28"/>
      <c r="BD1287" s="28"/>
      <c r="BE1287" s="28"/>
      <c r="BF1287" s="28"/>
      <c r="BG1287" s="28"/>
      <c r="BH1287" s="28"/>
      <c r="BI1287" s="28"/>
      <c r="BJ1287" s="28"/>
      <c r="BK1287" s="28"/>
      <c r="BL1287" s="28"/>
      <c r="BM1287" s="28"/>
      <c r="BN1287" s="28"/>
      <c r="BO1287" s="28"/>
      <c r="BP1287" s="28"/>
      <c r="BQ1287" s="28"/>
      <c r="BR1287" s="28"/>
      <c r="BS1287" s="28"/>
      <c r="BT1287" s="28"/>
      <c r="BU1287" s="28"/>
      <c r="BV1287" s="28"/>
      <c r="BW1287" s="28"/>
      <c r="BX1287" s="28"/>
      <c r="BY1287" s="28"/>
      <c r="BZ1287" s="28"/>
      <c r="CA1287" s="28"/>
      <c r="CB1287" s="28"/>
      <c r="CC1287" s="28"/>
      <c r="CD1287" s="28"/>
      <c r="CE1287" s="28"/>
      <c r="CF1287" s="28"/>
      <c r="CG1287" s="28"/>
      <c r="CH1287" s="28"/>
      <c r="CI1287" s="28"/>
      <c r="CJ1287" s="28"/>
      <c r="CK1287" s="28"/>
      <c r="CL1287" s="28"/>
      <c r="CM1287" s="28"/>
      <c r="CN1287" s="28"/>
      <c r="CO1287" s="28"/>
      <c r="CP1287" s="28"/>
      <c r="CQ1287" s="28"/>
      <c r="CR1287" s="28"/>
      <c r="CS1287" s="28"/>
      <c r="CT1287" s="28"/>
      <c r="CU1287" s="28"/>
      <c r="CV1287" s="28"/>
      <c r="CW1287" s="28"/>
      <c r="CX1287" s="28"/>
      <c r="CY1287" s="28"/>
      <c r="CZ1287" s="28"/>
      <c r="DA1287" s="28"/>
      <c r="DB1287" s="28"/>
      <c r="DC1287" s="28"/>
      <c r="DD1287" s="28"/>
      <c r="DE1287" s="28"/>
      <c r="DF1287" s="28"/>
      <c r="DG1287" s="28"/>
      <c r="DH1287" s="28"/>
      <c r="DI1287" s="28"/>
      <c r="DJ1287" s="28"/>
      <c r="DK1287" s="28"/>
      <c r="DL1287" s="28"/>
      <c r="DM1287" s="28"/>
    </row>
    <row r="1288" spans="1:117">
      <c r="A1288" s="5"/>
      <c r="B1288" s="5"/>
      <c r="C1288" s="34"/>
      <c r="D1288" s="34"/>
      <c r="E1288" s="35"/>
      <c r="F1288" s="35"/>
      <c r="G1288" s="35"/>
      <c r="H1288" s="35"/>
      <c r="I1288" s="35"/>
      <c r="J1288" s="35"/>
      <c r="K1288" s="35"/>
      <c r="L1288" s="35"/>
      <c r="M1288" s="35"/>
      <c r="N1288" s="35"/>
      <c r="O1288" s="35"/>
      <c r="P1288" s="35"/>
      <c r="Q1288" s="35"/>
      <c r="R1288" s="35"/>
      <c r="S1288" s="35"/>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c r="BA1288" s="28"/>
      <c r="BB1288" s="28"/>
      <c r="BC1288" s="28"/>
      <c r="BD1288" s="28"/>
      <c r="BE1288" s="28"/>
      <c r="BF1288" s="28"/>
      <c r="BG1288" s="28"/>
      <c r="BH1288" s="28"/>
      <c r="BI1288" s="28"/>
      <c r="BJ1288" s="28"/>
      <c r="BK1288" s="28"/>
      <c r="BL1288" s="28"/>
      <c r="BM1288" s="28"/>
      <c r="BN1288" s="28"/>
      <c r="BO1288" s="28"/>
      <c r="BP1288" s="28"/>
      <c r="BQ1288" s="28"/>
      <c r="BR1288" s="28"/>
      <c r="BS1288" s="28"/>
      <c r="BT1288" s="28"/>
      <c r="BU1288" s="28"/>
      <c r="BV1288" s="28"/>
      <c r="BW1288" s="28"/>
      <c r="BX1288" s="28"/>
      <c r="BY1288" s="28"/>
      <c r="BZ1288" s="28"/>
      <c r="CA1288" s="28"/>
      <c r="CB1288" s="28"/>
      <c r="CC1288" s="28"/>
      <c r="CD1288" s="28"/>
      <c r="CE1288" s="28"/>
      <c r="CF1288" s="28"/>
      <c r="CG1288" s="28"/>
      <c r="CH1288" s="28"/>
      <c r="CI1288" s="28"/>
      <c r="CJ1288" s="28"/>
      <c r="CK1288" s="28"/>
      <c r="CL1288" s="28"/>
      <c r="CM1288" s="28"/>
      <c r="CN1288" s="28"/>
      <c r="CO1288" s="28"/>
      <c r="CP1288" s="28"/>
      <c r="CQ1288" s="28"/>
      <c r="CR1288" s="28"/>
      <c r="CS1288" s="28"/>
      <c r="CT1288" s="28"/>
      <c r="CU1288" s="28"/>
      <c r="CV1288" s="28"/>
      <c r="CW1288" s="28"/>
      <c r="CX1288" s="28"/>
      <c r="CY1288" s="28"/>
      <c r="CZ1288" s="28"/>
      <c r="DA1288" s="28"/>
      <c r="DB1288" s="28"/>
      <c r="DC1288" s="28"/>
      <c r="DD1288" s="28"/>
      <c r="DE1288" s="28"/>
      <c r="DF1288" s="28"/>
      <c r="DG1288" s="28"/>
      <c r="DH1288" s="28"/>
      <c r="DI1288" s="28"/>
      <c r="DJ1288" s="28"/>
      <c r="DK1288" s="28"/>
      <c r="DL1288" s="28"/>
      <c r="DM1288" s="28"/>
    </row>
    <row r="1289" spans="1:117">
      <c r="A1289" s="5"/>
      <c r="B1289" s="5"/>
      <c r="C1289" s="34"/>
      <c r="D1289" s="34"/>
      <c r="E1289" s="35"/>
      <c r="F1289" s="35"/>
      <c r="G1289" s="35"/>
      <c r="H1289" s="35"/>
      <c r="I1289" s="35"/>
      <c r="J1289" s="35"/>
      <c r="K1289" s="35"/>
      <c r="L1289" s="35"/>
      <c r="M1289" s="35"/>
      <c r="N1289" s="35"/>
      <c r="O1289" s="35"/>
      <c r="P1289" s="35"/>
      <c r="Q1289" s="35"/>
      <c r="R1289" s="35"/>
      <c r="S1289" s="35"/>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c r="BA1289" s="28"/>
      <c r="BB1289" s="28"/>
      <c r="BC1289" s="28"/>
      <c r="BD1289" s="28"/>
      <c r="BE1289" s="28"/>
      <c r="BF1289" s="28"/>
      <c r="BG1289" s="28"/>
      <c r="BH1289" s="28"/>
      <c r="BI1289" s="28"/>
      <c r="BJ1289" s="28"/>
      <c r="BK1289" s="28"/>
      <c r="BL1289" s="28"/>
      <c r="BM1289" s="28"/>
      <c r="BN1289" s="28"/>
      <c r="BO1289" s="28"/>
      <c r="BP1289" s="28"/>
      <c r="BQ1289" s="28"/>
      <c r="BR1289" s="28"/>
      <c r="BS1289" s="28"/>
      <c r="BT1289" s="28"/>
      <c r="BU1289" s="28"/>
      <c r="BV1289" s="28"/>
      <c r="BW1289" s="28"/>
      <c r="BX1289" s="28"/>
      <c r="BY1289" s="28"/>
      <c r="BZ1289" s="28"/>
      <c r="CA1289" s="28"/>
      <c r="CB1289" s="28"/>
      <c r="CC1289" s="28"/>
      <c r="CD1289" s="28"/>
      <c r="CE1289" s="28"/>
      <c r="CF1289" s="28"/>
      <c r="CG1289" s="28"/>
      <c r="CH1289" s="28"/>
      <c r="CI1289" s="28"/>
      <c r="CJ1289" s="28"/>
      <c r="CK1289" s="28"/>
      <c r="CL1289" s="28"/>
      <c r="CM1289" s="28"/>
      <c r="CN1289" s="28"/>
      <c r="CO1289" s="28"/>
      <c r="CP1289" s="28"/>
      <c r="CQ1289" s="28"/>
      <c r="CR1289" s="28"/>
      <c r="CS1289" s="28"/>
      <c r="CT1289" s="28"/>
      <c r="CU1289" s="28"/>
      <c r="CV1289" s="28"/>
      <c r="CW1289" s="28"/>
      <c r="CX1289" s="28"/>
      <c r="CY1289" s="28"/>
      <c r="CZ1289" s="28"/>
      <c r="DA1289" s="28"/>
      <c r="DB1289" s="28"/>
      <c r="DC1289" s="28"/>
      <c r="DD1289" s="28"/>
      <c r="DE1289" s="28"/>
      <c r="DF1289" s="28"/>
      <c r="DG1289" s="28"/>
      <c r="DH1289" s="28"/>
      <c r="DI1289" s="28"/>
      <c r="DJ1289" s="28"/>
      <c r="DK1289" s="28"/>
      <c r="DL1289" s="28"/>
      <c r="DM1289" s="28"/>
    </row>
    <row r="1290" spans="1:117">
      <c r="A1290" s="5"/>
      <c r="B1290" s="5"/>
      <c r="C1290" s="34"/>
      <c r="D1290" s="34"/>
      <c r="E1290" s="35"/>
      <c r="F1290" s="35"/>
      <c r="G1290" s="35"/>
      <c r="H1290" s="35"/>
      <c r="I1290" s="35"/>
      <c r="J1290" s="35"/>
      <c r="K1290" s="35"/>
      <c r="L1290" s="35"/>
      <c r="M1290" s="35"/>
      <c r="N1290" s="35"/>
      <c r="O1290" s="35"/>
      <c r="P1290" s="35"/>
      <c r="Q1290" s="35"/>
      <c r="R1290" s="35"/>
      <c r="S1290" s="35"/>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c r="BA1290" s="28"/>
      <c r="BB1290" s="28"/>
      <c r="BC1290" s="28"/>
      <c r="BD1290" s="28"/>
      <c r="BE1290" s="28"/>
      <c r="BF1290" s="28"/>
      <c r="BG1290" s="28"/>
      <c r="BH1290" s="28"/>
      <c r="BI1290" s="28"/>
      <c r="BJ1290" s="28"/>
      <c r="BK1290" s="28"/>
      <c r="BL1290" s="28"/>
      <c r="BM1290" s="28"/>
      <c r="BN1290" s="28"/>
      <c r="BO1290" s="28"/>
      <c r="BP1290" s="28"/>
      <c r="BQ1290" s="28"/>
      <c r="BR1290" s="28"/>
      <c r="BS1290" s="28"/>
      <c r="BT1290" s="28"/>
      <c r="BU1290" s="28"/>
      <c r="BV1290" s="28"/>
      <c r="BW1290" s="28"/>
      <c r="BX1290" s="28"/>
      <c r="BY1290" s="28"/>
      <c r="BZ1290" s="28"/>
      <c r="CA1290" s="28"/>
      <c r="CB1290" s="28"/>
      <c r="CC1290" s="28"/>
      <c r="CD1290" s="28"/>
      <c r="CE1290" s="28"/>
      <c r="CF1290" s="28"/>
      <c r="CG1290" s="28"/>
      <c r="CH1290" s="28"/>
      <c r="CI1290" s="28"/>
      <c r="CJ1290" s="28"/>
      <c r="CK1290" s="28"/>
      <c r="CL1290" s="28"/>
      <c r="CM1290" s="28"/>
      <c r="CN1290" s="28"/>
      <c r="CO1290" s="28"/>
      <c r="CP1290" s="28"/>
      <c r="CQ1290" s="28"/>
      <c r="CR1290" s="28"/>
      <c r="CS1290" s="28"/>
      <c r="CT1290" s="28"/>
      <c r="CU1290" s="28"/>
      <c r="CV1290" s="28"/>
      <c r="CW1290" s="28"/>
      <c r="CX1290" s="28"/>
      <c r="CY1290" s="28"/>
      <c r="CZ1290" s="28"/>
      <c r="DA1290" s="28"/>
      <c r="DB1290" s="28"/>
      <c r="DC1290" s="28"/>
      <c r="DD1290" s="28"/>
      <c r="DE1290" s="28"/>
      <c r="DF1290" s="28"/>
      <c r="DG1290" s="28"/>
      <c r="DH1290" s="28"/>
      <c r="DI1290" s="28"/>
      <c r="DJ1290" s="28"/>
      <c r="DK1290" s="28"/>
      <c r="DL1290" s="28"/>
      <c r="DM1290" s="28"/>
    </row>
    <row r="1291" spans="1:117">
      <c r="A1291" s="5"/>
      <c r="B1291" s="5"/>
      <c r="C1291" s="34"/>
      <c r="D1291" s="34"/>
      <c r="E1291" s="35"/>
      <c r="F1291" s="35"/>
      <c r="G1291" s="35"/>
      <c r="H1291" s="35"/>
      <c r="I1291" s="35"/>
      <c r="J1291" s="35"/>
      <c r="K1291" s="35"/>
      <c r="L1291" s="35"/>
      <c r="M1291" s="35"/>
      <c r="N1291" s="35"/>
      <c r="O1291" s="35"/>
      <c r="P1291" s="35"/>
      <c r="Q1291" s="35"/>
      <c r="R1291" s="35"/>
      <c r="S1291" s="35"/>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c r="BA1291" s="28"/>
      <c r="BB1291" s="28"/>
      <c r="BC1291" s="28"/>
      <c r="BD1291" s="28"/>
      <c r="BE1291" s="28"/>
      <c r="BF1291" s="28"/>
      <c r="BG1291" s="28"/>
      <c r="BH1291" s="28"/>
      <c r="BI1291" s="28"/>
      <c r="BJ1291" s="28"/>
      <c r="BK1291" s="28"/>
      <c r="BL1291" s="28"/>
      <c r="BM1291" s="28"/>
      <c r="BN1291" s="28"/>
      <c r="BO1291" s="28"/>
      <c r="BP1291" s="28"/>
      <c r="BQ1291" s="28"/>
      <c r="BR1291" s="28"/>
      <c r="BS1291" s="28"/>
      <c r="BT1291" s="28"/>
      <c r="BU1291" s="28"/>
      <c r="BV1291" s="28"/>
      <c r="BW1291" s="28"/>
      <c r="BX1291" s="28"/>
      <c r="BY1291" s="28"/>
      <c r="BZ1291" s="28"/>
      <c r="CA1291" s="28"/>
      <c r="CB1291" s="28"/>
      <c r="CC1291" s="28"/>
      <c r="CD1291" s="28"/>
      <c r="CE1291" s="28"/>
      <c r="CF1291" s="28"/>
      <c r="CG1291" s="28"/>
      <c r="CH1291" s="28"/>
      <c r="CI1291" s="28"/>
      <c r="CJ1291" s="28"/>
      <c r="CK1291" s="28"/>
      <c r="CL1291" s="28"/>
      <c r="CM1291" s="28"/>
      <c r="CN1291" s="28"/>
      <c r="CO1291" s="28"/>
      <c r="CP1291" s="28"/>
      <c r="CQ1291" s="28"/>
      <c r="CR1291" s="28"/>
      <c r="CS1291" s="28"/>
      <c r="CT1291" s="28"/>
      <c r="CU1291" s="28"/>
      <c r="CV1291" s="28"/>
      <c r="CW1291" s="28"/>
      <c r="CX1291" s="28"/>
      <c r="CY1291" s="28"/>
      <c r="CZ1291" s="28"/>
      <c r="DA1291" s="28"/>
      <c r="DB1291" s="28"/>
      <c r="DC1291" s="28"/>
      <c r="DD1291" s="28"/>
      <c r="DE1291" s="28"/>
      <c r="DF1291" s="28"/>
      <c r="DG1291" s="28"/>
      <c r="DH1291" s="28"/>
      <c r="DI1291" s="28"/>
      <c r="DJ1291" s="28"/>
      <c r="DK1291" s="28"/>
      <c r="DL1291" s="28"/>
      <c r="DM1291" s="28"/>
    </row>
    <row r="1292" spans="1:117">
      <c r="A1292" s="5"/>
      <c r="B1292" s="5"/>
      <c r="C1292" s="34"/>
      <c r="D1292" s="34"/>
      <c r="E1292" s="35"/>
      <c r="F1292" s="35"/>
      <c r="G1292" s="35"/>
      <c r="H1292" s="35"/>
      <c r="I1292" s="35"/>
      <c r="J1292" s="35"/>
      <c r="K1292" s="35"/>
      <c r="L1292" s="35"/>
      <c r="M1292" s="35"/>
      <c r="N1292" s="35"/>
      <c r="O1292" s="35"/>
      <c r="P1292" s="35"/>
      <c r="Q1292" s="35"/>
      <c r="R1292" s="35"/>
      <c r="S1292" s="35"/>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c r="BA1292" s="28"/>
      <c r="BB1292" s="28"/>
      <c r="BC1292" s="28"/>
      <c r="BD1292" s="28"/>
      <c r="BE1292" s="28"/>
      <c r="BF1292" s="28"/>
      <c r="BG1292" s="28"/>
      <c r="BH1292" s="28"/>
      <c r="BI1292" s="28"/>
      <c r="BJ1292" s="28"/>
      <c r="BK1292" s="28"/>
      <c r="BL1292" s="28"/>
      <c r="BM1292" s="28"/>
      <c r="BN1292" s="28"/>
      <c r="BO1292" s="28"/>
      <c r="BP1292" s="28"/>
      <c r="BQ1292" s="28"/>
      <c r="BR1292" s="28"/>
      <c r="BS1292" s="28"/>
      <c r="BT1292" s="28"/>
      <c r="BU1292" s="28"/>
      <c r="BV1292" s="28"/>
      <c r="BW1292" s="28"/>
      <c r="BX1292" s="28"/>
      <c r="BY1292" s="28"/>
      <c r="BZ1292" s="28"/>
      <c r="CA1292" s="28"/>
      <c r="CB1292" s="28"/>
      <c r="CC1292" s="28"/>
      <c r="CD1292" s="28"/>
      <c r="CE1292" s="28"/>
      <c r="CF1292" s="28"/>
      <c r="CG1292" s="28"/>
      <c r="CH1292" s="28"/>
      <c r="CI1292" s="28"/>
      <c r="CJ1292" s="28"/>
      <c r="CK1292" s="28"/>
      <c r="CL1292" s="28"/>
      <c r="CM1292" s="28"/>
      <c r="CN1292" s="28"/>
      <c r="CO1292" s="28"/>
      <c r="CP1292" s="28"/>
      <c r="CQ1292" s="28"/>
      <c r="CR1292" s="28"/>
      <c r="CS1292" s="28"/>
      <c r="CT1292" s="28"/>
      <c r="CU1292" s="28"/>
      <c r="CV1292" s="28"/>
      <c r="CW1292" s="28"/>
      <c r="CX1292" s="28"/>
      <c r="CY1292" s="28"/>
      <c r="CZ1292" s="28"/>
      <c r="DA1292" s="28"/>
      <c r="DB1292" s="28"/>
      <c r="DC1292" s="28"/>
      <c r="DD1292" s="28"/>
      <c r="DE1292" s="28"/>
      <c r="DF1292" s="28"/>
      <c r="DG1292" s="28"/>
      <c r="DH1292" s="28"/>
      <c r="DI1292" s="28"/>
      <c r="DJ1292" s="28"/>
      <c r="DK1292" s="28"/>
      <c r="DL1292" s="28"/>
      <c r="DM1292" s="28"/>
    </row>
    <row r="1293" spans="1:117">
      <c r="A1293" s="5"/>
      <c r="B1293" s="5"/>
      <c r="C1293" s="34"/>
      <c r="D1293" s="34"/>
      <c r="E1293" s="35"/>
      <c r="F1293" s="35"/>
      <c r="G1293" s="35"/>
      <c r="H1293" s="35"/>
      <c r="I1293" s="35"/>
      <c r="J1293" s="35"/>
      <c r="K1293" s="35"/>
      <c r="L1293" s="35"/>
      <c r="M1293" s="35"/>
      <c r="N1293" s="35"/>
      <c r="O1293" s="35"/>
      <c r="P1293" s="35"/>
      <c r="Q1293" s="35"/>
      <c r="R1293" s="35"/>
      <c r="S1293" s="35"/>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c r="BA1293" s="28"/>
      <c r="BB1293" s="28"/>
      <c r="BC1293" s="28"/>
      <c r="BD1293" s="28"/>
      <c r="BE1293" s="28"/>
      <c r="BF1293" s="28"/>
      <c r="BG1293" s="28"/>
      <c r="BH1293" s="28"/>
      <c r="BI1293" s="28"/>
      <c r="BJ1293" s="28"/>
      <c r="BK1293" s="28"/>
      <c r="BL1293" s="28"/>
      <c r="BM1293" s="28"/>
      <c r="BN1293" s="28"/>
      <c r="BO1293" s="28"/>
      <c r="BP1293" s="28"/>
      <c r="BQ1293" s="28"/>
      <c r="BR1293" s="28"/>
      <c r="BS1293" s="28"/>
      <c r="BT1293" s="28"/>
      <c r="BU1293" s="28"/>
      <c r="BV1293" s="28"/>
      <c r="BW1293" s="28"/>
      <c r="BX1293" s="28"/>
      <c r="BY1293" s="28"/>
      <c r="BZ1293" s="28"/>
      <c r="CA1293" s="28"/>
      <c r="CB1293" s="28"/>
      <c r="CC1293" s="28"/>
      <c r="CD1293" s="28"/>
      <c r="CE1293" s="28"/>
      <c r="CF1293" s="28"/>
      <c r="CG1293" s="28"/>
      <c r="CH1293" s="28"/>
      <c r="CI1293" s="28"/>
      <c r="CJ1293" s="28"/>
      <c r="CK1293" s="28"/>
      <c r="CL1293" s="28"/>
      <c r="CM1293" s="28"/>
      <c r="CN1293" s="28"/>
      <c r="CO1293" s="28"/>
      <c r="CP1293" s="28"/>
      <c r="CQ1293" s="28"/>
      <c r="CR1293" s="28"/>
      <c r="CS1293" s="28"/>
      <c r="CT1293" s="28"/>
      <c r="CU1293" s="28"/>
      <c r="CV1293" s="28"/>
      <c r="CW1293" s="28"/>
      <c r="CX1293" s="28"/>
      <c r="CY1293" s="28"/>
      <c r="CZ1293" s="28"/>
      <c r="DA1293" s="28"/>
      <c r="DB1293" s="28"/>
      <c r="DC1293" s="28"/>
      <c r="DD1293" s="28"/>
      <c r="DE1293" s="28"/>
      <c r="DF1293" s="28"/>
      <c r="DG1293" s="28"/>
      <c r="DH1293" s="28"/>
      <c r="DI1293" s="28"/>
      <c r="DJ1293" s="28"/>
      <c r="DK1293" s="28"/>
      <c r="DL1293" s="28"/>
      <c r="DM1293" s="28"/>
    </row>
    <row r="1294" spans="1:117">
      <c r="A1294" s="5"/>
      <c r="B1294" s="5"/>
      <c r="C1294" s="34"/>
      <c r="D1294" s="34"/>
      <c r="E1294" s="35"/>
      <c r="F1294" s="35"/>
      <c r="G1294" s="35"/>
      <c r="H1294" s="35"/>
      <c r="I1294" s="35"/>
      <c r="J1294" s="35"/>
      <c r="K1294" s="35"/>
      <c r="L1294" s="35"/>
      <c r="M1294" s="35"/>
      <c r="N1294" s="35"/>
      <c r="O1294" s="35"/>
      <c r="P1294" s="35"/>
      <c r="Q1294" s="35"/>
      <c r="R1294" s="35"/>
      <c r="S1294" s="35"/>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c r="BA1294" s="28"/>
      <c r="BB1294" s="28"/>
      <c r="BC1294" s="28"/>
      <c r="BD1294" s="28"/>
      <c r="BE1294" s="28"/>
      <c r="BF1294" s="28"/>
      <c r="BG1294" s="28"/>
      <c r="BH1294" s="28"/>
      <c r="BI1294" s="28"/>
      <c r="BJ1294" s="28"/>
      <c r="BK1294" s="28"/>
      <c r="BL1294" s="28"/>
      <c r="BM1294" s="28"/>
      <c r="BN1294" s="28"/>
      <c r="BO1294" s="28"/>
      <c r="BP1294" s="28"/>
      <c r="BQ1294" s="28"/>
      <c r="BR1294" s="28"/>
      <c r="BS1294" s="28"/>
      <c r="BT1294" s="28"/>
      <c r="BU1294" s="28"/>
      <c r="BV1294" s="28"/>
      <c r="BW1294" s="28"/>
      <c r="BX1294" s="28"/>
      <c r="BY1294" s="28"/>
      <c r="BZ1294" s="28"/>
      <c r="CA1294" s="28"/>
      <c r="CB1294" s="28"/>
      <c r="CC1294" s="28"/>
      <c r="CD1294" s="28"/>
      <c r="CE1294" s="28"/>
      <c r="CF1294" s="28"/>
      <c r="CG1294" s="28"/>
      <c r="CH1294" s="28"/>
      <c r="CI1294" s="28"/>
      <c r="CJ1294" s="28"/>
      <c r="CK1294" s="28"/>
      <c r="CL1294" s="28"/>
      <c r="CM1294" s="28"/>
      <c r="CN1294" s="28"/>
      <c r="CO1294" s="28"/>
      <c r="CP1294" s="28"/>
      <c r="CQ1294" s="28"/>
      <c r="CR1294" s="28"/>
      <c r="CS1294" s="28"/>
      <c r="CT1294" s="28"/>
      <c r="CU1294" s="28"/>
      <c r="CV1294" s="28"/>
      <c r="CW1294" s="28"/>
      <c r="CX1294" s="28"/>
      <c r="CY1294" s="28"/>
      <c r="CZ1294" s="28"/>
      <c r="DA1294" s="28"/>
      <c r="DB1294" s="28"/>
      <c r="DC1294" s="28"/>
      <c r="DD1294" s="28"/>
      <c r="DE1294" s="28"/>
      <c r="DF1294" s="28"/>
      <c r="DG1294" s="28"/>
      <c r="DH1294" s="28"/>
      <c r="DI1294" s="28"/>
      <c r="DJ1294" s="28"/>
      <c r="DK1294" s="28"/>
      <c r="DL1294" s="28"/>
      <c r="DM1294" s="28"/>
    </row>
    <row r="1295" spans="1:117">
      <c r="A1295" s="5"/>
      <c r="B1295" s="5"/>
      <c r="C1295" s="34"/>
      <c r="D1295" s="34"/>
      <c r="E1295" s="35"/>
      <c r="F1295" s="35"/>
      <c r="G1295" s="35"/>
      <c r="H1295" s="35"/>
      <c r="I1295" s="35"/>
      <c r="J1295" s="35"/>
      <c r="K1295" s="35"/>
      <c r="L1295" s="35"/>
      <c r="M1295" s="35"/>
      <c r="N1295" s="35"/>
      <c r="O1295" s="35"/>
      <c r="P1295" s="35"/>
      <c r="Q1295" s="35"/>
      <c r="R1295" s="35"/>
      <c r="S1295" s="35"/>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c r="BA1295" s="28"/>
      <c r="BB1295" s="28"/>
      <c r="BC1295" s="28"/>
      <c r="BD1295" s="28"/>
      <c r="BE1295" s="28"/>
      <c r="BF1295" s="28"/>
      <c r="BG1295" s="28"/>
      <c r="BH1295" s="28"/>
      <c r="BI1295" s="28"/>
      <c r="BJ1295" s="28"/>
      <c r="BK1295" s="28"/>
      <c r="BL1295" s="28"/>
      <c r="BM1295" s="28"/>
      <c r="BN1295" s="28"/>
      <c r="BO1295" s="28"/>
      <c r="BP1295" s="28"/>
      <c r="BQ1295" s="28"/>
      <c r="BR1295" s="28"/>
      <c r="BS1295" s="28"/>
      <c r="BT1295" s="28"/>
      <c r="BU1295" s="28"/>
      <c r="BV1295" s="28"/>
      <c r="BW1295" s="28"/>
      <c r="BX1295" s="28"/>
      <c r="BY1295" s="28"/>
      <c r="BZ1295" s="28"/>
      <c r="CA1295" s="28"/>
      <c r="CB1295" s="28"/>
      <c r="CC1295" s="28"/>
      <c r="CD1295" s="28"/>
      <c r="CE1295" s="28"/>
      <c r="CF1295" s="28"/>
      <c r="CG1295" s="28"/>
      <c r="CH1295" s="28"/>
      <c r="CI1295" s="28"/>
      <c r="CJ1295" s="28"/>
      <c r="CK1295" s="28"/>
      <c r="CL1295" s="28"/>
      <c r="CM1295" s="28"/>
      <c r="CN1295" s="28"/>
      <c r="CO1295" s="28"/>
      <c r="CP1295" s="28"/>
      <c r="CQ1295" s="28"/>
      <c r="CR1295" s="28"/>
      <c r="CS1295" s="28"/>
      <c r="CT1295" s="28"/>
      <c r="CU1295" s="28"/>
      <c r="CV1295" s="28"/>
      <c r="CW1295" s="28"/>
      <c r="CX1295" s="28"/>
      <c r="CY1295" s="28"/>
      <c r="CZ1295" s="28"/>
      <c r="DA1295" s="28"/>
      <c r="DB1295" s="28"/>
      <c r="DC1295" s="28"/>
      <c r="DD1295" s="28"/>
      <c r="DE1295" s="28"/>
      <c r="DF1295" s="28"/>
      <c r="DG1295" s="28"/>
      <c r="DH1295" s="28"/>
      <c r="DI1295" s="28"/>
      <c r="DJ1295" s="28"/>
      <c r="DK1295" s="28"/>
      <c r="DL1295" s="28"/>
      <c r="DM1295" s="28"/>
    </row>
    <row r="1296" spans="1:117">
      <c r="A1296" s="5"/>
      <c r="B1296" s="5"/>
      <c r="C1296" s="34"/>
      <c r="D1296" s="34"/>
      <c r="E1296" s="35"/>
      <c r="F1296" s="35"/>
      <c r="G1296" s="35"/>
      <c r="H1296" s="35"/>
      <c r="I1296" s="35"/>
      <c r="J1296" s="35"/>
      <c r="K1296" s="35"/>
      <c r="L1296" s="35"/>
      <c r="M1296" s="35"/>
      <c r="N1296" s="35"/>
      <c r="O1296" s="35"/>
      <c r="P1296" s="35"/>
      <c r="Q1296" s="35"/>
      <c r="R1296" s="35"/>
      <c r="S1296" s="35"/>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c r="BA1296" s="28"/>
      <c r="BB1296" s="28"/>
      <c r="BC1296" s="28"/>
      <c r="BD1296" s="28"/>
      <c r="BE1296" s="28"/>
      <c r="BF1296" s="28"/>
      <c r="BG1296" s="28"/>
      <c r="BH1296" s="28"/>
      <c r="BI1296" s="28"/>
      <c r="BJ1296" s="28"/>
      <c r="BK1296" s="28"/>
      <c r="BL1296" s="28"/>
      <c r="BM1296" s="28"/>
      <c r="BN1296" s="28"/>
      <c r="BO1296" s="28"/>
      <c r="BP1296" s="28"/>
      <c r="BQ1296" s="28"/>
      <c r="BR1296" s="28"/>
      <c r="BS1296" s="28"/>
      <c r="BT1296" s="28"/>
      <c r="BU1296" s="28"/>
      <c r="BV1296" s="28"/>
      <c r="BW1296" s="28"/>
      <c r="BX1296" s="28"/>
      <c r="BY1296" s="28"/>
      <c r="BZ1296" s="28"/>
      <c r="CA1296" s="28"/>
      <c r="CB1296" s="28"/>
      <c r="CC1296" s="28"/>
      <c r="CD1296" s="28"/>
      <c r="CE1296" s="28"/>
      <c r="CF1296" s="28"/>
      <c r="CG1296" s="28"/>
      <c r="CH1296" s="28"/>
      <c r="CI1296" s="28"/>
      <c r="CJ1296" s="28"/>
      <c r="CK1296" s="28"/>
      <c r="CL1296" s="28"/>
      <c r="CM1296" s="28"/>
      <c r="CN1296" s="28"/>
      <c r="CO1296" s="28"/>
      <c r="CP1296" s="28"/>
      <c r="CQ1296" s="28"/>
      <c r="CR1296" s="28"/>
      <c r="CS1296" s="28"/>
      <c r="CT1296" s="28"/>
      <c r="CU1296" s="28"/>
      <c r="CV1296" s="28"/>
      <c r="CW1296" s="28"/>
      <c r="CX1296" s="28"/>
      <c r="CY1296" s="28"/>
      <c r="CZ1296" s="28"/>
      <c r="DA1296" s="28"/>
      <c r="DB1296" s="28"/>
      <c r="DC1296" s="28"/>
      <c r="DD1296" s="28"/>
      <c r="DE1296" s="28"/>
      <c r="DF1296" s="28"/>
      <c r="DG1296" s="28"/>
      <c r="DH1296" s="28"/>
      <c r="DI1296" s="28"/>
      <c r="DJ1296" s="28"/>
      <c r="DK1296" s="28"/>
      <c r="DL1296" s="28"/>
      <c r="DM1296" s="28"/>
    </row>
    <row r="1297" spans="1:117">
      <c r="A1297" s="5"/>
      <c r="B1297" s="5"/>
      <c r="C1297" s="34"/>
      <c r="D1297" s="34"/>
      <c r="E1297" s="35"/>
      <c r="F1297" s="35"/>
      <c r="G1297" s="35"/>
      <c r="H1297" s="35"/>
      <c r="I1297" s="35"/>
      <c r="J1297" s="35"/>
      <c r="K1297" s="35"/>
      <c r="L1297" s="35"/>
      <c r="M1297" s="35"/>
      <c r="N1297" s="35"/>
      <c r="O1297" s="35"/>
      <c r="P1297" s="35"/>
      <c r="Q1297" s="35"/>
      <c r="R1297" s="35"/>
      <c r="S1297" s="35"/>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c r="BA1297" s="28"/>
      <c r="BB1297" s="28"/>
      <c r="BC1297" s="28"/>
      <c r="BD1297" s="28"/>
      <c r="BE1297" s="28"/>
      <c r="BF1297" s="28"/>
      <c r="BG1297" s="28"/>
      <c r="BH1297" s="28"/>
      <c r="BI1297" s="28"/>
      <c r="BJ1297" s="28"/>
      <c r="BK1297" s="28"/>
      <c r="BL1297" s="28"/>
      <c r="BM1297" s="28"/>
      <c r="BN1297" s="28"/>
      <c r="BO1297" s="28"/>
      <c r="BP1297" s="28"/>
      <c r="BQ1297" s="28"/>
      <c r="BR1297" s="28"/>
      <c r="BS1297" s="28"/>
      <c r="BT1297" s="28"/>
      <c r="BU1297" s="28"/>
      <c r="BV1297" s="28"/>
      <c r="BW1297" s="28"/>
      <c r="BX1297" s="28"/>
      <c r="BY1297" s="28"/>
      <c r="BZ1297" s="28"/>
      <c r="CA1297" s="28"/>
      <c r="CB1297" s="28"/>
      <c r="CC1297" s="28"/>
      <c r="CD1297" s="28"/>
      <c r="CE1297" s="28"/>
      <c r="CF1297" s="28"/>
      <c r="CG1297" s="28"/>
      <c r="CH1297" s="28"/>
      <c r="CI1297" s="28"/>
      <c r="CJ1297" s="28"/>
      <c r="CK1297" s="28"/>
      <c r="CL1297" s="28"/>
      <c r="CM1297" s="28"/>
      <c r="CN1297" s="28"/>
      <c r="CO1297" s="28"/>
      <c r="CP1297" s="28"/>
      <c r="CQ1297" s="28"/>
      <c r="CR1297" s="28"/>
      <c r="CS1297" s="28"/>
      <c r="CT1297" s="28"/>
      <c r="CU1297" s="28"/>
      <c r="CV1297" s="28"/>
      <c r="CW1297" s="28"/>
      <c r="CX1297" s="28"/>
      <c r="CY1297" s="28"/>
      <c r="CZ1297" s="28"/>
      <c r="DA1297" s="28"/>
      <c r="DB1297" s="28"/>
      <c r="DC1297" s="28"/>
      <c r="DD1297" s="28"/>
      <c r="DE1297" s="28"/>
      <c r="DF1297" s="28"/>
      <c r="DG1297" s="28"/>
      <c r="DH1297" s="28"/>
      <c r="DI1297" s="28"/>
      <c r="DJ1297" s="28"/>
      <c r="DK1297" s="28"/>
      <c r="DL1297" s="28"/>
      <c r="DM1297" s="28"/>
    </row>
    <row r="1298" spans="1:117">
      <c r="A1298" s="5"/>
      <c r="B1298" s="5"/>
      <c r="C1298" s="34"/>
      <c r="D1298" s="34"/>
      <c r="E1298" s="35"/>
      <c r="F1298" s="35"/>
      <c r="G1298" s="35"/>
      <c r="H1298" s="35"/>
      <c r="I1298" s="35"/>
      <c r="J1298" s="35"/>
      <c r="K1298" s="35"/>
      <c r="L1298" s="35"/>
      <c r="M1298" s="35"/>
      <c r="N1298" s="35"/>
      <c r="O1298" s="35"/>
      <c r="P1298" s="35"/>
      <c r="Q1298" s="35"/>
      <c r="R1298" s="35"/>
      <c r="S1298" s="35"/>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c r="BA1298" s="28"/>
      <c r="BB1298" s="28"/>
      <c r="BC1298" s="28"/>
      <c r="BD1298" s="28"/>
      <c r="BE1298" s="28"/>
      <c r="BF1298" s="28"/>
      <c r="BG1298" s="28"/>
      <c r="BH1298" s="28"/>
      <c r="BI1298" s="28"/>
      <c r="BJ1298" s="28"/>
      <c r="BK1298" s="28"/>
      <c r="BL1298" s="28"/>
      <c r="BM1298" s="28"/>
      <c r="BN1298" s="28"/>
      <c r="BO1298" s="28"/>
      <c r="BP1298" s="28"/>
      <c r="BQ1298" s="28"/>
      <c r="BR1298" s="28"/>
      <c r="BS1298" s="28"/>
      <c r="BT1298" s="28"/>
      <c r="BU1298" s="28"/>
      <c r="BV1298" s="28"/>
      <c r="BW1298" s="28"/>
      <c r="BX1298" s="28"/>
      <c r="BY1298" s="28"/>
      <c r="BZ1298" s="28"/>
      <c r="CA1298" s="28"/>
      <c r="CB1298" s="28"/>
      <c r="CC1298" s="28"/>
      <c r="CD1298" s="28"/>
      <c r="CE1298" s="28"/>
      <c r="CF1298" s="28"/>
      <c r="CG1298" s="28"/>
      <c r="CH1298" s="28"/>
      <c r="CI1298" s="28"/>
      <c r="CJ1298" s="28"/>
      <c r="CK1298" s="28"/>
      <c r="CL1298" s="28"/>
      <c r="CM1298" s="28"/>
      <c r="CN1298" s="28"/>
      <c r="CO1298" s="28"/>
      <c r="CP1298" s="28"/>
      <c r="CQ1298" s="28"/>
      <c r="CR1298" s="28"/>
      <c r="CS1298" s="28"/>
      <c r="CT1298" s="28"/>
      <c r="CU1298" s="28"/>
      <c r="CV1298" s="28"/>
      <c r="CW1298" s="28"/>
      <c r="CX1298" s="28"/>
      <c r="CY1298" s="28"/>
      <c r="CZ1298" s="28"/>
      <c r="DA1298" s="28"/>
      <c r="DB1298" s="28"/>
      <c r="DC1298" s="28"/>
      <c r="DD1298" s="28"/>
      <c r="DE1298" s="28"/>
      <c r="DF1298" s="28"/>
      <c r="DG1298" s="28"/>
      <c r="DH1298" s="28"/>
      <c r="DI1298" s="28"/>
      <c r="DJ1298" s="28"/>
      <c r="DK1298" s="28"/>
      <c r="DL1298" s="28"/>
      <c r="DM1298" s="28"/>
    </row>
    <row r="1299" spans="1:117">
      <c r="A1299" s="5"/>
      <c r="B1299" s="5"/>
      <c r="C1299" s="34"/>
      <c r="D1299" s="34"/>
      <c r="E1299" s="35"/>
      <c r="F1299" s="35"/>
      <c r="G1299" s="35"/>
      <c r="H1299" s="35"/>
      <c r="I1299" s="35"/>
      <c r="J1299" s="35"/>
      <c r="K1299" s="35"/>
      <c r="L1299" s="35"/>
      <c r="M1299" s="35"/>
      <c r="N1299" s="35"/>
      <c r="O1299" s="35"/>
      <c r="P1299" s="35"/>
      <c r="Q1299" s="35"/>
      <c r="R1299" s="35"/>
      <c r="S1299" s="35"/>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c r="BA1299" s="28"/>
      <c r="BB1299" s="28"/>
      <c r="BC1299" s="28"/>
      <c r="BD1299" s="28"/>
      <c r="BE1299" s="28"/>
      <c r="BF1299" s="28"/>
      <c r="BG1299" s="28"/>
      <c r="BH1299" s="28"/>
      <c r="BI1299" s="28"/>
      <c r="BJ1299" s="28"/>
      <c r="BK1299" s="28"/>
      <c r="BL1299" s="28"/>
      <c r="BM1299" s="28"/>
      <c r="BN1299" s="28"/>
      <c r="BO1299" s="28"/>
      <c r="BP1299" s="28"/>
      <c r="BQ1299" s="28"/>
      <c r="BR1299" s="28"/>
      <c r="BS1299" s="28"/>
      <c r="BT1299" s="28"/>
      <c r="BU1299" s="28"/>
      <c r="BV1299" s="28"/>
      <c r="BW1299" s="28"/>
      <c r="BX1299" s="28"/>
      <c r="BY1299" s="28"/>
      <c r="BZ1299" s="28"/>
      <c r="CA1299" s="28"/>
      <c r="CB1299" s="28"/>
      <c r="CC1299" s="28"/>
      <c r="CD1299" s="28"/>
      <c r="CE1299" s="28"/>
      <c r="CF1299" s="28"/>
      <c r="CG1299" s="28"/>
      <c r="CH1299" s="28"/>
      <c r="CI1299" s="28"/>
      <c r="CJ1299" s="28"/>
      <c r="CK1299" s="28"/>
      <c r="CL1299" s="28"/>
      <c r="CM1299" s="28"/>
      <c r="CN1299" s="28"/>
      <c r="CO1299" s="28"/>
      <c r="CP1299" s="28"/>
      <c r="CQ1299" s="28"/>
      <c r="CR1299" s="28"/>
      <c r="CS1299" s="28"/>
      <c r="CT1299" s="28"/>
      <c r="CU1299" s="28"/>
      <c r="CV1299" s="28"/>
      <c r="CW1299" s="28"/>
      <c r="CX1299" s="28"/>
      <c r="CY1299" s="28"/>
      <c r="CZ1299" s="28"/>
      <c r="DA1299" s="28"/>
      <c r="DB1299" s="28"/>
      <c r="DC1299" s="28"/>
      <c r="DD1299" s="28"/>
      <c r="DE1299" s="28"/>
      <c r="DF1299" s="28"/>
      <c r="DG1299" s="28"/>
      <c r="DH1299" s="28"/>
      <c r="DI1299" s="28"/>
      <c r="DJ1299" s="28"/>
      <c r="DK1299" s="28"/>
      <c r="DL1299" s="28"/>
      <c r="DM1299" s="28"/>
    </row>
    <row r="1300" spans="1:117">
      <c r="A1300" s="5"/>
      <c r="B1300" s="5"/>
      <c r="C1300" s="34"/>
      <c r="D1300" s="34"/>
      <c r="E1300" s="35"/>
      <c r="F1300" s="35"/>
      <c r="G1300" s="35"/>
      <c r="H1300" s="35"/>
      <c r="I1300" s="35"/>
      <c r="J1300" s="35"/>
      <c r="K1300" s="35"/>
      <c r="L1300" s="35"/>
      <c r="M1300" s="35"/>
      <c r="N1300" s="35"/>
      <c r="O1300" s="35"/>
      <c r="P1300" s="35"/>
      <c r="Q1300" s="35"/>
      <c r="R1300" s="35"/>
      <c r="S1300" s="35"/>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c r="BA1300" s="28"/>
      <c r="BB1300" s="28"/>
      <c r="BC1300" s="28"/>
      <c r="BD1300" s="28"/>
      <c r="BE1300" s="28"/>
      <c r="BF1300" s="28"/>
      <c r="BG1300" s="28"/>
      <c r="BH1300" s="28"/>
      <c r="BI1300" s="28"/>
      <c r="BJ1300" s="28"/>
      <c r="BK1300" s="28"/>
      <c r="BL1300" s="28"/>
      <c r="BM1300" s="28"/>
      <c r="BN1300" s="28"/>
      <c r="BO1300" s="28"/>
      <c r="BP1300" s="28"/>
      <c r="BQ1300" s="28"/>
      <c r="BR1300" s="28"/>
      <c r="BS1300" s="28"/>
      <c r="BT1300" s="28"/>
      <c r="BU1300" s="28"/>
      <c r="BV1300" s="28"/>
      <c r="BW1300" s="28"/>
      <c r="BX1300" s="28"/>
      <c r="BY1300" s="28"/>
      <c r="BZ1300" s="28"/>
      <c r="CA1300" s="28"/>
      <c r="CB1300" s="28"/>
      <c r="CC1300" s="28"/>
      <c r="CD1300" s="28"/>
      <c r="CE1300" s="28"/>
      <c r="CF1300" s="28"/>
      <c r="CG1300" s="28"/>
      <c r="CH1300" s="28"/>
      <c r="CI1300" s="28"/>
      <c r="CJ1300" s="28"/>
      <c r="CK1300" s="28"/>
      <c r="CL1300" s="28"/>
      <c r="CM1300" s="28"/>
      <c r="CN1300" s="28"/>
      <c r="CO1300" s="28"/>
      <c r="CP1300" s="28"/>
      <c r="CQ1300" s="28"/>
      <c r="CR1300" s="28"/>
      <c r="CS1300" s="28"/>
      <c r="CT1300" s="28"/>
      <c r="CU1300" s="28"/>
      <c r="CV1300" s="28"/>
      <c r="CW1300" s="28"/>
      <c r="CX1300" s="28"/>
      <c r="CY1300" s="28"/>
      <c r="CZ1300" s="28"/>
      <c r="DA1300" s="28"/>
      <c r="DB1300" s="28"/>
      <c r="DC1300" s="28"/>
      <c r="DD1300" s="28"/>
      <c r="DE1300" s="28"/>
      <c r="DF1300" s="28"/>
      <c r="DG1300" s="28"/>
      <c r="DH1300" s="28"/>
      <c r="DI1300" s="28"/>
      <c r="DJ1300" s="28"/>
      <c r="DK1300" s="28"/>
      <c r="DL1300" s="28"/>
      <c r="DM1300" s="28"/>
    </row>
    <row r="1301" spans="1:117">
      <c r="A1301" s="5"/>
      <c r="B1301" s="5"/>
      <c r="C1301" s="34"/>
      <c r="D1301" s="34"/>
      <c r="E1301" s="35"/>
      <c r="F1301" s="35"/>
      <c r="G1301" s="35"/>
      <c r="H1301" s="35"/>
      <c r="I1301" s="35"/>
      <c r="J1301" s="35"/>
      <c r="K1301" s="35"/>
      <c r="L1301" s="35"/>
      <c r="M1301" s="35"/>
      <c r="N1301" s="35"/>
      <c r="O1301" s="35"/>
      <c r="P1301" s="35"/>
      <c r="Q1301" s="35"/>
      <c r="R1301" s="35"/>
      <c r="S1301" s="35"/>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c r="BA1301" s="28"/>
      <c r="BB1301" s="28"/>
      <c r="BC1301" s="28"/>
      <c r="BD1301" s="28"/>
      <c r="BE1301" s="28"/>
      <c r="BF1301" s="28"/>
      <c r="BG1301" s="28"/>
      <c r="BH1301" s="28"/>
      <c r="BI1301" s="28"/>
      <c r="BJ1301" s="28"/>
      <c r="BK1301" s="28"/>
      <c r="BL1301" s="28"/>
      <c r="BM1301" s="28"/>
      <c r="BN1301" s="28"/>
      <c r="BO1301" s="28"/>
      <c r="BP1301" s="28"/>
      <c r="BQ1301" s="28"/>
      <c r="BR1301" s="28"/>
      <c r="BS1301" s="28"/>
      <c r="BT1301" s="28"/>
      <c r="BU1301" s="28"/>
      <c r="BV1301" s="28"/>
      <c r="BW1301" s="28"/>
      <c r="BX1301" s="28"/>
      <c r="BY1301" s="28"/>
      <c r="BZ1301" s="28"/>
      <c r="CA1301" s="28"/>
      <c r="CB1301" s="28"/>
      <c r="CC1301" s="28"/>
      <c r="CD1301" s="28"/>
      <c r="CE1301" s="28"/>
      <c r="CF1301" s="28"/>
      <c r="CG1301" s="28"/>
      <c r="CH1301" s="28"/>
      <c r="CI1301" s="28"/>
      <c r="CJ1301" s="28"/>
      <c r="CK1301" s="28"/>
      <c r="CL1301" s="28"/>
      <c r="CM1301" s="28"/>
      <c r="CN1301" s="28"/>
      <c r="CO1301" s="28"/>
      <c r="CP1301" s="28"/>
      <c r="CQ1301" s="28"/>
      <c r="CR1301" s="28"/>
      <c r="CS1301" s="28"/>
      <c r="CT1301" s="28"/>
      <c r="CU1301" s="28"/>
      <c r="CV1301" s="28"/>
      <c r="CW1301" s="28"/>
      <c r="CX1301" s="28"/>
      <c r="CY1301" s="28"/>
      <c r="CZ1301" s="28"/>
      <c r="DA1301" s="28"/>
      <c r="DB1301" s="28"/>
      <c r="DC1301" s="28"/>
      <c r="DD1301" s="28"/>
      <c r="DE1301" s="28"/>
      <c r="DF1301" s="28"/>
      <c r="DG1301" s="28"/>
      <c r="DH1301" s="28"/>
      <c r="DI1301" s="28"/>
      <c r="DJ1301" s="28"/>
      <c r="DK1301" s="28"/>
      <c r="DL1301" s="28"/>
      <c r="DM1301" s="28"/>
    </row>
    <row r="1302" spans="1:117">
      <c r="A1302" s="5"/>
      <c r="B1302" s="5"/>
      <c r="C1302" s="34"/>
      <c r="D1302" s="34"/>
      <c r="E1302" s="35"/>
      <c r="F1302" s="35"/>
      <c r="G1302" s="35"/>
      <c r="H1302" s="35"/>
      <c r="I1302" s="35"/>
      <c r="J1302" s="35"/>
      <c r="K1302" s="35"/>
      <c r="L1302" s="35"/>
      <c r="M1302" s="35"/>
      <c r="N1302" s="35"/>
      <c r="O1302" s="35"/>
      <c r="P1302" s="35"/>
      <c r="Q1302" s="35"/>
      <c r="R1302" s="35"/>
      <c r="S1302" s="35"/>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c r="BA1302" s="28"/>
      <c r="BB1302" s="28"/>
      <c r="BC1302" s="28"/>
      <c r="BD1302" s="28"/>
      <c r="BE1302" s="28"/>
      <c r="BF1302" s="28"/>
      <c r="BG1302" s="28"/>
      <c r="BH1302" s="28"/>
      <c r="BI1302" s="28"/>
      <c r="BJ1302" s="28"/>
      <c r="BK1302" s="28"/>
      <c r="BL1302" s="28"/>
      <c r="BM1302" s="28"/>
      <c r="BN1302" s="28"/>
      <c r="BO1302" s="28"/>
      <c r="BP1302" s="28"/>
      <c r="BQ1302" s="28"/>
      <c r="BR1302" s="28"/>
      <c r="BS1302" s="28"/>
      <c r="BT1302" s="28"/>
      <c r="BU1302" s="28"/>
      <c r="BV1302" s="28"/>
      <c r="BW1302" s="28"/>
      <c r="BX1302" s="28"/>
      <c r="BY1302" s="28"/>
      <c r="BZ1302" s="28"/>
      <c r="CA1302" s="28"/>
      <c r="CB1302" s="28"/>
      <c r="CC1302" s="28"/>
      <c r="CD1302" s="28"/>
      <c r="CE1302" s="28"/>
      <c r="CF1302" s="28"/>
      <c r="CG1302" s="28"/>
      <c r="CH1302" s="28"/>
      <c r="CI1302" s="28"/>
      <c r="CJ1302" s="28"/>
      <c r="CK1302" s="28"/>
      <c r="CL1302" s="28"/>
      <c r="CM1302" s="28"/>
      <c r="CN1302" s="28"/>
      <c r="CO1302" s="28"/>
      <c r="CP1302" s="28"/>
      <c r="CQ1302" s="28"/>
      <c r="CR1302" s="28"/>
      <c r="CS1302" s="28"/>
      <c r="CT1302" s="28"/>
      <c r="CU1302" s="28"/>
      <c r="CV1302" s="28"/>
      <c r="CW1302" s="28"/>
      <c r="CX1302" s="28"/>
      <c r="CY1302" s="28"/>
      <c r="CZ1302" s="28"/>
      <c r="DA1302" s="28"/>
      <c r="DB1302" s="28"/>
      <c r="DC1302" s="28"/>
      <c r="DD1302" s="28"/>
      <c r="DE1302" s="28"/>
      <c r="DF1302" s="28"/>
      <c r="DG1302" s="28"/>
      <c r="DH1302" s="28"/>
      <c r="DI1302" s="28"/>
      <c r="DJ1302" s="28"/>
      <c r="DK1302" s="28"/>
      <c r="DL1302" s="28"/>
      <c r="DM1302" s="28"/>
    </row>
    <row r="1303" spans="1:117">
      <c r="A1303" s="5"/>
      <c r="B1303" s="5"/>
      <c r="C1303" s="34"/>
      <c r="D1303" s="34"/>
      <c r="E1303" s="35"/>
      <c r="F1303" s="35"/>
      <c r="G1303" s="35"/>
      <c r="H1303" s="35"/>
      <c r="I1303" s="35"/>
      <c r="J1303" s="35"/>
      <c r="K1303" s="35"/>
      <c r="L1303" s="35"/>
      <c r="M1303" s="35"/>
      <c r="N1303" s="35"/>
      <c r="O1303" s="35"/>
      <c r="P1303" s="35"/>
      <c r="Q1303" s="35"/>
      <c r="R1303" s="35"/>
      <c r="S1303" s="35"/>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c r="BA1303" s="28"/>
      <c r="BB1303" s="28"/>
      <c r="BC1303" s="28"/>
      <c r="BD1303" s="28"/>
      <c r="BE1303" s="28"/>
      <c r="BF1303" s="28"/>
      <c r="BG1303" s="28"/>
      <c r="BH1303" s="28"/>
      <c r="BI1303" s="28"/>
      <c r="BJ1303" s="28"/>
      <c r="BK1303" s="28"/>
      <c r="BL1303" s="28"/>
      <c r="BM1303" s="28"/>
      <c r="BN1303" s="28"/>
      <c r="BO1303" s="28"/>
      <c r="BP1303" s="28"/>
      <c r="BQ1303" s="28"/>
      <c r="BR1303" s="28"/>
      <c r="BS1303" s="28"/>
      <c r="BT1303" s="28"/>
      <c r="BU1303" s="28"/>
      <c r="BV1303" s="28"/>
      <c r="BW1303" s="28"/>
      <c r="BX1303" s="28"/>
      <c r="BY1303" s="28"/>
      <c r="BZ1303" s="28"/>
      <c r="CA1303" s="28"/>
      <c r="CB1303" s="28"/>
      <c r="CC1303" s="28"/>
      <c r="CD1303" s="28"/>
      <c r="CE1303" s="28"/>
      <c r="CF1303" s="28"/>
      <c r="CG1303" s="28"/>
      <c r="CH1303" s="28"/>
      <c r="CI1303" s="28"/>
      <c r="CJ1303" s="28"/>
      <c r="CK1303" s="28"/>
      <c r="CL1303" s="28"/>
      <c r="CM1303" s="28"/>
      <c r="CN1303" s="28"/>
      <c r="CO1303" s="28"/>
      <c r="CP1303" s="28"/>
      <c r="CQ1303" s="28"/>
      <c r="CR1303" s="28"/>
      <c r="CS1303" s="28"/>
      <c r="CT1303" s="28"/>
      <c r="CU1303" s="28"/>
      <c r="CV1303" s="28"/>
      <c r="CW1303" s="28"/>
      <c r="CX1303" s="28"/>
      <c r="CY1303" s="28"/>
      <c r="CZ1303" s="28"/>
      <c r="DA1303" s="28"/>
      <c r="DB1303" s="28"/>
      <c r="DC1303" s="28"/>
      <c r="DD1303" s="28"/>
      <c r="DE1303" s="28"/>
      <c r="DF1303" s="28"/>
      <c r="DG1303" s="28"/>
      <c r="DH1303" s="28"/>
      <c r="DI1303" s="28"/>
      <c r="DJ1303" s="28"/>
      <c r="DK1303" s="28"/>
      <c r="DL1303" s="28"/>
      <c r="DM1303" s="28"/>
    </row>
    <row r="1304" spans="1:117">
      <c r="A1304" s="5"/>
      <c r="B1304" s="5"/>
      <c r="C1304" s="34"/>
      <c r="D1304" s="34"/>
      <c r="E1304" s="35"/>
      <c r="F1304" s="35"/>
      <c r="G1304" s="35"/>
      <c r="H1304" s="35"/>
      <c r="I1304" s="35"/>
      <c r="J1304" s="35"/>
      <c r="K1304" s="35"/>
      <c r="L1304" s="35"/>
      <c r="M1304" s="35"/>
      <c r="N1304" s="35"/>
      <c r="O1304" s="35"/>
      <c r="P1304" s="35"/>
      <c r="Q1304" s="35"/>
      <c r="R1304" s="35"/>
      <c r="S1304" s="35"/>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c r="BA1304" s="28"/>
      <c r="BB1304" s="28"/>
      <c r="BC1304" s="28"/>
      <c r="BD1304" s="28"/>
      <c r="BE1304" s="28"/>
      <c r="BF1304" s="28"/>
      <c r="BG1304" s="28"/>
      <c r="BH1304" s="28"/>
      <c r="BI1304" s="28"/>
      <c r="BJ1304" s="28"/>
      <c r="BK1304" s="28"/>
      <c r="BL1304" s="28"/>
      <c r="BM1304" s="28"/>
      <c r="BN1304" s="28"/>
      <c r="BO1304" s="28"/>
      <c r="BP1304" s="28"/>
      <c r="BQ1304" s="28"/>
      <c r="BR1304" s="28"/>
      <c r="BS1304" s="28"/>
      <c r="BT1304" s="28"/>
      <c r="BU1304" s="28"/>
      <c r="BV1304" s="28"/>
      <c r="BW1304" s="28"/>
      <c r="BX1304" s="28"/>
      <c r="BY1304" s="28"/>
      <c r="BZ1304" s="28"/>
      <c r="CA1304" s="28"/>
      <c r="CB1304" s="28"/>
      <c r="CC1304" s="28"/>
      <c r="CD1304" s="28"/>
      <c r="CE1304" s="28"/>
      <c r="CF1304" s="28"/>
      <c r="CG1304" s="28"/>
      <c r="CH1304" s="28"/>
      <c r="CI1304" s="28"/>
      <c r="CJ1304" s="28"/>
      <c r="CK1304" s="28"/>
      <c r="CL1304" s="28"/>
      <c r="CM1304" s="28"/>
      <c r="CN1304" s="28"/>
      <c r="CO1304" s="28"/>
      <c r="CP1304" s="28"/>
      <c r="CQ1304" s="28"/>
      <c r="CR1304" s="28"/>
      <c r="CS1304" s="28"/>
      <c r="CT1304" s="28"/>
      <c r="CU1304" s="28"/>
      <c r="CV1304" s="28"/>
      <c r="CW1304" s="28"/>
      <c r="CX1304" s="28"/>
      <c r="CY1304" s="28"/>
      <c r="CZ1304" s="28"/>
      <c r="DA1304" s="28"/>
      <c r="DB1304" s="28"/>
      <c r="DC1304" s="28"/>
      <c r="DD1304" s="28"/>
      <c r="DE1304" s="28"/>
      <c r="DF1304" s="28"/>
      <c r="DG1304" s="28"/>
      <c r="DH1304" s="28"/>
      <c r="DI1304" s="28"/>
      <c r="DJ1304" s="28"/>
      <c r="DK1304" s="28"/>
      <c r="DL1304" s="28"/>
      <c r="DM1304" s="28"/>
    </row>
    <row r="1305" spans="1:117">
      <c r="A1305" s="5"/>
      <c r="B1305" s="5"/>
      <c r="C1305" s="34"/>
      <c r="D1305" s="34"/>
      <c r="E1305" s="35"/>
      <c r="F1305" s="35"/>
      <c r="G1305" s="35"/>
      <c r="H1305" s="35"/>
      <c r="I1305" s="35"/>
      <c r="J1305" s="35"/>
      <c r="K1305" s="35"/>
      <c r="L1305" s="35"/>
      <c r="M1305" s="35"/>
      <c r="N1305" s="35"/>
      <c r="O1305" s="35"/>
      <c r="P1305" s="35"/>
      <c r="Q1305" s="35"/>
      <c r="R1305" s="35"/>
      <c r="S1305" s="35"/>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c r="BA1305" s="28"/>
      <c r="BB1305" s="28"/>
      <c r="BC1305" s="28"/>
      <c r="BD1305" s="28"/>
      <c r="BE1305" s="28"/>
      <c r="BF1305" s="28"/>
      <c r="BG1305" s="28"/>
      <c r="BH1305" s="28"/>
      <c r="BI1305" s="28"/>
      <c r="BJ1305" s="28"/>
      <c r="BK1305" s="28"/>
      <c r="BL1305" s="28"/>
      <c r="BM1305" s="28"/>
      <c r="BN1305" s="28"/>
      <c r="BO1305" s="28"/>
      <c r="BP1305" s="28"/>
      <c r="BQ1305" s="28"/>
      <c r="BR1305" s="28"/>
      <c r="BS1305" s="28"/>
      <c r="BT1305" s="28"/>
      <c r="BU1305" s="28"/>
      <c r="BV1305" s="28"/>
      <c r="BW1305" s="28"/>
      <c r="BX1305" s="28"/>
      <c r="BY1305" s="28"/>
      <c r="BZ1305" s="28"/>
      <c r="CA1305" s="28"/>
      <c r="CB1305" s="28"/>
      <c r="CC1305" s="28"/>
      <c r="CD1305" s="28"/>
      <c r="CE1305" s="28"/>
      <c r="CF1305" s="28"/>
      <c r="CG1305" s="28"/>
      <c r="CH1305" s="28"/>
      <c r="CI1305" s="28"/>
      <c r="CJ1305" s="28"/>
      <c r="CK1305" s="28"/>
      <c r="CL1305" s="28"/>
      <c r="CM1305" s="28"/>
      <c r="CN1305" s="28"/>
      <c r="CO1305" s="28"/>
      <c r="CP1305" s="28"/>
      <c r="CQ1305" s="28"/>
      <c r="CR1305" s="28"/>
      <c r="CS1305" s="28"/>
      <c r="CT1305" s="28"/>
      <c r="CU1305" s="28"/>
      <c r="CV1305" s="28"/>
      <c r="CW1305" s="28"/>
      <c r="CX1305" s="28"/>
      <c r="CY1305" s="28"/>
      <c r="CZ1305" s="28"/>
      <c r="DA1305" s="28"/>
      <c r="DB1305" s="28"/>
      <c r="DC1305" s="28"/>
      <c r="DD1305" s="28"/>
      <c r="DE1305" s="28"/>
      <c r="DF1305" s="28"/>
      <c r="DG1305" s="28"/>
      <c r="DH1305" s="28"/>
      <c r="DI1305" s="28"/>
      <c r="DJ1305" s="28"/>
      <c r="DK1305" s="28"/>
      <c r="DL1305" s="28"/>
      <c r="DM1305" s="28"/>
    </row>
    <row r="1306" spans="1:117">
      <c r="A1306" s="5"/>
      <c r="B1306" s="5"/>
      <c r="C1306" s="34"/>
      <c r="D1306" s="34"/>
      <c r="E1306" s="35"/>
      <c r="F1306" s="35"/>
      <c r="G1306" s="35"/>
      <c r="H1306" s="35"/>
      <c r="I1306" s="35"/>
      <c r="J1306" s="35"/>
      <c r="K1306" s="35"/>
      <c r="L1306" s="35"/>
      <c r="M1306" s="35"/>
      <c r="N1306" s="35"/>
      <c r="O1306" s="35"/>
      <c r="P1306" s="35"/>
      <c r="Q1306" s="35"/>
      <c r="R1306" s="35"/>
      <c r="S1306" s="35"/>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c r="BA1306" s="28"/>
      <c r="BB1306" s="28"/>
      <c r="BC1306" s="28"/>
      <c r="BD1306" s="28"/>
      <c r="BE1306" s="28"/>
      <c r="BF1306" s="28"/>
      <c r="BG1306" s="28"/>
      <c r="BH1306" s="28"/>
      <c r="BI1306" s="28"/>
      <c r="BJ1306" s="28"/>
      <c r="BK1306" s="28"/>
      <c r="BL1306" s="28"/>
      <c r="BM1306" s="28"/>
      <c r="BN1306" s="28"/>
      <c r="BO1306" s="28"/>
      <c r="BP1306" s="28"/>
      <c r="BQ1306" s="28"/>
      <c r="BR1306" s="28"/>
      <c r="BS1306" s="28"/>
      <c r="BT1306" s="28"/>
      <c r="BU1306" s="28"/>
      <c r="BV1306" s="28"/>
      <c r="BW1306" s="28"/>
      <c r="BX1306" s="28"/>
      <c r="BY1306" s="28"/>
      <c r="BZ1306" s="28"/>
      <c r="CA1306" s="28"/>
      <c r="CB1306" s="28"/>
      <c r="CC1306" s="28"/>
      <c r="CD1306" s="28"/>
      <c r="CE1306" s="28"/>
      <c r="CF1306" s="28"/>
      <c r="CG1306" s="28"/>
      <c r="CH1306" s="28"/>
      <c r="CI1306" s="28"/>
      <c r="CJ1306" s="28"/>
      <c r="CK1306" s="28"/>
      <c r="CL1306" s="28"/>
      <c r="CM1306" s="28"/>
      <c r="CN1306" s="28"/>
      <c r="CO1306" s="28"/>
      <c r="CP1306" s="28"/>
      <c r="CQ1306" s="28"/>
      <c r="CR1306" s="28"/>
      <c r="CS1306" s="28"/>
      <c r="CT1306" s="28"/>
      <c r="CU1306" s="28"/>
      <c r="CV1306" s="28"/>
      <c r="CW1306" s="28"/>
      <c r="CX1306" s="28"/>
      <c r="CY1306" s="28"/>
      <c r="CZ1306" s="28"/>
      <c r="DA1306" s="28"/>
      <c r="DB1306" s="28"/>
      <c r="DC1306" s="28"/>
      <c r="DD1306" s="28"/>
      <c r="DE1306" s="28"/>
      <c r="DF1306" s="28"/>
      <c r="DG1306" s="28"/>
      <c r="DH1306" s="28"/>
      <c r="DI1306" s="28"/>
      <c r="DJ1306" s="28"/>
      <c r="DK1306" s="28"/>
      <c r="DL1306" s="28"/>
      <c r="DM1306" s="28"/>
    </row>
    <row r="1307" spans="1:117">
      <c r="A1307" s="5"/>
      <c r="B1307" s="5"/>
      <c r="C1307" s="34"/>
      <c r="D1307" s="34"/>
      <c r="E1307" s="35"/>
      <c r="F1307" s="35"/>
      <c r="G1307" s="35"/>
      <c r="H1307" s="35"/>
      <c r="I1307" s="35"/>
      <c r="J1307" s="35"/>
      <c r="K1307" s="35"/>
      <c r="L1307" s="35"/>
      <c r="M1307" s="35"/>
      <c r="N1307" s="35"/>
      <c r="O1307" s="35"/>
      <c r="P1307" s="35"/>
      <c r="Q1307" s="35"/>
      <c r="R1307" s="35"/>
      <c r="S1307" s="35"/>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c r="BA1307" s="28"/>
      <c r="BB1307" s="28"/>
      <c r="BC1307" s="28"/>
      <c r="BD1307" s="28"/>
      <c r="BE1307" s="28"/>
      <c r="BF1307" s="28"/>
      <c r="BG1307" s="28"/>
      <c r="BH1307" s="28"/>
      <c r="BI1307" s="28"/>
      <c r="BJ1307" s="28"/>
      <c r="BK1307" s="28"/>
      <c r="BL1307" s="28"/>
      <c r="BM1307" s="28"/>
      <c r="BN1307" s="28"/>
      <c r="BO1307" s="28"/>
      <c r="BP1307" s="28"/>
      <c r="BQ1307" s="28"/>
      <c r="BR1307" s="28"/>
      <c r="BS1307" s="28"/>
      <c r="BT1307" s="28"/>
      <c r="BU1307" s="28"/>
      <c r="BV1307" s="28"/>
      <c r="BW1307" s="28"/>
      <c r="BX1307" s="28"/>
      <c r="BY1307" s="28"/>
      <c r="BZ1307" s="28"/>
      <c r="CA1307" s="28"/>
      <c r="CB1307" s="28"/>
      <c r="CC1307" s="28"/>
      <c r="CD1307" s="28"/>
      <c r="CE1307" s="28"/>
      <c r="CF1307" s="28"/>
      <c r="CG1307" s="28"/>
      <c r="CH1307" s="28"/>
      <c r="CI1307" s="28"/>
      <c r="CJ1307" s="28"/>
      <c r="CK1307" s="28"/>
      <c r="CL1307" s="28"/>
      <c r="CM1307" s="28"/>
      <c r="CN1307" s="28"/>
      <c r="CO1307" s="28"/>
      <c r="CP1307" s="28"/>
      <c r="CQ1307" s="28"/>
      <c r="CR1307" s="28"/>
      <c r="CS1307" s="28"/>
      <c r="CT1307" s="28"/>
      <c r="CU1307" s="28"/>
      <c r="CV1307" s="28"/>
      <c r="CW1307" s="28"/>
      <c r="CX1307" s="28"/>
      <c r="CY1307" s="28"/>
      <c r="CZ1307" s="28"/>
      <c r="DA1307" s="28"/>
      <c r="DB1307" s="28"/>
      <c r="DC1307" s="28"/>
      <c r="DD1307" s="28"/>
      <c r="DE1307" s="28"/>
      <c r="DF1307" s="28"/>
      <c r="DG1307" s="28"/>
      <c r="DH1307" s="28"/>
      <c r="DI1307" s="28"/>
      <c r="DJ1307" s="28"/>
      <c r="DK1307" s="28"/>
      <c r="DL1307" s="28"/>
      <c r="DM1307" s="28"/>
    </row>
    <row r="1308" spans="1:117">
      <c r="A1308" s="5"/>
      <c r="B1308" s="5"/>
      <c r="C1308" s="34"/>
      <c r="D1308" s="34"/>
      <c r="E1308" s="35"/>
      <c r="F1308" s="35"/>
      <c r="G1308" s="35"/>
      <c r="H1308" s="35"/>
      <c r="I1308" s="35"/>
      <c r="J1308" s="35"/>
      <c r="K1308" s="35"/>
      <c r="L1308" s="35"/>
      <c r="M1308" s="35"/>
      <c r="N1308" s="35"/>
      <c r="O1308" s="35"/>
      <c r="P1308" s="35"/>
      <c r="Q1308" s="35"/>
      <c r="R1308" s="35"/>
      <c r="S1308" s="35"/>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c r="BA1308" s="28"/>
      <c r="BB1308" s="28"/>
      <c r="BC1308" s="28"/>
      <c r="BD1308" s="28"/>
      <c r="BE1308" s="28"/>
      <c r="BF1308" s="28"/>
      <c r="BG1308" s="28"/>
      <c r="BH1308" s="28"/>
      <c r="BI1308" s="28"/>
      <c r="BJ1308" s="28"/>
      <c r="BK1308" s="28"/>
      <c r="BL1308" s="28"/>
      <c r="BM1308" s="28"/>
      <c r="BN1308" s="28"/>
      <c r="BO1308" s="28"/>
      <c r="BP1308" s="28"/>
      <c r="BQ1308" s="28"/>
      <c r="BR1308" s="28"/>
      <c r="BS1308" s="28"/>
      <c r="BT1308" s="28"/>
      <c r="BU1308" s="28"/>
      <c r="BV1308" s="28"/>
      <c r="BW1308" s="28"/>
      <c r="BX1308" s="28"/>
      <c r="BY1308" s="28"/>
      <c r="BZ1308" s="28"/>
      <c r="CA1308" s="28"/>
      <c r="CB1308" s="28"/>
      <c r="CC1308" s="28"/>
      <c r="CD1308" s="28"/>
      <c r="CE1308" s="28"/>
      <c r="CF1308" s="28"/>
      <c r="CG1308" s="28"/>
      <c r="CH1308" s="28"/>
      <c r="CI1308" s="28"/>
      <c r="CJ1308" s="28"/>
      <c r="CK1308" s="28"/>
      <c r="CL1308" s="28"/>
      <c r="CM1308" s="28"/>
      <c r="CN1308" s="28"/>
      <c r="CO1308" s="28"/>
      <c r="CP1308" s="28"/>
      <c r="CQ1308" s="28"/>
      <c r="CR1308" s="28"/>
      <c r="CS1308" s="28"/>
      <c r="CT1308" s="28"/>
      <c r="CU1308" s="28"/>
      <c r="CV1308" s="28"/>
      <c r="CW1308" s="28"/>
      <c r="CX1308" s="28"/>
      <c r="CY1308" s="28"/>
      <c r="CZ1308" s="28"/>
      <c r="DA1308" s="28"/>
      <c r="DB1308" s="28"/>
      <c r="DC1308" s="28"/>
      <c r="DD1308" s="28"/>
      <c r="DE1308" s="28"/>
      <c r="DF1308" s="28"/>
      <c r="DG1308" s="28"/>
      <c r="DH1308" s="28"/>
      <c r="DI1308" s="28"/>
      <c r="DJ1308" s="28"/>
      <c r="DK1308" s="28"/>
      <c r="DL1308" s="28"/>
      <c r="DM1308" s="28"/>
    </row>
    <row r="1309" spans="1:117">
      <c r="A1309" s="5"/>
      <c r="B1309" s="5"/>
      <c r="C1309" s="34"/>
      <c r="D1309" s="34"/>
      <c r="E1309" s="35"/>
      <c r="F1309" s="35"/>
      <c r="G1309" s="35"/>
      <c r="H1309" s="35"/>
      <c r="I1309" s="35"/>
      <c r="J1309" s="35"/>
      <c r="K1309" s="35"/>
      <c r="L1309" s="35"/>
      <c r="M1309" s="35"/>
      <c r="N1309" s="35"/>
      <c r="O1309" s="35"/>
      <c r="P1309" s="35"/>
      <c r="Q1309" s="35"/>
      <c r="R1309" s="35"/>
      <c r="S1309" s="35"/>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c r="BA1309" s="28"/>
      <c r="BB1309" s="28"/>
      <c r="BC1309" s="28"/>
      <c r="BD1309" s="28"/>
      <c r="BE1309" s="28"/>
      <c r="BF1309" s="28"/>
      <c r="BG1309" s="28"/>
      <c r="BH1309" s="28"/>
      <c r="BI1309" s="28"/>
      <c r="BJ1309" s="28"/>
      <c r="BK1309" s="28"/>
      <c r="BL1309" s="28"/>
      <c r="BM1309" s="28"/>
      <c r="BN1309" s="28"/>
      <c r="BO1309" s="28"/>
      <c r="BP1309" s="28"/>
      <c r="BQ1309" s="28"/>
      <c r="BR1309" s="28"/>
      <c r="BS1309" s="28"/>
      <c r="BT1309" s="28"/>
      <c r="BU1309" s="28"/>
      <c r="BV1309" s="28"/>
      <c r="BW1309" s="28"/>
      <c r="BX1309" s="28"/>
      <c r="BY1309" s="28"/>
      <c r="BZ1309" s="28"/>
      <c r="CA1309" s="28"/>
      <c r="CB1309" s="28"/>
      <c r="CC1309" s="28"/>
      <c r="CD1309" s="28"/>
      <c r="CE1309" s="28"/>
      <c r="CF1309" s="28"/>
      <c r="CG1309" s="28"/>
      <c r="CH1309" s="28"/>
      <c r="CI1309" s="28"/>
      <c r="CJ1309" s="28"/>
      <c r="CK1309" s="28"/>
      <c r="CL1309" s="28"/>
      <c r="CM1309" s="28"/>
      <c r="CN1309" s="28"/>
      <c r="CO1309" s="28"/>
      <c r="CP1309" s="28"/>
      <c r="CQ1309" s="28"/>
      <c r="CR1309" s="28"/>
      <c r="CS1309" s="28"/>
      <c r="CT1309" s="28"/>
      <c r="CU1309" s="28"/>
      <c r="CV1309" s="28"/>
      <c r="CW1309" s="28"/>
      <c r="CX1309" s="28"/>
      <c r="CY1309" s="28"/>
      <c r="CZ1309" s="28"/>
      <c r="DA1309" s="28"/>
      <c r="DB1309" s="28"/>
      <c r="DC1309" s="28"/>
      <c r="DD1309" s="28"/>
      <c r="DE1309" s="28"/>
      <c r="DF1309" s="28"/>
      <c r="DG1309" s="28"/>
      <c r="DH1309" s="28"/>
      <c r="DI1309" s="28"/>
      <c r="DJ1309" s="28"/>
      <c r="DK1309" s="28"/>
      <c r="DL1309" s="28"/>
      <c r="DM1309" s="28"/>
    </row>
    <row r="1310" spans="1:117">
      <c r="A1310" s="5"/>
      <c r="B1310" s="5"/>
      <c r="C1310" s="34"/>
      <c r="D1310" s="34"/>
      <c r="E1310" s="35"/>
      <c r="F1310" s="35"/>
      <c r="G1310" s="35"/>
      <c r="H1310" s="35"/>
      <c r="I1310" s="35"/>
      <c r="J1310" s="35"/>
      <c r="K1310" s="35"/>
      <c r="L1310" s="35"/>
      <c r="M1310" s="35"/>
      <c r="N1310" s="35"/>
      <c r="O1310" s="35"/>
      <c r="P1310" s="35"/>
      <c r="Q1310" s="35"/>
      <c r="R1310" s="35"/>
      <c r="S1310" s="35"/>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c r="BA1310" s="28"/>
      <c r="BB1310" s="28"/>
      <c r="BC1310" s="28"/>
      <c r="BD1310" s="28"/>
      <c r="BE1310" s="28"/>
      <c r="BF1310" s="28"/>
      <c r="BG1310" s="28"/>
      <c r="BH1310" s="28"/>
      <c r="BI1310" s="28"/>
      <c r="BJ1310" s="28"/>
      <c r="BK1310" s="28"/>
      <c r="BL1310" s="28"/>
      <c r="BM1310" s="28"/>
      <c r="BN1310" s="28"/>
      <c r="BO1310" s="28"/>
      <c r="BP1310" s="28"/>
      <c r="BQ1310" s="28"/>
      <c r="BR1310" s="28"/>
      <c r="BS1310" s="28"/>
      <c r="BT1310" s="28"/>
      <c r="BU1310" s="28"/>
      <c r="BV1310" s="28"/>
      <c r="BW1310" s="28"/>
      <c r="BX1310" s="28"/>
      <c r="BY1310" s="28"/>
      <c r="BZ1310" s="28"/>
      <c r="CA1310" s="28"/>
      <c r="CB1310" s="28"/>
      <c r="CC1310" s="28"/>
      <c r="CD1310" s="28"/>
      <c r="CE1310" s="28"/>
      <c r="CF1310" s="28"/>
      <c r="CG1310" s="28"/>
      <c r="CH1310" s="28"/>
      <c r="CI1310" s="28"/>
      <c r="CJ1310" s="28"/>
      <c r="CK1310" s="28"/>
      <c r="CL1310" s="28"/>
      <c r="CM1310" s="28"/>
      <c r="CN1310" s="28"/>
      <c r="CO1310" s="28"/>
      <c r="CP1310" s="28"/>
      <c r="CQ1310" s="28"/>
      <c r="CR1310" s="28"/>
      <c r="CS1310" s="28"/>
      <c r="CT1310" s="28"/>
      <c r="CU1310" s="28"/>
      <c r="CV1310" s="28"/>
      <c r="CW1310" s="28"/>
      <c r="CX1310" s="28"/>
      <c r="CY1310" s="28"/>
      <c r="CZ1310" s="28"/>
      <c r="DA1310" s="28"/>
      <c r="DB1310" s="28"/>
      <c r="DC1310" s="28"/>
      <c r="DD1310" s="28"/>
      <c r="DE1310" s="28"/>
      <c r="DF1310" s="28"/>
      <c r="DG1310" s="28"/>
      <c r="DH1310" s="28"/>
      <c r="DI1310" s="28"/>
      <c r="DJ1310" s="28"/>
      <c r="DK1310" s="28"/>
      <c r="DL1310" s="28"/>
      <c r="DM1310" s="28"/>
    </row>
    <row r="1311" spans="1:117">
      <c r="A1311" s="5"/>
      <c r="B1311" s="5"/>
      <c r="C1311" s="34"/>
      <c r="D1311" s="34"/>
      <c r="E1311" s="35"/>
      <c r="F1311" s="35"/>
      <c r="G1311" s="35"/>
      <c r="H1311" s="35"/>
      <c r="I1311" s="35"/>
      <c r="J1311" s="35"/>
      <c r="K1311" s="35"/>
      <c r="L1311" s="35"/>
      <c r="M1311" s="35"/>
      <c r="N1311" s="35"/>
      <c r="O1311" s="35"/>
      <c r="P1311" s="35"/>
      <c r="Q1311" s="35"/>
      <c r="R1311" s="35"/>
      <c r="S1311" s="35"/>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c r="BA1311" s="28"/>
      <c r="BB1311" s="28"/>
      <c r="BC1311" s="28"/>
      <c r="BD1311" s="28"/>
      <c r="BE1311" s="28"/>
      <c r="BF1311" s="28"/>
      <c r="BG1311" s="28"/>
      <c r="BH1311" s="28"/>
      <c r="BI1311" s="28"/>
      <c r="BJ1311" s="28"/>
      <c r="BK1311" s="28"/>
      <c r="BL1311" s="28"/>
      <c r="BM1311" s="28"/>
      <c r="BN1311" s="28"/>
      <c r="BO1311" s="28"/>
      <c r="BP1311" s="28"/>
      <c r="BQ1311" s="28"/>
      <c r="BR1311" s="28"/>
      <c r="BS1311" s="28"/>
      <c r="BT1311" s="28"/>
      <c r="BU1311" s="28"/>
      <c r="BV1311" s="28"/>
      <c r="BW1311" s="28"/>
      <c r="BX1311" s="28"/>
      <c r="BY1311" s="28"/>
      <c r="BZ1311" s="28"/>
      <c r="CA1311" s="28"/>
      <c r="CB1311" s="28"/>
      <c r="CC1311" s="28"/>
      <c r="CD1311" s="28"/>
      <c r="CE1311" s="28"/>
      <c r="CF1311" s="28"/>
      <c r="CG1311" s="28"/>
      <c r="CH1311" s="28"/>
      <c r="CI1311" s="28"/>
      <c r="CJ1311" s="28"/>
      <c r="CK1311" s="28"/>
      <c r="CL1311" s="28"/>
      <c r="CM1311" s="28"/>
      <c r="CN1311" s="28"/>
      <c r="CO1311" s="28"/>
      <c r="CP1311" s="28"/>
      <c r="CQ1311" s="28"/>
      <c r="CR1311" s="28"/>
      <c r="CS1311" s="28"/>
      <c r="CT1311" s="28"/>
      <c r="CU1311" s="28"/>
      <c r="CV1311" s="28"/>
      <c r="CW1311" s="28"/>
      <c r="CX1311" s="28"/>
      <c r="CY1311" s="28"/>
      <c r="CZ1311" s="28"/>
      <c r="DA1311" s="28"/>
      <c r="DB1311" s="28"/>
      <c r="DC1311" s="28"/>
      <c r="DD1311" s="28"/>
      <c r="DE1311" s="28"/>
      <c r="DF1311" s="28"/>
      <c r="DG1311" s="28"/>
      <c r="DH1311" s="28"/>
      <c r="DI1311" s="28"/>
      <c r="DJ1311" s="28"/>
      <c r="DK1311" s="28"/>
      <c r="DL1311" s="28"/>
      <c r="DM1311" s="28"/>
    </row>
    <row r="1312" spans="1:117">
      <c r="A1312" s="5"/>
      <c r="B1312" s="5"/>
      <c r="C1312" s="34"/>
      <c r="D1312" s="34"/>
      <c r="E1312" s="35"/>
      <c r="F1312" s="35"/>
      <c r="G1312" s="35"/>
      <c r="H1312" s="35"/>
      <c r="I1312" s="35"/>
      <c r="J1312" s="35"/>
      <c r="K1312" s="35"/>
      <c r="L1312" s="35"/>
      <c r="M1312" s="35"/>
      <c r="N1312" s="35"/>
      <c r="O1312" s="35"/>
      <c r="P1312" s="35"/>
      <c r="Q1312" s="35"/>
      <c r="R1312" s="35"/>
      <c r="S1312" s="35"/>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c r="BA1312" s="28"/>
      <c r="BB1312" s="28"/>
      <c r="BC1312" s="28"/>
      <c r="BD1312" s="28"/>
      <c r="BE1312" s="28"/>
      <c r="BF1312" s="28"/>
      <c r="BG1312" s="28"/>
      <c r="BH1312" s="28"/>
      <c r="BI1312" s="28"/>
      <c r="BJ1312" s="28"/>
      <c r="BK1312" s="28"/>
      <c r="BL1312" s="28"/>
      <c r="BM1312" s="28"/>
      <c r="BN1312" s="28"/>
      <c r="BO1312" s="28"/>
      <c r="BP1312" s="28"/>
      <c r="BQ1312" s="28"/>
      <c r="BR1312" s="28"/>
      <c r="BS1312" s="28"/>
      <c r="BT1312" s="28"/>
      <c r="BU1312" s="28"/>
      <c r="BV1312" s="28"/>
      <c r="BW1312" s="28"/>
      <c r="BX1312" s="28"/>
      <c r="BY1312" s="28"/>
      <c r="BZ1312" s="28"/>
      <c r="CA1312" s="28"/>
      <c r="CB1312" s="28"/>
      <c r="CC1312" s="28"/>
      <c r="CD1312" s="28"/>
      <c r="CE1312" s="28"/>
      <c r="CF1312" s="28"/>
      <c r="CG1312" s="28"/>
      <c r="CH1312" s="28"/>
      <c r="CI1312" s="28"/>
      <c r="CJ1312" s="28"/>
      <c r="CK1312" s="28"/>
      <c r="CL1312" s="28"/>
      <c r="CM1312" s="28"/>
      <c r="CN1312" s="28"/>
      <c r="CO1312" s="28"/>
      <c r="CP1312" s="28"/>
      <c r="CQ1312" s="28"/>
      <c r="CR1312" s="28"/>
      <c r="CS1312" s="28"/>
      <c r="CT1312" s="28"/>
      <c r="CU1312" s="28"/>
      <c r="CV1312" s="28"/>
      <c r="CW1312" s="28"/>
      <c r="CX1312" s="28"/>
      <c r="CY1312" s="28"/>
      <c r="CZ1312" s="28"/>
      <c r="DA1312" s="28"/>
      <c r="DB1312" s="28"/>
      <c r="DC1312" s="28"/>
      <c r="DD1312" s="28"/>
      <c r="DE1312" s="28"/>
      <c r="DF1312" s="28"/>
      <c r="DG1312" s="28"/>
      <c r="DH1312" s="28"/>
      <c r="DI1312" s="28"/>
      <c r="DJ1312" s="28"/>
      <c r="DK1312" s="28"/>
      <c r="DL1312" s="28"/>
      <c r="DM1312" s="28"/>
    </row>
    <row r="1313" spans="1:117">
      <c r="A1313" s="5"/>
      <c r="B1313" s="5"/>
      <c r="C1313" s="34"/>
      <c r="D1313" s="34"/>
      <c r="E1313" s="35"/>
      <c r="F1313" s="35"/>
      <c r="G1313" s="35"/>
      <c r="H1313" s="35"/>
      <c r="I1313" s="35"/>
      <c r="J1313" s="35"/>
      <c r="K1313" s="35"/>
      <c r="L1313" s="35"/>
      <c r="M1313" s="35"/>
      <c r="N1313" s="35"/>
      <c r="O1313" s="35"/>
      <c r="P1313" s="35"/>
      <c r="Q1313" s="35"/>
      <c r="R1313" s="35"/>
      <c r="S1313" s="35"/>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c r="BA1313" s="28"/>
      <c r="BB1313" s="28"/>
      <c r="BC1313" s="28"/>
      <c r="BD1313" s="28"/>
      <c r="BE1313" s="28"/>
      <c r="BF1313" s="28"/>
      <c r="BG1313" s="28"/>
      <c r="BH1313" s="28"/>
      <c r="BI1313" s="28"/>
      <c r="BJ1313" s="28"/>
      <c r="BK1313" s="28"/>
      <c r="BL1313" s="28"/>
      <c r="BM1313" s="28"/>
      <c r="BN1313" s="28"/>
      <c r="BO1313" s="28"/>
      <c r="BP1313" s="28"/>
      <c r="BQ1313" s="28"/>
      <c r="BR1313" s="28"/>
      <c r="BS1313" s="28"/>
      <c r="BT1313" s="28"/>
      <c r="BU1313" s="28"/>
      <c r="BV1313" s="28"/>
      <c r="BW1313" s="28"/>
      <c r="BX1313" s="28"/>
      <c r="BY1313" s="28"/>
      <c r="BZ1313" s="28"/>
      <c r="CA1313" s="28"/>
      <c r="CB1313" s="28"/>
      <c r="CC1313" s="28"/>
      <c r="CD1313" s="28"/>
      <c r="CE1313" s="28"/>
      <c r="CF1313" s="28"/>
      <c r="CG1313" s="28"/>
      <c r="CH1313" s="28"/>
      <c r="CI1313" s="28"/>
      <c r="CJ1313" s="28"/>
      <c r="CK1313" s="28"/>
      <c r="CL1313" s="28"/>
      <c r="CM1313" s="28"/>
      <c r="CN1313" s="28"/>
      <c r="CO1313" s="28"/>
      <c r="CP1313" s="28"/>
      <c r="CQ1313" s="28"/>
      <c r="CR1313" s="28"/>
      <c r="CS1313" s="28"/>
      <c r="CT1313" s="28"/>
      <c r="CU1313" s="28"/>
      <c r="CV1313" s="28"/>
      <c r="CW1313" s="28"/>
      <c r="CX1313" s="28"/>
      <c r="CY1313" s="28"/>
      <c r="CZ1313" s="28"/>
      <c r="DA1313" s="28"/>
      <c r="DB1313" s="28"/>
      <c r="DC1313" s="28"/>
      <c r="DD1313" s="28"/>
      <c r="DE1313" s="28"/>
      <c r="DF1313" s="28"/>
      <c r="DG1313" s="28"/>
      <c r="DH1313" s="28"/>
      <c r="DI1313" s="28"/>
      <c r="DJ1313" s="28"/>
      <c r="DK1313" s="28"/>
      <c r="DL1313" s="28"/>
      <c r="DM1313" s="28"/>
    </row>
    <row r="1314" spans="1:117">
      <c r="A1314" s="5"/>
      <c r="B1314" s="5"/>
      <c r="C1314" s="34"/>
      <c r="D1314" s="34"/>
      <c r="E1314" s="35"/>
      <c r="F1314" s="35"/>
      <c r="G1314" s="35"/>
      <c r="H1314" s="35"/>
      <c r="I1314" s="35"/>
      <c r="J1314" s="35"/>
      <c r="K1314" s="35"/>
      <c r="L1314" s="35"/>
      <c r="M1314" s="35"/>
      <c r="N1314" s="35"/>
      <c r="O1314" s="35"/>
      <c r="P1314" s="35"/>
      <c r="Q1314" s="35"/>
      <c r="R1314" s="35"/>
      <c r="S1314" s="35"/>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D1314" s="28"/>
      <c r="BE1314" s="28"/>
      <c r="BF1314" s="28"/>
      <c r="BG1314" s="28"/>
      <c r="BH1314" s="28"/>
      <c r="BI1314" s="28"/>
      <c r="BJ1314" s="28"/>
      <c r="BK1314" s="28"/>
      <c r="BL1314" s="28"/>
      <c r="BM1314" s="28"/>
      <c r="BN1314" s="28"/>
      <c r="BO1314" s="28"/>
      <c r="BP1314" s="28"/>
      <c r="BQ1314" s="28"/>
      <c r="BR1314" s="28"/>
      <c r="BS1314" s="28"/>
      <c r="BT1314" s="28"/>
      <c r="BU1314" s="28"/>
      <c r="BV1314" s="28"/>
      <c r="BW1314" s="28"/>
      <c r="BX1314" s="28"/>
      <c r="BY1314" s="28"/>
      <c r="BZ1314" s="28"/>
      <c r="CA1314" s="28"/>
      <c r="CB1314" s="28"/>
      <c r="CC1314" s="28"/>
      <c r="CD1314" s="28"/>
      <c r="CE1314" s="28"/>
      <c r="CF1314" s="28"/>
      <c r="CG1314" s="28"/>
      <c r="CH1314" s="28"/>
      <c r="CI1314" s="28"/>
      <c r="CJ1314" s="28"/>
      <c r="CK1314" s="28"/>
      <c r="CL1314" s="28"/>
      <c r="CM1314" s="28"/>
      <c r="CN1314" s="28"/>
      <c r="CO1314" s="28"/>
      <c r="CP1314" s="28"/>
      <c r="CQ1314" s="28"/>
      <c r="CR1314" s="28"/>
      <c r="CS1314" s="28"/>
      <c r="CT1314" s="28"/>
      <c r="CU1314" s="28"/>
      <c r="CV1314" s="28"/>
      <c r="CW1314" s="28"/>
      <c r="CX1314" s="28"/>
      <c r="CY1314" s="28"/>
      <c r="CZ1314" s="28"/>
      <c r="DA1314" s="28"/>
      <c r="DB1314" s="28"/>
      <c r="DC1314" s="28"/>
      <c r="DD1314" s="28"/>
      <c r="DE1314" s="28"/>
      <c r="DF1314" s="28"/>
      <c r="DG1314" s="28"/>
      <c r="DH1314" s="28"/>
      <c r="DI1314" s="28"/>
      <c r="DJ1314" s="28"/>
      <c r="DK1314" s="28"/>
      <c r="DL1314" s="28"/>
      <c r="DM1314" s="28"/>
    </row>
    <row r="1315" spans="1:117">
      <c r="A1315" s="5"/>
      <c r="B1315" s="5"/>
      <c r="C1315" s="34"/>
      <c r="D1315" s="34"/>
      <c r="E1315" s="35"/>
      <c r="F1315" s="35"/>
      <c r="G1315" s="35"/>
      <c r="H1315" s="35"/>
      <c r="I1315" s="35"/>
      <c r="J1315" s="35"/>
      <c r="K1315" s="35"/>
      <c r="L1315" s="35"/>
      <c r="M1315" s="35"/>
      <c r="N1315" s="35"/>
      <c r="O1315" s="35"/>
      <c r="P1315" s="35"/>
      <c r="Q1315" s="35"/>
      <c r="R1315" s="35"/>
      <c r="S1315" s="35"/>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c r="BA1315" s="28"/>
      <c r="BB1315" s="28"/>
      <c r="BC1315" s="28"/>
      <c r="BD1315" s="28"/>
      <c r="BE1315" s="28"/>
      <c r="BF1315" s="28"/>
      <c r="BG1315" s="28"/>
      <c r="BH1315" s="28"/>
      <c r="BI1315" s="28"/>
      <c r="BJ1315" s="28"/>
      <c r="BK1315" s="28"/>
      <c r="BL1315" s="28"/>
      <c r="BM1315" s="28"/>
      <c r="BN1315" s="28"/>
      <c r="BO1315" s="28"/>
      <c r="BP1315" s="28"/>
      <c r="BQ1315" s="28"/>
      <c r="BR1315" s="28"/>
      <c r="BS1315" s="28"/>
      <c r="BT1315" s="28"/>
      <c r="BU1315" s="28"/>
      <c r="BV1315" s="28"/>
      <c r="BW1315" s="28"/>
      <c r="BX1315" s="28"/>
      <c r="BY1315" s="28"/>
      <c r="BZ1315" s="28"/>
      <c r="CA1315" s="28"/>
      <c r="CB1315" s="28"/>
      <c r="CC1315" s="28"/>
      <c r="CD1315" s="28"/>
      <c r="CE1315" s="28"/>
      <c r="CF1315" s="28"/>
      <c r="CG1315" s="28"/>
      <c r="CH1315" s="28"/>
      <c r="CI1315" s="28"/>
      <c r="CJ1315" s="28"/>
      <c r="CK1315" s="28"/>
      <c r="CL1315" s="28"/>
      <c r="CM1315" s="28"/>
      <c r="CN1315" s="28"/>
      <c r="CO1315" s="28"/>
      <c r="CP1315" s="28"/>
      <c r="CQ1315" s="28"/>
      <c r="CR1315" s="28"/>
      <c r="CS1315" s="28"/>
      <c r="CT1315" s="28"/>
      <c r="CU1315" s="28"/>
      <c r="CV1315" s="28"/>
      <c r="CW1315" s="28"/>
      <c r="CX1315" s="28"/>
      <c r="CY1315" s="28"/>
      <c r="CZ1315" s="28"/>
      <c r="DA1315" s="28"/>
      <c r="DB1315" s="28"/>
      <c r="DC1315" s="28"/>
      <c r="DD1315" s="28"/>
      <c r="DE1315" s="28"/>
      <c r="DF1315" s="28"/>
      <c r="DG1315" s="28"/>
      <c r="DH1315" s="28"/>
      <c r="DI1315" s="28"/>
      <c r="DJ1315" s="28"/>
      <c r="DK1315" s="28"/>
      <c r="DL1315" s="28"/>
      <c r="DM1315" s="28"/>
    </row>
    <row r="1316" spans="1:117">
      <c r="A1316" s="5"/>
      <c r="B1316" s="5"/>
      <c r="C1316" s="34"/>
      <c r="D1316" s="34"/>
      <c r="E1316" s="35"/>
      <c r="F1316" s="35"/>
      <c r="G1316" s="35"/>
      <c r="H1316" s="35"/>
      <c r="I1316" s="35"/>
      <c r="J1316" s="35"/>
      <c r="K1316" s="35"/>
      <c r="L1316" s="35"/>
      <c r="M1316" s="35"/>
      <c r="N1316" s="35"/>
      <c r="O1316" s="35"/>
      <c r="P1316" s="35"/>
      <c r="Q1316" s="35"/>
      <c r="R1316" s="35"/>
      <c r="S1316" s="35"/>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c r="BA1316" s="28"/>
      <c r="BB1316" s="28"/>
      <c r="BC1316" s="28"/>
      <c r="BD1316" s="28"/>
      <c r="BE1316" s="28"/>
      <c r="BF1316" s="28"/>
      <c r="BG1316" s="28"/>
      <c r="BH1316" s="28"/>
      <c r="BI1316" s="28"/>
      <c r="BJ1316" s="28"/>
      <c r="BK1316" s="28"/>
      <c r="BL1316" s="28"/>
      <c r="BM1316" s="28"/>
      <c r="BN1316" s="28"/>
      <c r="BO1316" s="28"/>
      <c r="BP1316" s="28"/>
      <c r="BQ1316" s="28"/>
      <c r="BR1316" s="28"/>
      <c r="BS1316" s="28"/>
      <c r="BT1316" s="28"/>
      <c r="BU1316" s="28"/>
      <c r="BV1316" s="28"/>
      <c r="BW1316" s="28"/>
      <c r="BX1316" s="28"/>
      <c r="BY1316" s="28"/>
      <c r="BZ1316" s="28"/>
      <c r="CA1316" s="28"/>
      <c r="CB1316" s="28"/>
      <c r="CC1316" s="28"/>
      <c r="CD1316" s="28"/>
      <c r="CE1316" s="28"/>
      <c r="CF1316" s="28"/>
      <c r="CG1316" s="28"/>
      <c r="CH1316" s="28"/>
      <c r="CI1316" s="28"/>
      <c r="CJ1316" s="28"/>
      <c r="CK1316" s="28"/>
      <c r="CL1316" s="28"/>
      <c r="CM1316" s="28"/>
      <c r="CN1316" s="28"/>
      <c r="CO1316" s="28"/>
      <c r="CP1316" s="28"/>
      <c r="CQ1316" s="28"/>
      <c r="CR1316" s="28"/>
      <c r="CS1316" s="28"/>
      <c r="CT1316" s="28"/>
      <c r="CU1316" s="28"/>
      <c r="CV1316" s="28"/>
      <c r="CW1316" s="28"/>
      <c r="CX1316" s="28"/>
      <c r="CY1316" s="28"/>
      <c r="CZ1316" s="28"/>
      <c r="DA1316" s="28"/>
      <c r="DB1316" s="28"/>
      <c r="DC1316" s="28"/>
      <c r="DD1316" s="28"/>
      <c r="DE1316" s="28"/>
      <c r="DF1316" s="28"/>
      <c r="DG1316" s="28"/>
      <c r="DH1316" s="28"/>
      <c r="DI1316" s="28"/>
      <c r="DJ1316" s="28"/>
      <c r="DK1316" s="28"/>
      <c r="DL1316" s="28"/>
      <c r="DM1316" s="28"/>
    </row>
    <row r="1317" spans="1:117">
      <c r="A1317" s="5"/>
      <c r="B1317" s="5"/>
      <c r="C1317" s="34"/>
      <c r="D1317" s="34"/>
      <c r="E1317" s="35"/>
      <c r="F1317" s="35"/>
      <c r="G1317" s="35"/>
      <c r="H1317" s="35"/>
      <c r="I1317" s="35"/>
      <c r="J1317" s="35"/>
      <c r="K1317" s="35"/>
      <c r="L1317" s="35"/>
      <c r="M1317" s="35"/>
      <c r="N1317" s="35"/>
      <c r="O1317" s="35"/>
      <c r="P1317" s="35"/>
      <c r="Q1317" s="35"/>
      <c r="R1317" s="35"/>
      <c r="S1317" s="35"/>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8"/>
      <c r="BB1317" s="28"/>
      <c r="BC1317" s="28"/>
      <c r="BD1317" s="28"/>
      <c r="BE1317" s="28"/>
      <c r="BF1317" s="28"/>
      <c r="BG1317" s="28"/>
      <c r="BH1317" s="28"/>
      <c r="BI1317" s="28"/>
      <c r="BJ1317" s="28"/>
      <c r="BK1317" s="28"/>
      <c r="BL1317" s="28"/>
      <c r="BM1317" s="28"/>
      <c r="BN1317" s="28"/>
      <c r="BO1317" s="28"/>
      <c r="BP1317" s="28"/>
      <c r="BQ1317" s="28"/>
      <c r="BR1317" s="28"/>
      <c r="BS1317" s="28"/>
      <c r="BT1317" s="28"/>
      <c r="BU1317" s="28"/>
      <c r="BV1317" s="28"/>
      <c r="BW1317" s="28"/>
      <c r="BX1317" s="28"/>
      <c r="BY1317" s="28"/>
      <c r="BZ1317" s="28"/>
      <c r="CA1317" s="28"/>
      <c r="CB1317" s="28"/>
      <c r="CC1317" s="28"/>
      <c r="CD1317" s="28"/>
      <c r="CE1317" s="28"/>
      <c r="CF1317" s="28"/>
      <c r="CG1317" s="28"/>
      <c r="CH1317" s="28"/>
      <c r="CI1317" s="28"/>
      <c r="CJ1317" s="28"/>
      <c r="CK1317" s="28"/>
      <c r="CL1317" s="28"/>
      <c r="CM1317" s="28"/>
      <c r="CN1317" s="28"/>
      <c r="CO1317" s="28"/>
      <c r="CP1317" s="28"/>
      <c r="CQ1317" s="28"/>
      <c r="CR1317" s="28"/>
      <c r="CS1317" s="28"/>
      <c r="CT1317" s="28"/>
      <c r="CU1317" s="28"/>
      <c r="CV1317" s="28"/>
      <c r="CW1317" s="28"/>
      <c r="CX1317" s="28"/>
      <c r="CY1317" s="28"/>
      <c r="CZ1317" s="28"/>
      <c r="DA1317" s="28"/>
      <c r="DB1317" s="28"/>
      <c r="DC1317" s="28"/>
      <c r="DD1317" s="28"/>
      <c r="DE1317" s="28"/>
      <c r="DF1317" s="28"/>
      <c r="DG1317" s="28"/>
      <c r="DH1317" s="28"/>
      <c r="DI1317" s="28"/>
      <c r="DJ1317" s="28"/>
      <c r="DK1317" s="28"/>
      <c r="DL1317" s="28"/>
      <c r="DM1317" s="28"/>
    </row>
    <row r="1318" spans="1:117">
      <c r="A1318" s="5"/>
      <c r="B1318" s="5"/>
      <c r="C1318" s="34"/>
      <c r="D1318" s="34"/>
      <c r="E1318" s="35"/>
      <c r="F1318" s="35"/>
      <c r="G1318" s="35"/>
      <c r="H1318" s="35"/>
      <c r="I1318" s="35"/>
      <c r="J1318" s="35"/>
      <c r="K1318" s="35"/>
      <c r="L1318" s="35"/>
      <c r="M1318" s="35"/>
      <c r="N1318" s="35"/>
      <c r="O1318" s="35"/>
      <c r="P1318" s="35"/>
      <c r="Q1318" s="35"/>
      <c r="R1318" s="35"/>
      <c r="S1318" s="35"/>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c r="BA1318" s="28"/>
      <c r="BB1318" s="28"/>
      <c r="BC1318" s="28"/>
      <c r="BD1318" s="28"/>
      <c r="BE1318" s="28"/>
      <c r="BF1318" s="28"/>
      <c r="BG1318" s="28"/>
      <c r="BH1318" s="28"/>
      <c r="BI1318" s="28"/>
      <c r="BJ1318" s="28"/>
      <c r="BK1318" s="28"/>
      <c r="BL1318" s="28"/>
      <c r="BM1318" s="28"/>
      <c r="BN1318" s="28"/>
      <c r="BO1318" s="28"/>
      <c r="BP1318" s="28"/>
      <c r="BQ1318" s="28"/>
      <c r="BR1318" s="28"/>
      <c r="BS1318" s="28"/>
      <c r="BT1318" s="28"/>
      <c r="BU1318" s="28"/>
      <c r="BV1318" s="28"/>
      <c r="BW1318" s="28"/>
      <c r="BX1318" s="28"/>
      <c r="BY1318" s="28"/>
      <c r="BZ1318" s="28"/>
      <c r="CA1318" s="28"/>
      <c r="CB1318" s="28"/>
      <c r="CC1318" s="28"/>
      <c r="CD1318" s="28"/>
      <c r="CE1318" s="28"/>
      <c r="CF1318" s="28"/>
      <c r="CG1318" s="28"/>
      <c r="CH1318" s="28"/>
      <c r="CI1318" s="28"/>
      <c r="CJ1318" s="28"/>
      <c r="CK1318" s="28"/>
      <c r="CL1318" s="28"/>
      <c r="CM1318" s="28"/>
      <c r="CN1318" s="28"/>
      <c r="CO1318" s="28"/>
      <c r="CP1318" s="28"/>
      <c r="CQ1318" s="28"/>
      <c r="CR1318" s="28"/>
      <c r="CS1318" s="28"/>
      <c r="CT1318" s="28"/>
      <c r="CU1318" s="28"/>
      <c r="CV1318" s="28"/>
      <c r="CW1318" s="28"/>
      <c r="CX1318" s="28"/>
      <c r="CY1318" s="28"/>
      <c r="CZ1318" s="28"/>
      <c r="DA1318" s="28"/>
      <c r="DB1318" s="28"/>
      <c r="DC1318" s="28"/>
      <c r="DD1318" s="28"/>
      <c r="DE1318" s="28"/>
      <c r="DF1318" s="28"/>
      <c r="DG1318" s="28"/>
      <c r="DH1318" s="28"/>
      <c r="DI1318" s="28"/>
      <c r="DJ1318" s="28"/>
      <c r="DK1318" s="28"/>
      <c r="DL1318" s="28"/>
      <c r="DM1318" s="28"/>
    </row>
    <row r="1319" spans="1:117">
      <c r="A1319" s="5"/>
      <c r="B1319" s="5"/>
      <c r="C1319" s="34"/>
      <c r="D1319" s="34"/>
      <c r="E1319" s="35"/>
      <c r="F1319" s="35"/>
      <c r="G1319" s="35"/>
      <c r="H1319" s="35"/>
      <c r="I1319" s="35"/>
      <c r="J1319" s="35"/>
      <c r="K1319" s="35"/>
      <c r="L1319" s="35"/>
      <c r="M1319" s="35"/>
      <c r="N1319" s="35"/>
      <c r="O1319" s="35"/>
      <c r="P1319" s="35"/>
      <c r="Q1319" s="35"/>
      <c r="R1319" s="35"/>
      <c r="S1319" s="35"/>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c r="BA1319" s="28"/>
      <c r="BB1319" s="28"/>
      <c r="BC1319" s="28"/>
      <c r="BD1319" s="28"/>
      <c r="BE1319" s="28"/>
      <c r="BF1319" s="28"/>
      <c r="BG1319" s="28"/>
      <c r="BH1319" s="28"/>
      <c r="BI1319" s="28"/>
      <c r="BJ1319" s="28"/>
      <c r="BK1319" s="28"/>
      <c r="BL1319" s="28"/>
      <c r="BM1319" s="28"/>
      <c r="BN1319" s="28"/>
      <c r="BO1319" s="28"/>
      <c r="BP1319" s="28"/>
      <c r="BQ1319" s="28"/>
      <c r="BR1319" s="28"/>
      <c r="BS1319" s="28"/>
      <c r="BT1319" s="28"/>
      <c r="BU1319" s="28"/>
      <c r="BV1319" s="28"/>
      <c r="BW1319" s="28"/>
      <c r="BX1319" s="28"/>
      <c r="BY1319" s="28"/>
      <c r="BZ1319" s="28"/>
      <c r="CA1319" s="28"/>
      <c r="CB1319" s="28"/>
      <c r="CC1319" s="28"/>
      <c r="CD1319" s="28"/>
      <c r="CE1319" s="28"/>
      <c r="CF1319" s="28"/>
      <c r="CG1319" s="28"/>
      <c r="CH1319" s="28"/>
      <c r="CI1319" s="28"/>
      <c r="CJ1319" s="28"/>
      <c r="CK1319" s="28"/>
      <c r="CL1319" s="28"/>
      <c r="CM1319" s="28"/>
      <c r="CN1319" s="28"/>
      <c r="CO1319" s="28"/>
      <c r="CP1319" s="28"/>
      <c r="CQ1319" s="28"/>
      <c r="CR1319" s="28"/>
      <c r="CS1319" s="28"/>
      <c r="CT1319" s="28"/>
      <c r="CU1319" s="28"/>
      <c r="CV1319" s="28"/>
      <c r="CW1319" s="28"/>
      <c r="CX1319" s="28"/>
      <c r="CY1319" s="28"/>
      <c r="CZ1319" s="28"/>
      <c r="DA1319" s="28"/>
      <c r="DB1319" s="28"/>
      <c r="DC1319" s="28"/>
      <c r="DD1319" s="28"/>
      <c r="DE1319" s="28"/>
      <c r="DF1319" s="28"/>
      <c r="DG1319" s="28"/>
      <c r="DH1319" s="28"/>
      <c r="DI1319" s="28"/>
      <c r="DJ1319" s="28"/>
      <c r="DK1319" s="28"/>
      <c r="DL1319" s="28"/>
      <c r="DM1319" s="28"/>
    </row>
    <row r="1320" spans="1:117">
      <c r="A1320" s="5"/>
      <c r="B1320" s="5"/>
      <c r="C1320" s="34"/>
      <c r="D1320" s="34"/>
      <c r="E1320" s="35"/>
      <c r="F1320" s="35"/>
      <c r="G1320" s="35"/>
      <c r="H1320" s="35"/>
      <c r="I1320" s="35"/>
      <c r="J1320" s="35"/>
      <c r="K1320" s="35"/>
      <c r="L1320" s="35"/>
      <c r="M1320" s="35"/>
      <c r="N1320" s="35"/>
      <c r="O1320" s="35"/>
      <c r="P1320" s="35"/>
      <c r="Q1320" s="35"/>
      <c r="R1320" s="35"/>
      <c r="S1320" s="35"/>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c r="BA1320" s="28"/>
      <c r="BB1320" s="28"/>
      <c r="BC1320" s="28"/>
      <c r="BD1320" s="28"/>
      <c r="BE1320" s="28"/>
      <c r="BF1320" s="28"/>
      <c r="BG1320" s="28"/>
      <c r="BH1320" s="28"/>
      <c r="BI1320" s="28"/>
      <c r="BJ1320" s="28"/>
      <c r="BK1320" s="28"/>
      <c r="BL1320" s="28"/>
      <c r="BM1320" s="28"/>
      <c r="BN1320" s="28"/>
      <c r="BO1320" s="28"/>
      <c r="BP1320" s="28"/>
      <c r="BQ1320" s="28"/>
      <c r="BR1320" s="28"/>
      <c r="BS1320" s="28"/>
      <c r="BT1320" s="28"/>
      <c r="BU1320" s="28"/>
      <c r="BV1320" s="28"/>
      <c r="BW1320" s="28"/>
      <c r="BX1320" s="28"/>
      <c r="BY1320" s="28"/>
      <c r="BZ1320" s="28"/>
      <c r="CA1320" s="28"/>
      <c r="CB1320" s="28"/>
      <c r="CC1320" s="28"/>
      <c r="CD1320" s="28"/>
      <c r="CE1320" s="28"/>
      <c r="CF1320" s="28"/>
      <c r="CG1320" s="28"/>
      <c r="CH1320" s="28"/>
      <c r="CI1320" s="28"/>
      <c r="CJ1320" s="28"/>
      <c r="CK1320" s="28"/>
      <c r="CL1320" s="28"/>
      <c r="CM1320" s="28"/>
      <c r="CN1320" s="28"/>
      <c r="CO1320" s="28"/>
      <c r="CP1320" s="28"/>
      <c r="CQ1320" s="28"/>
      <c r="CR1320" s="28"/>
      <c r="CS1320" s="28"/>
      <c r="CT1320" s="28"/>
      <c r="CU1320" s="28"/>
      <c r="CV1320" s="28"/>
      <c r="CW1320" s="28"/>
      <c r="CX1320" s="28"/>
      <c r="CY1320" s="28"/>
      <c r="CZ1320" s="28"/>
      <c r="DA1320" s="28"/>
      <c r="DB1320" s="28"/>
      <c r="DC1320" s="28"/>
      <c r="DD1320" s="28"/>
      <c r="DE1320" s="28"/>
      <c r="DF1320" s="28"/>
      <c r="DG1320" s="28"/>
      <c r="DH1320" s="28"/>
      <c r="DI1320" s="28"/>
      <c r="DJ1320" s="28"/>
      <c r="DK1320" s="28"/>
      <c r="DL1320" s="28"/>
      <c r="DM1320" s="28"/>
    </row>
    <row r="1321" spans="1:117">
      <c r="A1321" s="5"/>
      <c r="B1321" s="5"/>
      <c r="C1321" s="34"/>
      <c r="D1321" s="34"/>
      <c r="E1321" s="35"/>
      <c r="F1321" s="35"/>
      <c r="G1321" s="35"/>
      <c r="H1321" s="35"/>
      <c r="I1321" s="35"/>
      <c r="J1321" s="35"/>
      <c r="K1321" s="35"/>
      <c r="L1321" s="35"/>
      <c r="M1321" s="35"/>
      <c r="N1321" s="35"/>
      <c r="O1321" s="35"/>
      <c r="P1321" s="35"/>
      <c r="Q1321" s="35"/>
      <c r="R1321" s="35"/>
      <c r="S1321" s="35"/>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c r="BA1321" s="28"/>
      <c r="BB1321" s="28"/>
      <c r="BC1321" s="28"/>
      <c r="BD1321" s="28"/>
      <c r="BE1321" s="28"/>
      <c r="BF1321" s="28"/>
      <c r="BG1321" s="28"/>
      <c r="BH1321" s="28"/>
      <c r="BI1321" s="28"/>
      <c r="BJ1321" s="28"/>
      <c r="BK1321" s="28"/>
      <c r="BL1321" s="28"/>
      <c r="BM1321" s="28"/>
      <c r="BN1321" s="28"/>
      <c r="BO1321" s="28"/>
      <c r="BP1321" s="28"/>
      <c r="BQ1321" s="28"/>
      <c r="BR1321" s="28"/>
      <c r="BS1321" s="28"/>
      <c r="BT1321" s="28"/>
      <c r="BU1321" s="28"/>
      <c r="BV1321" s="28"/>
      <c r="BW1321" s="28"/>
      <c r="BX1321" s="28"/>
      <c r="BY1321" s="28"/>
      <c r="BZ1321" s="28"/>
      <c r="CA1321" s="28"/>
      <c r="CB1321" s="28"/>
      <c r="CC1321" s="28"/>
      <c r="CD1321" s="28"/>
      <c r="CE1321" s="28"/>
      <c r="CF1321" s="28"/>
      <c r="CG1321" s="28"/>
      <c r="CH1321" s="28"/>
      <c r="CI1321" s="28"/>
      <c r="CJ1321" s="28"/>
      <c r="CK1321" s="28"/>
      <c r="CL1321" s="28"/>
      <c r="CM1321" s="28"/>
      <c r="CN1321" s="28"/>
      <c r="CO1321" s="28"/>
      <c r="CP1321" s="28"/>
      <c r="CQ1321" s="28"/>
      <c r="CR1321" s="28"/>
      <c r="CS1321" s="28"/>
      <c r="CT1321" s="28"/>
      <c r="CU1321" s="28"/>
      <c r="CV1321" s="28"/>
      <c r="CW1321" s="28"/>
      <c r="CX1321" s="28"/>
      <c r="CY1321" s="28"/>
      <c r="CZ1321" s="28"/>
      <c r="DA1321" s="28"/>
      <c r="DB1321" s="28"/>
      <c r="DC1321" s="28"/>
      <c r="DD1321" s="28"/>
      <c r="DE1321" s="28"/>
      <c r="DF1321" s="28"/>
      <c r="DG1321" s="28"/>
      <c r="DH1321" s="28"/>
      <c r="DI1321" s="28"/>
      <c r="DJ1321" s="28"/>
      <c r="DK1321" s="28"/>
      <c r="DL1321" s="28"/>
      <c r="DM1321" s="28"/>
    </row>
    <row r="1322" spans="1:117">
      <c r="A1322" s="5"/>
      <c r="B1322" s="5"/>
      <c r="C1322" s="34"/>
      <c r="D1322" s="34"/>
      <c r="E1322" s="35"/>
      <c r="F1322" s="35"/>
      <c r="G1322" s="35"/>
      <c r="H1322" s="35"/>
      <c r="I1322" s="35"/>
      <c r="J1322" s="35"/>
      <c r="K1322" s="35"/>
      <c r="L1322" s="35"/>
      <c r="M1322" s="35"/>
      <c r="N1322" s="35"/>
      <c r="O1322" s="35"/>
      <c r="P1322" s="35"/>
      <c r="Q1322" s="35"/>
      <c r="R1322" s="35"/>
      <c r="S1322" s="35"/>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c r="BA1322" s="28"/>
      <c r="BB1322" s="28"/>
      <c r="BC1322" s="28"/>
      <c r="BD1322" s="28"/>
      <c r="BE1322" s="28"/>
      <c r="BF1322" s="28"/>
      <c r="BG1322" s="28"/>
      <c r="BH1322" s="28"/>
      <c r="BI1322" s="28"/>
      <c r="BJ1322" s="28"/>
      <c r="BK1322" s="28"/>
      <c r="BL1322" s="28"/>
      <c r="BM1322" s="28"/>
      <c r="BN1322" s="28"/>
      <c r="BO1322" s="28"/>
      <c r="BP1322" s="28"/>
      <c r="BQ1322" s="28"/>
      <c r="BR1322" s="28"/>
      <c r="BS1322" s="28"/>
      <c r="BT1322" s="28"/>
      <c r="BU1322" s="28"/>
      <c r="BV1322" s="28"/>
      <c r="BW1322" s="28"/>
      <c r="BX1322" s="28"/>
      <c r="BY1322" s="28"/>
      <c r="BZ1322" s="28"/>
      <c r="CA1322" s="28"/>
      <c r="CB1322" s="28"/>
      <c r="CC1322" s="28"/>
      <c r="CD1322" s="28"/>
      <c r="CE1322" s="28"/>
      <c r="CF1322" s="28"/>
      <c r="CG1322" s="28"/>
      <c r="CH1322" s="28"/>
      <c r="CI1322" s="28"/>
      <c r="CJ1322" s="28"/>
      <c r="CK1322" s="28"/>
      <c r="CL1322" s="28"/>
      <c r="CM1322" s="28"/>
      <c r="CN1322" s="28"/>
      <c r="CO1322" s="28"/>
      <c r="CP1322" s="28"/>
      <c r="CQ1322" s="28"/>
      <c r="CR1322" s="28"/>
      <c r="CS1322" s="28"/>
      <c r="CT1322" s="28"/>
      <c r="CU1322" s="28"/>
      <c r="CV1322" s="28"/>
      <c r="CW1322" s="28"/>
      <c r="CX1322" s="28"/>
      <c r="CY1322" s="28"/>
      <c r="CZ1322" s="28"/>
      <c r="DA1322" s="28"/>
      <c r="DB1322" s="28"/>
      <c r="DC1322" s="28"/>
      <c r="DD1322" s="28"/>
      <c r="DE1322" s="28"/>
      <c r="DF1322" s="28"/>
      <c r="DG1322" s="28"/>
      <c r="DH1322" s="28"/>
      <c r="DI1322" s="28"/>
      <c r="DJ1322" s="28"/>
      <c r="DK1322" s="28"/>
      <c r="DL1322" s="28"/>
      <c r="DM1322" s="28"/>
    </row>
    <row r="1323" spans="1:117">
      <c r="A1323" s="5"/>
      <c r="B1323" s="5"/>
      <c r="C1323" s="34"/>
      <c r="D1323" s="34"/>
      <c r="E1323" s="35"/>
      <c r="F1323" s="35"/>
      <c r="G1323" s="35"/>
      <c r="H1323" s="35"/>
      <c r="I1323" s="35"/>
      <c r="J1323" s="35"/>
      <c r="K1323" s="35"/>
      <c r="L1323" s="35"/>
      <c r="M1323" s="35"/>
      <c r="N1323" s="35"/>
      <c r="O1323" s="35"/>
      <c r="P1323" s="35"/>
      <c r="Q1323" s="35"/>
      <c r="R1323" s="35"/>
      <c r="S1323" s="35"/>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c r="BA1323" s="28"/>
      <c r="BB1323" s="28"/>
      <c r="BC1323" s="28"/>
      <c r="BD1323" s="28"/>
      <c r="BE1323" s="28"/>
      <c r="BF1323" s="28"/>
      <c r="BG1323" s="28"/>
      <c r="BH1323" s="28"/>
      <c r="BI1323" s="28"/>
      <c r="BJ1323" s="28"/>
      <c r="BK1323" s="28"/>
      <c r="BL1323" s="28"/>
      <c r="BM1323" s="28"/>
      <c r="BN1323" s="28"/>
      <c r="BO1323" s="28"/>
      <c r="BP1323" s="28"/>
      <c r="BQ1323" s="28"/>
      <c r="BR1323" s="28"/>
      <c r="BS1323" s="28"/>
      <c r="BT1323" s="28"/>
      <c r="BU1323" s="28"/>
      <c r="BV1323" s="28"/>
      <c r="BW1323" s="28"/>
      <c r="BX1323" s="28"/>
      <c r="BY1323" s="28"/>
      <c r="BZ1323" s="28"/>
      <c r="CA1323" s="28"/>
      <c r="CB1323" s="28"/>
      <c r="CC1323" s="28"/>
      <c r="CD1323" s="28"/>
      <c r="CE1323" s="28"/>
      <c r="CF1323" s="28"/>
      <c r="CG1323" s="28"/>
      <c r="CH1323" s="28"/>
      <c r="CI1323" s="28"/>
      <c r="CJ1323" s="28"/>
      <c r="CK1323" s="28"/>
      <c r="CL1323" s="28"/>
      <c r="CM1323" s="28"/>
      <c r="CN1323" s="28"/>
      <c r="CO1323" s="28"/>
      <c r="CP1323" s="28"/>
      <c r="CQ1323" s="28"/>
      <c r="CR1323" s="28"/>
      <c r="CS1323" s="28"/>
      <c r="CT1323" s="28"/>
      <c r="CU1323" s="28"/>
      <c r="CV1323" s="28"/>
      <c r="CW1323" s="28"/>
      <c r="CX1323" s="28"/>
      <c r="CY1323" s="28"/>
      <c r="CZ1323" s="28"/>
      <c r="DA1323" s="28"/>
      <c r="DB1323" s="28"/>
      <c r="DC1323" s="28"/>
      <c r="DD1323" s="28"/>
      <c r="DE1323" s="28"/>
      <c r="DF1323" s="28"/>
      <c r="DG1323" s="28"/>
      <c r="DH1323" s="28"/>
      <c r="DI1323" s="28"/>
      <c r="DJ1323" s="28"/>
      <c r="DK1323" s="28"/>
      <c r="DL1323" s="28"/>
      <c r="DM1323" s="28"/>
    </row>
    <row r="1324" spans="1:117">
      <c r="A1324" s="5"/>
      <c r="B1324" s="5"/>
      <c r="C1324" s="34"/>
      <c r="D1324" s="34"/>
      <c r="E1324" s="35"/>
      <c r="F1324" s="35"/>
      <c r="G1324" s="35"/>
      <c r="H1324" s="35"/>
      <c r="I1324" s="35"/>
      <c r="J1324" s="35"/>
      <c r="K1324" s="35"/>
      <c r="L1324" s="35"/>
      <c r="M1324" s="35"/>
      <c r="N1324" s="35"/>
      <c r="O1324" s="35"/>
      <c r="P1324" s="35"/>
      <c r="Q1324" s="35"/>
      <c r="R1324" s="35"/>
      <c r="S1324" s="35"/>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c r="BA1324" s="28"/>
      <c r="BB1324" s="28"/>
      <c r="BC1324" s="28"/>
      <c r="BD1324" s="28"/>
      <c r="BE1324" s="28"/>
      <c r="BF1324" s="28"/>
      <c r="BG1324" s="28"/>
      <c r="BH1324" s="28"/>
      <c r="BI1324" s="28"/>
      <c r="BJ1324" s="28"/>
      <c r="BK1324" s="28"/>
      <c r="BL1324" s="28"/>
      <c r="BM1324" s="28"/>
      <c r="BN1324" s="28"/>
      <c r="BO1324" s="28"/>
      <c r="BP1324" s="28"/>
      <c r="BQ1324" s="28"/>
      <c r="BR1324" s="28"/>
      <c r="BS1324" s="28"/>
      <c r="BT1324" s="28"/>
      <c r="BU1324" s="28"/>
      <c r="BV1324" s="28"/>
      <c r="BW1324" s="28"/>
      <c r="BX1324" s="28"/>
      <c r="BY1324" s="28"/>
      <c r="BZ1324" s="28"/>
      <c r="CA1324" s="28"/>
      <c r="CB1324" s="28"/>
      <c r="CC1324" s="28"/>
      <c r="CD1324" s="28"/>
      <c r="CE1324" s="28"/>
      <c r="CF1324" s="28"/>
      <c r="CG1324" s="28"/>
      <c r="CH1324" s="28"/>
      <c r="CI1324" s="28"/>
      <c r="CJ1324" s="28"/>
      <c r="CK1324" s="28"/>
      <c r="CL1324" s="28"/>
      <c r="CM1324" s="28"/>
      <c r="CN1324" s="28"/>
      <c r="CO1324" s="28"/>
      <c r="CP1324" s="28"/>
      <c r="CQ1324" s="28"/>
      <c r="CR1324" s="28"/>
      <c r="CS1324" s="28"/>
      <c r="CT1324" s="28"/>
      <c r="CU1324" s="28"/>
      <c r="CV1324" s="28"/>
      <c r="CW1324" s="28"/>
      <c r="CX1324" s="28"/>
      <c r="CY1324" s="28"/>
      <c r="CZ1324" s="28"/>
      <c r="DA1324" s="28"/>
      <c r="DB1324" s="28"/>
      <c r="DC1324" s="28"/>
      <c r="DD1324" s="28"/>
      <c r="DE1324" s="28"/>
      <c r="DF1324" s="28"/>
      <c r="DG1324" s="28"/>
      <c r="DH1324" s="28"/>
      <c r="DI1324" s="28"/>
      <c r="DJ1324" s="28"/>
      <c r="DK1324" s="28"/>
      <c r="DL1324" s="28"/>
      <c r="DM1324" s="28"/>
    </row>
    <row r="1325" spans="1:117">
      <c r="A1325" s="5"/>
      <c r="B1325" s="5"/>
      <c r="C1325" s="34"/>
      <c r="D1325" s="34"/>
      <c r="E1325" s="35"/>
      <c r="F1325" s="35"/>
      <c r="G1325" s="35"/>
      <c r="H1325" s="35"/>
      <c r="I1325" s="35"/>
      <c r="J1325" s="35"/>
      <c r="K1325" s="35"/>
      <c r="L1325" s="35"/>
      <c r="M1325" s="35"/>
      <c r="N1325" s="35"/>
      <c r="O1325" s="35"/>
      <c r="P1325" s="35"/>
      <c r="Q1325" s="35"/>
      <c r="R1325" s="35"/>
      <c r="S1325" s="35"/>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c r="BA1325" s="28"/>
      <c r="BB1325" s="28"/>
      <c r="BC1325" s="28"/>
      <c r="BD1325" s="28"/>
      <c r="BE1325" s="28"/>
      <c r="BF1325" s="28"/>
      <c r="BG1325" s="28"/>
      <c r="BH1325" s="28"/>
      <c r="BI1325" s="28"/>
      <c r="BJ1325" s="28"/>
      <c r="BK1325" s="28"/>
      <c r="BL1325" s="28"/>
      <c r="BM1325" s="28"/>
      <c r="BN1325" s="28"/>
      <c r="BO1325" s="28"/>
      <c r="BP1325" s="28"/>
      <c r="BQ1325" s="28"/>
      <c r="BR1325" s="28"/>
      <c r="BS1325" s="28"/>
      <c r="BT1325" s="28"/>
      <c r="BU1325" s="28"/>
      <c r="BV1325" s="28"/>
      <c r="BW1325" s="28"/>
      <c r="BX1325" s="28"/>
      <c r="BY1325" s="28"/>
      <c r="BZ1325" s="28"/>
      <c r="CA1325" s="28"/>
      <c r="CB1325" s="28"/>
      <c r="CC1325" s="28"/>
      <c r="CD1325" s="28"/>
      <c r="CE1325" s="28"/>
      <c r="CF1325" s="28"/>
      <c r="CG1325" s="28"/>
      <c r="CH1325" s="28"/>
      <c r="CI1325" s="28"/>
      <c r="CJ1325" s="28"/>
      <c r="CK1325" s="28"/>
      <c r="CL1325" s="28"/>
      <c r="CM1325" s="28"/>
      <c r="CN1325" s="28"/>
      <c r="CO1325" s="28"/>
      <c r="CP1325" s="28"/>
      <c r="CQ1325" s="28"/>
      <c r="CR1325" s="28"/>
      <c r="CS1325" s="28"/>
      <c r="CT1325" s="28"/>
      <c r="CU1325" s="28"/>
      <c r="CV1325" s="28"/>
      <c r="CW1325" s="28"/>
      <c r="CX1325" s="28"/>
      <c r="CY1325" s="28"/>
      <c r="CZ1325" s="28"/>
      <c r="DA1325" s="28"/>
      <c r="DB1325" s="28"/>
      <c r="DC1325" s="28"/>
      <c r="DD1325" s="28"/>
      <c r="DE1325" s="28"/>
      <c r="DF1325" s="28"/>
      <c r="DG1325" s="28"/>
      <c r="DH1325" s="28"/>
      <c r="DI1325" s="28"/>
      <c r="DJ1325" s="28"/>
      <c r="DK1325" s="28"/>
      <c r="DL1325" s="28"/>
      <c r="DM1325" s="28"/>
    </row>
    <row r="1326" spans="1:117">
      <c r="A1326" s="5"/>
      <c r="B1326" s="5"/>
      <c r="C1326" s="34"/>
      <c r="D1326" s="34"/>
      <c r="E1326" s="35"/>
      <c r="F1326" s="35"/>
      <c r="G1326" s="35"/>
      <c r="H1326" s="35"/>
      <c r="I1326" s="35"/>
      <c r="J1326" s="35"/>
      <c r="K1326" s="35"/>
      <c r="L1326" s="35"/>
      <c r="M1326" s="35"/>
      <c r="N1326" s="35"/>
      <c r="O1326" s="35"/>
      <c r="P1326" s="35"/>
      <c r="Q1326" s="35"/>
      <c r="R1326" s="35"/>
      <c r="S1326" s="35"/>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c r="BA1326" s="28"/>
      <c r="BB1326" s="28"/>
      <c r="BC1326" s="28"/>
      <c r="BD1326" s="28"/>
      <c r="BE1326" s="28"/>
      <c r="BF1326" s="28"/>
      <c r="BG1326" s="28"/>
      <c r="BH1326" s="28"/>
      <c r="BI1326" s="28"/>
      <c r="BJ1326" s="28"/>
      <c r="BK1326" s="28"/>
      <c r="BL1326" s="28"/>
      <c r="BM1326" s="28"/>
      <c r="BN1326" s="28"/>
      <c r="BO1326" s="28"/>
      <c r="BP1326" s="28"/>
      <c r="BQ1326" s="28"/>
      <c r="BR1326" s="28"/>
      <c r="BS1326" s="28"/>
      <c r="BT1326" s="28"/>
      <c r="BU1326" s="28"/>
      <c r="BV1326" s="28"/>
      <c r="BW1326" s="28"/>
      <c r="BX1326" s="28"/>
      <c r="BY1326" s="28"/>
      <c r="BZ1326" s="28"/>
      <c r="CA1326" s="28"/>
      <c r="CB1326" s="28"/>
      <c r="CC1326" s="28"/>
      <c r="CD1326" s="28"/>
      <c r="CE1326" s="28"/>
      <c r="CF1326" s="28"/>
      <c r="CG1326" s="28"/>
      <c r="CH1326" s="28"/>
      <c r="CI1326" s="28"/>
      <c r="CJ1326" s="28"/>
      <c r="CK1326" s="28"/>
      <c r="CL1326" s="28"/>
      <c r="CM1326" s="28"/>
      <c r="CN1326" s="28"/>
      <c r="CO1326" s="28"/>
      <c r="CP1326" s="28"/>
      <c r="CQ1326" s="28"/>
      <c r="CR1326" s="28"/>
      <c r="CS1326" s="28"/>
      <c r="CT1326" s="28"/>
      <c r="CU1326" s="28"/>
      <c r="CV1326" s="28"/>
      <c r="CW1326" s="28"/>
      <c r="CX1326" s="28"/>
      <c r="CY1326" s="28"/>
      <c r="CZ1326" s="28"/>
      <c r="DA1326" s="28"/>
      <c r="DB1326" s="28"/>
      <c r="DC1326" s="28"/>
      <c r="DD1326" s="28"/>
      <c r="DE1326" s="28"/>
      <c r="DF1326" s="28"/>
      <c r="DG1326" s="28"/>
      <c r="DH1326" s="28"/>
      <c r="DI1326" s="28"/>
      <c r="DJ1326" s="28"/>
      <c r="DK1326" s="28"/>
      <c r="DL1326" s="28"/>
      <c r="DM1326" s="28"/>
    </row>
    <row r="1327" spans="1:117">
      <c r="A1327" s="5"/>
      <c r="B1327" s="5"/>
      <c r="C1327" s="34"/>
      <c r="D1327" s="34"/>
      <c r="E1327" s="35"/>
      <c r="F1327" s="35"/>
      <c r="G1327" s="35"/>
      <c r="H1327" s="35"/>
      <c r="I1327" s="35"/>
      <c r="J1327" s="35"/>
      <c r="K1327" s="35"/>
      <c r="L1327" s="35"/>
      <c r="M1327" s="35"/>
      <c r="N1327" s="35"/>
      <c r="O1327" s="35"/>
      <c r="P1327" s="35"/>
      <c r="Q1327" s="35"/>
      <c r="R1327" s="35"/>
      <c r="S1327" s="35"/>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c r="BA1327" s="28"/>
      <c r="BB1327" s="28"/>
      <c r="BC1327" s="28"/>
      <c r="BD1327" s="28"/>
      <c r="BE1327" s="28"/>
      <c r="BF1327" s="28"/>
      <c r="BG1327" s="28"/>
      <c r="BH1327" s="28"/>
      <c r="BI1327" s="28"/>
      <c r="BJ1327" s="28"/>
      <c r="BK1327" s="28"/>
      <c r="BL1327" s="28"/>
      <c r="BM1327" s="28"/>
      <c r="BN1327" s="28"/>
      <c r="BO1327" s="28"/>
      <c r="BP1327" s="28"/>
      <c r="BQ1327" s="28"/>
      <c r="BR1327" s="28"/>
      <c r="BS1327" s="28"/>
      <c r="BT1327" s="28"/>
      <c r="BU1327" s="28"/>
      <c r="BV1327" s="28"/>
      <c r="BW1327" s="28"/>
      <c r="BX1327" s="28"/>
      <c r="BY1327" s="28"/>
      <c r="BZ1327" s="28"/>
      <c r="CA1327" s="28"/>
      <c r="CB1327" s="28"/>
      <c r="CC1327" s="28"/>
      <c r="CD1327" s="28"/>
      <c r="CE1327" s="28"/>
      <c r="CF1327" s="28"/>
      <c r="CG1327" s="28"/>
      <c r="CH1327" s="28"/>
      <c r="CI1327" s="28"/>
      <c r="CJ1327" s="28"/>
      <c r="CK1327" s="28"/>
      <c r="CL1327" s="28"/>
      <c r="CM1327" s="28"/>
      <c r="CN1327" s="28"/>
      <c r="CO1327" s="28"/>
      <c r="CP1327" s="28"/>
      <c r="CQ1327" s="28"/>
      <c r="CR1327" s="28"/>
      <c r="CS1327" s="28"/>
      <c r="CT1327" s="28"/>
      <c r="CU1327" s="28"/>
      <c r="CV1327" s="28"/>
      <c r="CW1327" s="28"/>
      <c r="CX1327" s="28"/>
      <c r="CY1327" s="28"/>
      <c r="CZ1327" s="28"/>
      <c r="DA1327" s="28"/>
      <c r="DB1327" s="28"/>
      <c r="DC1327" s="28"/>
      <c r="DD1327" s="28"/>
      <c r="DE1327" s="28"/>
      <c r="DF1327" s="28"/>
      <c r="DG1327" s="28"/>
      <c r="DH1327" s="28"/>
      <c r="DI1327" s="28"/>
      <c r="DJ1327" s="28"/>
      <c r="DK1327" s="28"/>
      <c r="DL1327" s="28"/>
      <c r="DM1327" s="28"/>
    </row>
    <row r="1328" spans="1:117">
      <c r="A1328" s="5"/>
      <c r="B1328" s="5"/>
      <c r="C1328" s="34"/>
      <c r="D1328" s="34"/>
      <c r="E1328" s="35"/>
      <c r="F1328" s="35"/>
      <c r="G1328" s="35"/>
      <c r="H1328" s="35"/>
      <c r="I1328" s="35"/>
      <c r="J1328" s="35"/>
      <c r="K1328" s="35"/>
      <c r="L1328" s="35"/>
      <c r="M1328" s="35"/>
      <c r="N1328" s="35"/>
      <c r="O1328" s="35"/>
      <c r="P1328" s="35"/>
      <c r="Q1328" s="35"/>
      <c r="R1328" s="35"/>
      <c r="S1328" s="35"/>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c r="BA1328" s="28"/>
      <c r="BB1328" s="28"/>
      <c r="BC1328" s="28"/>
      <c r="BD1328" s="28"/>
      <c r="BE1328" s="28"/>
      <c r="BF1328" s="28"/>
      <c r="BG1328" s="28"/>
      <c r="BH1328" s="28"/>
      <c r="BI1328" s="28"/>
      <c r="BJ1328" s="28"/>
      <c r="BK1328" s="28"/>
      <c r="BL1328" s="28"/>
      <c r="BM1328" s="28"/>
      <c r="BN1328" s="28"/>
      <c r="BO1328" s="28"/>
      <c r="BP1328" s="28"/>
      <c r="BQ1328" s="28"/>
      <c r="BR1328" s="28"/>
      <c r="BS1328" s="28"/>
      <c r="BT1328" s="28"/>
      <c r="BU1328" s="28"/>
      <c r="BV1328" s="28"/>
      <c r="BW1328" s="28"/>
      <c r="BX1328" s="28"/>
      <c r="BY1328" s="28"/>
      <c r="BZ1328" s="28"/>
      <c r="CA1328" s="28"/>
      <c r="CB1328" s="28"/>
      <c r="CC1328" s="28"/>
      <c r="CD1328" s="28"/>
      <c r="CE1328" s="28"/>
      <c r="CF1328" s="28"/>
      <c r="CG1328" s="28"/>
      <c r="CH1328" s="28"/>
      <c r="CI1328" s="28"/>
      <c r="CJ1328" s="28"/>
      <c r="CK1328" s="28"/>
      <c r="CL1328" s="28"/>
      <c r="CM1328" s="28"/>
      <c r="CN1328" s="28"/>
      <c r="CO1328" s="28"/>
      <c r="CP1328" s="28"/>
      <c r="CQ1328" s="28"/>
      <c r="CR1328" s="28"/>
      <c r="CS1328" s="28"/>
      <c r="CT1328" s="28"/>
      <c r="CU1328" s="28"/>
      <c r="CV1328" s="28"/>
      <c r="CW1328" s="28"/>
      <c r="CX1328" s="28"/>
      <c r="CY1328" s="28"/>
      <c r="CZ1328" s="28"/>
      <c r="DA1328" s="28"/>
      <c r="DB1328" s="28"/>
      <c r="DC1328" s="28"/>
      <c r="DD1328" s="28"/>
      <c r="DE1328" s="28"/>
      <c r="DF1328" s="28"/>
      <c r="DG1328" s="28"/>
      <c r="DH1328" s="28"/>
      <c r="DI1328" s="28"/>
      <c r="DJ1328" s="28"/>
      <c r="DK1328" s="28"/>
      <c r="DL1328" s="28"/>
      <c r="DM1328" s="28"/>
    </row>
    <row r="1329" spans="1:117">
      <c r="A1329" s="5"/>
      <c r="B1329" s="5"/>
      <c r="C1329" s="34"/>
      <c r="D1329" s="34"/>
      <c r="E1329" s="35"/>
      <c r="F1329" s="35"/>
      <c r="G1329" s="35"/>
      <c r="H1329" s="35"/>
      <c r="I1329" s="35"/>
      <c r="J1329" s="35"/>
      <c r="K1329" s="35"/>
      <c r="L1329" s="35"/>
      <c r="M1329" s="35"/>
      <c r="N1329" s="35"/>
      <c r="O1329" s="35"/>
      <c r="P1329" s="35"/>
      <c r="Q1329" s="35"/>
      <c r="R1329" s="35"/>
      <c r="S1329" s="35"/>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c r="BA1329" s="28"/>
      <c r="BB1329" s="28"/>
      <c r="BC1329" s="28"/>
      <c r="BD1329" s="28"/>
      <c r="BE1329" s="28"/>
      <c r="BF1329" s="28"/>
      <c r="BG1329" s="28"/>
      <c r="BH1329" s="28"/>
      <c r="BI1329" s="28"/>
      <c r="BJ1329" s="28"/>
      <c r="BK1329" s="28"/>
      <c r="BL1329" s="28"/>
      <c r="BM1329" s="28"/>
      <c r="BN1329" s="28"/>
      <c r="BO1329" s="28"/>
      <c r="BP1329" s="28"/>
      <c r="BQ1329" s="28"/>
      <c r="BR1329" s="28"/>
      <c r="BS1329" s="28"/>
      <c r="BT1329" s="28"/>
      <c r="BU1329" s="28"/>
      <c r="BV1329" s="28"/>
      <c r="BW1329" s="28"/>
      <c r="BX1329" s="28"/>
      <c r="BY1329" s="28"/>
      <c r="BZ1329" s="28"/>
      <c r="CA1329" s="28"/>
      <c r="CB1329" s="28"/>
      <c r="CC1329" s="28"/>
      <c r="CD1329" s="28"/>
      <c r="CE1329" s="28"/>
      <c r="CF1329" s="28"/>
      <c r="CG1329" s="28"/>
      <c r="CH1329" s="28"/>
      <c r="CI1329" s="28"/>
      <c r="CJ1329" s="28"/>
      <c r="CK1329" s="28"/>
      <c r="CL1329" s="28"/>
      <c r="CM1329" s="28"/>
      <c r="CN1329" s="28"/>
      <c r="CO1329" s="28"/>
      <c r="CP1329" s="28"/>
      <c r="CQ1329" s="28"/>
      <c r="CR1329" s="28"/>
      <c r="CS1329" s="28"/>
      <c r="CT1329" s="28"/>
      <c r="CU1329" s="28"/>
      <c r="CV1329" s="28"/>
      <c r="CW1329" s="28"/>
      <c r="CX1329" s="28"/>
      <c r="CY1329" s="28"/>
      <c r="CZ1329" s="28"/>
      <c r="DA1329" s="28"/>
      <c r="DB1329" s="28"/>
      <c r="DC1329" s="28"/>
      <c r="DD1329" s="28"/>
      <c r="DE1329" s="28"/>
      <c r="DF1329" s="28"/>
      <c r="DG1329" s="28"/>
      <c r="DH1329" s="28"/>
      <c r="DI1329" s="28"/>
      <c r="DJ1329" s="28"/>
      <c r="DK1329" s="28"/>
      <c r="DL1329" s="28"/>
      <c r="DM1329" s="28"/>
    </row>
    <row r="1330" spans="1:117">
      <c r="A1330" s="5"/>
      <c r="B1330" s="5"/>
      <c r="C1330" s="34"/>
      <c r="D1330" s="34"/>
      <c r="E1330" s="35"/>
      <c r="F1330" s="35"/>
      <c r="G1330" s="35"/>
      <c r="H1330" s="35"/>
      <c r="I1330" s="35"/>
      <c r="J1330" s="35"/>
      <c r="K1330" s="35"/>
      <c r="L1330" s="35"/>
      <c r="M1330" s="35"/>
      <c r="N1330" s="35"/>
      <c r="O1330" s="35"/>
      <c r="P1330" s="35"/>
      <c r="Q1330" s="35"/>
      <c r="R1330" s="35"/>
      <c r="S1330" s="35"/>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c r="BA1330" s="28"/>
      <c r="BB1330" s="28"/>
      <c r="BC1330" s="28"/>
      <c r="BD1330" s="28"/>
      <c r="BE1330" s="28"/>
      <c r="BF1330" s="28"/>
      <c r="BG1330" s="28"/>
      <c r="BH1330" s="28"/>
      <c r="BI1330" s="28"/>
      <c r="BJ1330" s="28"/>
      <c r="BK1330" s="28"/>
      <c r="BL1330" s="28"/>
      <c r="BM1330" s="28"/>
      <c r="BN1330" s="28"/>
      <c r="BO1330" s="28"/>
      <c r="BP1330" s="28"/>
      <c r="BQ1330" s="28"/>
      <c r="BR1330" s="28"/>
      <c r="BS1330" s="28"/>
      <c r="BT1330" s="28"/>
      <c r="BU1330" s="28"/>
      <c r="BV1330" s="28"/>
      <c r="BW1330" s="28"/>
      <c r="BX1330" s="28"/>
      <c r="BY1330" s="28"/>
      <c r="BZ1330" s="28"/>
      <c r="CA1330" s="28"/>
      <c r="CB1330" s="28"/>
      <c r="CC1330" s="28"/>
      <c r="CD1330" s="28"/>
      <c r="CE1330" s="28"/>
      <c r="CF1330" s="28"/>
      <c r="CG1330" s="28"/>
      <c r="CH1330" s="28"/>
      <c r="CI1330" s="28"/>
      <c r="CJ1330" s="28"/>
      <c r="CK1330" s="28"/>
      <c r="CL1330" s="28"/>
      <c r="CM1330" s="28"/>
      <c r="CN1330" s="28"/>
      <c r="CO1330" s="28"/>
      <c r="CP1330" s="28"/>
      <c r="CQ1330" s="28"/>
      <c r="CR1330" s="28"/>
      <c r="CS1330" s="28"/>
      <c r="CT1330" s="28"/>
      <c r="CU1330" s="28"/>
      <c r="CV1330" s="28"/>
      <c r="CW1330" s="28"/>
      <c r="CX1330" s="28"/>
      <c r="CY1330" s="28"/>
      <c r="CZ1330" s="28"/>
      <c r="DA1330" s="28"/>
      <c r="DB1330" s="28"/>
      <c r="DC1330" s="28"/>
      <c r="DD1330" s="28"/>
      <c r="DE1330" s="28"/>
      <c r="DF1330" s="28"/>
      <c r="DG1330" s="28"/>
      <c r="DH1330" s="28"/>
      <c r="DI1330" s="28"/>
      <c r="DJ1330" s="28"/>
      <c r="DK1330" s="28"/>
      <c r="DL1330" s="28"/>
      <c r="DM1330" s="28"/>
    </row>
    <row r="1331" spans="1:117">
      <c r="A1331" s="5"/>
      <c r="B1331" s="5"/>
      <c r="C1331" s="34"/>
      <c r="D1331" s="34"/>
      <c r="E1331" s="35"/>
      <c r="F1331" s="35"/>
      <c r="G1331" s="35"/>
      <c r="H1331" s="35"/>
      <c r="I1331" s="35"/>
      <c r="J1331" s="35"/>
      <c r="K1331" s="35"/>
      <c r="L1331" s="35"/>
      <c r="M1331" s="35"/>
      <c r="N1331" s="35"/>
      <c r="O1331" s="35"/>
      <c r="P1331" s="35"/>
      <c r="Q1331" s="35"/>
      <c r="R1331" s="35"/>
      <c r="S1331" s="35"/>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c r="BA1331" s="28"/>
      <c r="BB1331" s="28"/>
      <c r="BC1331" s="28"/>
      <c r="BD1331" s="28"/>
      <c r="BE1331" s="28"/>
      <c r="BF1331" s="28"/>
      <c r="BG1331" s="28"/>
      <c r="BH1331" s="28"/>
      <c r="BI1331" s="28"/>
      <c r="BJ1331" s="28"/>
      <c r="BK1331" s="28"/>
      <c r="BL1331" s="28"/>
      <c r="BM1331" s="28"/>
      <c r="BN1331" s="28"/>
      <c r="BO1331" s="28"/>
      <c r="BP1331" s="28"/>
      <c r="BQ1331" s="28"/>
      <c r="BR1331" s="28"/>
      <c r="BS1331" s="28"/>
      <c r="BT1331" s="28"/>
      <c r="BU1331" s="28"/>
      <c r="BV1331" s="28"/>
      <c r="BW1331" s="28"/>
      <c r="BX1331" s="28"/>
      <c r="BY1331" s="28"/>
      <c r="BZ1331" s="28"/>
      <c r="CA1331" s="28"/>
      <c r="CB1331" s="28"/>
      <c r="CC1331" s="28"/>
      <c r="CD1331" s="28"/>
      <c r="CE1331" s="28"/>
      <c r="CF1331" s="28"/>
      <c r="CG1331" s="28"/>
      <c r="CH1331" s="28"/>
      <c r="CI1331" s="28"/>
      <c r="CJ1331" s="28"/>
      <c r="CK1331" s="28"/>
      <c r="CL1331" s="28"/>
      <c r="CM1331" s="28"/>
      <c r="CN1331" s="28"/>
      <c r="CO1331" s="28"/>
      <c r="CP1331" s="28"/>
      <c r="CQ1331" s="28"/>
      <c r="CR1331" s="28"/>
      <c r="CS1331" s="28"/>
      <c r="CT1331" s="28"/>
      <c r="CU1331" s="28"/>
      <c r="CV1331" s="28"/>
      <c r="CW1331" s="28"/>
      <c r="CX1331" s="28"/>
      <c r="CY1331" s="28"/>
      <c r="CZ1331" s="28"/>
      <c r="DA1331" s="28"/>
      <c r="DB1331" s="28"/>
      <c r="DC1331" s="28"/>
      <c r="DD1331" s="28"/>
      <c r="DE1331" s="28"/>
      <c r="DF1331" s="28"/>
      <c r="DG1331" s="28"/>
      <c r="DH1331" s="28"/>
      <c r="DI1331" s="28"/>
      <c r="DJ1331" s="28"/>
      <c r="DK1331" s="28"/>
      <c r="DL1331" s="28"/>
      <c r="DM1331" s="28"/>
    </row>
    <row r="1332" spans="1:117">
      <c r="A1332" s="5"/>
      <c r="B1332" s="5"/>
      <c r="C1332" s="34"/>
      <c r="D1332" s="34"/>
      <c r="E1332" s="35"/>
      <c r="F1332" s="35"/>
      <c r="G1332" s="35"/>
      <c r="H1332" s="35"/>
      <c r="I1332" s="35"/>
      <c r="J1332" s="35"/>
      <c r="K1332" s="35"/>
      <c r="L1332" s="35"/>
      <c r="M1332" s="35"/>
      <c r="N1332" s="35"/>
      <c r="O1332" s="35"/>
      <c r="P1332" s="35"/>
      <c r="Q1332" s="35"/>
      <c r="R1332" s="35"/>
      <c r="S1332" s="35"/>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c r="BA1332" s="28"/>
      <c r="BB1332" s="28"/>
      <c r="BC1332" s="28"/>
      <c r="BD1332" s="28"/>
      <c r="BE1332" s="28"/>
      <c r="BF1332" s="28"/>
      <c r="BG1332" s="28"/>
      <c r="BH1332" s="28"/>
      <c r="BI1332" s="28"/>
      <c r="BJ1332" s="28"/>
      <c r="BK1332" s="28"/>
      <c r="BL1332" s="28"/>
      <c r="BM1332" s="28"/>
      <c r="BN1332" s="28"/>
      <c r="BO1332" s="28"/>
      <c r="BP1332" s="28"/>
      <c r="BQ1332" s="28"/>
      <c r="BR1332" s="28"/>
      <c r="BS1332" s="28"/>
      <c r="BT1332" s="28"/>
      <c r="BU1332" s="28"/>
      <c r="BV1332" s="28"/>
      <c r="BW1332" s="28"/>
      <c r="BX1332" s="28"/>
      <c r="BY1332" s="28"/>
      <c r="BZ1332" s="28"/>
      <c r="CA1332" s="28"/>
      <c r="CB1332" s="28"/>
      <c r="CC1332" s="28"/>
      <c r="CD1332" s="28"/>
      <c r="CE1332" s="28"/>
      <c r="CF1332" s="28"/>
      <c r="CG1332" s="28"/>
      <c r="CH1332" s="28"/>
      <c r="CI1332" s="28"/>
      <c r="CJ1332" s="28"/>
      <c r="CK1332" s="28"/>
      <c r="CL1332" s="28"/>
      <c r="CM1332" s="28"/>
      <c r="CN1332" s="28"/>
      <c r="CO1332" s="28"/>
      <c r="CP1332" s="28"/>
      <c r="CQ1332" s="28"/>
      <c r="CR1332" s="28"/>
      <c r="CS1332" s="28"/>
      <c r="CT1332" s="28"/>
      <c r="CU1332" s="28"/>
      <c r="CV1332" s="28"/>
      <c r="CW1332" s="28"/>
      <c r="CX1332" s="28"/>
      <c r="CY1332" s="28"/>
      <c r="CZ1332" s="28"/>
      <c r="DA1332" s="28"/>
      <c r="DB1332" s="28"/>
      <c r="DC1332" s="28"/>
      <c r="DD1332" s="28"/>
      <c r="DE1332" s="28"/>
      <c r="DF1332" s="28"/>
      <c r="DG1332" s="28"/>
      <c r="DH1332" s="28"/>
      <c r="DI1332" s="28"/>
      <c r="DJ1332" s="28"/>
      <c r="DK1332" s="28"/>
      <c r="DL1332" s="28"/>
      <c r="DM1332" s="28"/>
    </row>
    <row r="1333" spans="1:117">
      <c r="A1333" s="5"/>
      <c r="B1333" s="5"/>
      <c r="C1333" s="34"/>
      <c r="D1333" s="34"/>
      <c r="E1333" s="35"/>
      <c r="F1333" s="35"/>
      <c r="G1333" s="35"/>
      <c r="H1333" s="35"/>
      <c r="I1333" s="35"/>
      <c r="J1333" s="35"/>
      <c r="K1333" s="35"/>
      <c r="L1333" s="35"/>
      <c r="M1333" s="35"/>
      <c r="N1333" s="35"/>
      <c r="O1333" s="35"/>
      <c r="P1333" s="35"/>
      <c r="Q1333" s="35"/>
      <c r="R1333" s="35"/>
      <c r="S1333" s="35"/>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c r="BA1333" s="28"/>
      <c r="BB1333" s="28"/>
      <c r="BC1333" s="28"/>
      <c r="BD1333" s="28"/>
      <c r="BE1333" s="28"/>
      <c r="BF1333" s="28"/>
      <c r="BG1333" s="28"/>
      <c r="BH1333" s="28"/>
      <c r="BI1333" s="28"/>
      <c r="BJ1333" s="28"/>
      <c r="BK1333" s="28"/>
      <c r="BL1333" s="28"/>
      <c r="BM1333" s="28"/>
      <c r="BN1333" s="28"/>
      <c r="BO1333" s="28"/>
      <c r="BP1333" s="28"/>
      <c r="BQ1333" s="28"/>
      <c r="BR1333" s="28"/>
      <c r="BS1333" s="28"/>
      <c r="BT1333" s="28"/>
      <c r="BU1333" s="28"/>
      <c r="BV1333" s="28"/>
      <c r="BW1333" s="28"/>
      <c r="BX1333" s="28"/>
      <c r="BY1333" s="28"/>
      <c r="BZ1333" s="28"/>
      <c r="CA1333" s="28"/>
      <c r="CB1333" s="28"/>
      <c r="CC1333" s="28"/>
      <c r="CD1333" s="28"/>
      <c r="CE1333" s="28"/>
      <c r="CF1333" s="28"/>
      <c r="CG1333" s="28"/>
      <c r="CH1333" s="28"/>
      <c r="CI1333" s="28"/>
      <c r="CJ1333" s="28"/>
      <c r="CK1333" s="28"/>
      <c r="CL1333" s="28"/>
      <c r="CM1333" s="28"/>
      <c r="CN1333" s="28"/>
      <c r="CO1333" s="28"/>
      <c r="CP1333" s="28"/>
      <c r="CQ1333" s="28"/>
      <c r="CR1333" s="28"/>
      <c r="CS1333" s="28"/>
      <c r="CT1333" s="28"/>
      <c r="CU1333" s="28"/>
      <c r="CV1333" s="28"/>
      <c r="CW1333" s="28"/>
      <c r="CX1333" s="28"/>
      <c r="CY1333" s="28"/>
      <c r="CZ1333" s="28"/>
      <c r="DA1333" s="28"/>
      <c r="DB1333" s="28"/>
      <c r="DC1333" s="28"/>
      <c r="DD1333" s="28"/>
      <c r="DE1333" s="28"/>
      <c r="DF1333" s="28"/>
      <c r="DG1333" s="28"/>
      <c r="DH1333" s="28"/>
      <c r="DI1333" s="28"/>
      <c r="DJ1333" s="28"/>
      <c r="DK1333" s="28"/>
      <c r="DL1333" s="28"/>
      <c r="DM1333" s="28"/>
    </row>
    <row r="1334" spans="1:117">
      <c r="A1334" s="5"/>
      <c r="B1334" s="5"/>
      <c r="C1334" s="34"/>
      <c r="D1334" s="34"/>
      <c r="E1334" s="35"/>
      <c r="F1334" s="35"/>
      <c r="G1334" s="35"/>
      <c r="H1334" s="35"/>
      <c r="I1334" s="35"/>
      <c r="J1334" s="35"/>
      <c r="K1334" s="35"/>
      <c r="L1334" s="35"/>
      <c r="M1334" s="35"/>
      <c r="N1334" s="35"/>
      <c r="O1334" s="35"/>
      <c r="P1334" s="35"/>
      <c r="Q1334" s="35"/>
      <c r="R1334" s="35"/>
      <c r="S1334" s="35"/>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c r="BA1334" s="28"/>
      <c r="BB1334" s="28"/>
      <c r="BC1334" s="28"/>
      <c r="BD1334" s="28"/>
      <c r="BE1334" s="28"/>
      <c r="BF1334" s="28"/>
      <c r="BG1334" s="28"/>
      <c r="BH1334" s="28"/>
      <c r="BI1334" s="28"/>
      <c r="BJ1334" s="28"/>
      <c r="BK1334" s="28"/>
      <c r="BL1334" s="28"/>
      <c r="BM1334" s="28"/>
      <c r="BN1334" s="28"/>
      <c r="BO1334" s="28"/>
      <c r="BP1334" s="28"/>
      <c r="BQ1334" s="28"/>
      <c r="BR1334" s="28"/>
      <c r="BS1334" s="28"/>
      <c r="BT1334" s="28"/>
      <c r="BU1334" s="28"/>
      <c r="BV1334" s="28"/>
      <c r="BW1334" s="28"/>
      <c r="BX1334" s="28"/>
      <c r="BY1334" s="28"/>
      <c r="BZ1334" s="28"/>
      <c r="CA1334" s="28"/>
      <c r="CB1334" s="28"/>
      <c r="CC1334" s="28"/>
      <c r="CD1334" s="28"/>
      <c r="CE1334" s="28"/>
      <c r="CF1334" s="28"/>
      <c r="CG1334" s="28"/>
      <c r="CH1334" s="28"/>
      <c r="CI1334" s="28"/>
      <c r="CJ1334" s="28"/>
      <c r="CK1334" s="28"/>
      <c r="CL1334" s="28"/>
      <c r="CM1334" s="28"/>
      <c r="CN1334" s="28"/>
      <c r="CO1334" s="28"/>
      <c r="CP1334" s="28"/>
      <c r="CQ1334" s="28"/>
      <c r="CR1334" s="28"/>
      <c r="CS1334" s="28"/>
      <c r="CT1334" s="28"/>
      <c r="CU1334" s="28"/>
      <c r="CV1334" s="28"/>
      <c r="CW1334" s="28"/>
      <c r="CX1334" s="28"/>
      <c r="CY1334" s="28"/>
      <c r="CZ1334" s="28"/>
      <c r="DA1334" s="28"/>
      <c r="DB1334" s="28"/>
      <c r="DC1334" s="28"/>
      <c r="DD1334" s="28"/>
      <c r="DE1334" s="28"/>
      <c r="DF1334" s="28"/>
      <c r="DG1334" s="28"/>
      <c r="DH1334" s="28"/>
      <c r="DI1334" s="28"/>
      <c r="DJ1334" s="28"/>
      <c r="DK1334" s="28"/>
      <c r="DL1334" s="28"/>
      <c r="DM1334" s="28"/>
    </row>
    <row r="1335" spans="1:117">
      <c r="A1335" s="5"/>
      <c r="B1335" s="5"/>
      <c r="C1335" s="34"/>
      <c r="D1335" s="34"/>
      <c r="E1335" s="35"/>
      <c r="F1335" s="35"/>
      <c r="G1335" s="35"/>
      <c r="H1335" s="35"/>
      <c r="I1335" s="35"/>
      <c r="J1335" s="35"/>
      <c r="K1335" s="35"/>
      <c r="L1335" s="35"/>
      <c r="M1335" s="35"/>
      <c r="N1335" s="35"/>
      <c r="O1335" s="35"/>
      <c r="P1335" s="35"/>
      <c r="Q1335" s="35"/>
      <c r="R1335" s="35"/>
      <c r="S1335" s="35"/>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c r="BA1335" s="28"/>
      <c r="BB1335" s="28"/>
      <c r="BC1335" s="28"/>
      <c r="BD1335" s="28"/>
      <c r="BE1335" s="28"/>
      <c r="BF1335" s="28"/>
      <c r="BG1335" s="28"/>
      <c r="BH1335" s="28"/>
      <c r="BI1335" s="28"/>
      <c r="BJ1335" s="28"/>
      <c r="BK1335" s="28"/>
      <c r="BL1335" s="28"/>
      <c r="BM1335" s="28"/>
      <c r="BN1335" s="28"/>
      <c r="BO1335" s="28"/>
      <c r="BP1335" s="28"/>
      <c r="BQ1335" s="28"/>
      <c r="BR1335" s="28"/>
      <c r="BS1335" s="28"/>
      <c r="BT1335" s="28"/>
      <c r="BU1335" s="28"/>
      <c r="BV1335" s="28"/>
      <c r="BW1335" s="28"/>
      <c r="BX1335" s="28"/>
      <c r="BY1335" s="28"/>
      <c r="BZ1335" s="28"/>
      <c r="CA1335" s="28"/>
      <c r="CB1335" s="28"/>
      <c r="CC1335" s="28"/>
      <c r="CD1335" s="28"/>
      <c r="CE1335" s="28"/>
      <c r="CF1335" s="28"/>
      <c r="CG1335" s="28"/>
      <c r="CH1335" s="28"/>
      <c r="CI1335" s="28"/>
      <c r="CJ1335" s="28"/>
      <c r="CK1335" s="28"/>
      <c r="CL1335" s="28"/>
      <c r="CM1335" s="28"/>
      <c r="CN1335" s="28"/>
      <c r="CO1335" s="28"/>
      <c r="CP1335" s="28"/>
      <c r="CQ1335" s="28"/>
      <c r="CR1335" s="28"/>
      <c r="CS1335" s="28"/>
      <c r="CT1335" s="28"/>
      <c r="CU1335" s="28"/>
      <c r="CV1335" s="28"/>
      <c r="CW1335" s="28"/>
      <c r="CX1335" s="28"/>
      <c r="CY1335" s="28"/>
      <c r="CZ1335" s="28"/>
      <c r="DA1335" s="28"/>
      <c r="DB1335" s="28"/>
      <c r="DC1335" s="28"/>
      <c r="DD1335" s="28"/>
      <c r="DE1335" s="28"/>
      <c r="DF1335" s="28"/>
      <c r="DG1335" s="28"/>
      <c r="DH1335" s="28"/>
      <c r="DI1335" s="28"/>
      <c r="DJ1335" s="28"/>
      <c r="DK1335" s="28"/>
      <c r="DL1335" s="28"/>
      <c r="DM1335" s="28"/>
    </row>
    <row r="1336" spans="1:117">
      <c r="A1336" s="5"/>
      <c r="B1336" s="5"/>
      <c r="C1336" s="34"/>
      <c r="D1336" s="34"/>
      <c r="E1336" s="35"/>
      <c r="F1336" s="35"/>
      <c r="G1336" s="35"/>
      <c r="H1336" s="35"/>
      <c r="I1336" s="35"/>
      <c r="J1336" s="35"/>
      <c r="K1336" s="35"/>
      <c r="L1336" s="35"/>
      <c r="M1336" s="35"/>
      <c r="N1336" s="35"/>
      <c r="O1336" s="35"/>
      <c r="P1336" s="35"/>
      <c r="Q1336" s="35"/>
      <c r="R1336" s="35"/>
      <c r="S1336" s="35"/>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c r="BA1336" s="28"/>
      <c r="BB1336" s="28"/>
      <c r="BC1336" s="28"/>
      <c r="BD1336" s="28"/>
      <c r="BE1336" s="28"/>
      <c r="BF1336" s="28"/>
      <c r="BG1336" s="28"/>
      <c r="BH1336" s="28"/>
      <c r="BI1336" s="28"/>
      <c r="BJ1336" s="28"/>
      <c r="BK1336" s="28"/>
      <c r="BL1336" s="28"/>
      <c r="BM1336" s="28"/>
      <c r="BN1336" s="28"/>
      <c r="BO1336" s="28"/>
      <c r="BP1336" s="28"/>
      <c r="BQ1336" s="28"/>
      <c r="BR1336" s="28"/>
      <c r="BS1336" s="28"/>
      <c r="BT1336" s="28"/>
      <c r="BU1336" s="28"/>
      <c r="BV1336" s="28"/>
      <c r="BW1336" s="28"/>
      <c r="BX1336" s="28"/>
      <c r="BY1336" s="28"/>
      <c r="BZ1336" s="28"/>
      <c r="CA1336" s="28"/>
      <c r="CB1336" s="28"/>
      <c r="CC1336" s="28"/>
      <c r="CD1336" s="28"/>
      <c r="CE1336" s="28"/>
      <c r="CF1336" s="28"/>
      <c r="CG1336" s="28"/>
      <c r="CH1336" s="28"/>
      <c r="CI1336" s="28"/>
      <c r="CJ1336" s="28"/>
      <c r="CK1336" s="28"/>
      <c r="CL1336" s="28"/>
      <c r="CM1336" s="28"/>
      <c r="CN1336" s="28"/>
      <c r="CO1336" s="28"/>
      <c r="CP1336" s="28"/>
      <c r="CQ1336" s="28"/>
      <c r="CR1336" s="28"/>
      <c r="CS1336" s="28"/>
      <c r="CT1336" s="28"/>
      <c r="CU1336" s="28"/>
      <c r="CV1336" s="28"/>
      <c r="CW1336" s="28"/>
      <c r="CX1336" s="28"/>
      <c r="CY1336" s="28"/>
      <c r="CZ1336" s="28"/>
      <c r="DA1336" s="28"/>
      <c r="DB1336" s="28"/>
      <c r="DC1336" s="28"/>
      <c r="DD1336" s="28"/>
      <c r="DE1336" s="28"/>
      <c r="DF1336" s="28"/>
      <c r="DG1336" s="28"/>
      <c r="DH1336" s="28"/>
      <c r="DI1336" s="28"/>
      <c r="DJ1336" s="28"/>
      <c r="DK1336" s="28"/>
      <c r="DL1336" s="28"/>
      <c r="DM1336" s="28"/>
    </row>
    <row r="1337" spans="1:117">
      <c r="A1337" s="5"/>
      <c r="B1337" s="5"/>
      <c r="C1337" s="34"/>
      <c r="D1337" s="34"/>
      <c r="E1337" s="35"/>
      <c r="F1337" s="35"/>
      <c r="G1337" s="35"/>
      <c r="H1337" s="35"/>
      <c r="I1337" s="35"/>
      <c r="J1337" s="35"/>
      <c r="K1337" s="35"/>
      <c r="L1337" s="35"/>
      <c r="M1337" s="35"/>
      <c r="N1337" s="35"/>
      <c r="O1337" s="35"/>
      <c r="P1337" s="35"/>
      <c r="Q1337" s="35"/>
      <c r="R1337" s="35"/>
      <c r="S1337" s="35"/>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c r="BA1337" s="28"/>
      <c r="BB1337" s="28"/>
      <c r="BC1337" s="28"/>
      <c r="BD1337" s="28"/>
      <c r="BE1337" s="28"/>
      <c r="BF1337" s="28"/>
      <c r="BG1337" s="28"/>
      <c r="BH1337" s="28"/>
      <c r="BI1337" s="28"/>
      <c r="BJ1337" s="28"/>
      <c r="BK1337" s="28"/>
      <c r="BL1337" s="28"/>
      <c r="BM1337" s="28"/>
      <c r="BN1337" s="28"/>
      <c r="BO1337" s="28"/>
      <c r="BP1337" s="28"/>
      <c r="BQ1337" s="28"/>
      <c r="BR1337" s="28"/>
      <c r="BS1337" s="28"/>
      <c r="BT1337" s="28"/>
      <c r="BU1337" s="28"/>
      <c r="BV1337" s="28"/>
      <c r="BW1337" s="28"/>
      <c r="BX1337" s="28"/>
      <c r="BY1337" s="28"/>
      <c r="BZ1337" s="28"/>
      <c r="CA1337" s="28"/>
      <c r="CB1337" s="28"/>
      <c r="CC1337" s="28"/>
      <c r="CD1337" s="28"/>
      <c r="CE1337" s="28"/>
      <c r="CF1337" s="28"/>
      <c r="CG1337" s="28"/>
      <c r="CH1337" s="28"/>
      <c r="CI1337" s="28"/>
      <c r="CJ1337" s="28"/>
      <c r="CK1337" s="28"/>
      <c r="CL1337" s="28"/>
      <c r="CM1337" s="28"/>
      <c r="CN1337" s="28"/>
      <c r="CO1337" s="28"/>
      <c r="CP1337" s="28"/>
      <c r="CQ1337" s="28"/>
      <c r="CR1337" s="28"/>
      <c r="CS1337" s="28"/>
      <c r="CT1337" s="28"/>
      <c r="CU1337" s="28"/>
      <c r="CV1337" s="28"/>
      <c r="CW1337" s="28"/>
      <c r="CX1337" s="28"/>
      <c r="CY1337" s="28"/>
      <c r="CZ1337" s="28"/>
      <c r="DA1337" s="28"/>
      <c r="DB1337" s="28"/>
      <c r="DC1337" s="28"/>
      <c r="DD1337" s="28"/>
      <c r="DE1337" s="28"/>
      <c r="DF1337" s="28"/>
      <c r="DG1337" s="28"/>
      <c r="DH1337" s="28"/>
      <c r="DI1337" s="28"/>
      <c r="DJ1337" s="28"/>
      <c r="DK1337" s="28"/>
      <c r="DL1337" s="28"/>
      <c r="DM1337" s="28"/>
    </row>
    <row r="1338" spans="1:117">
      <c r="A1338" s="5"/>
      <c r="B1338" s="5"/>
      <c r="C1338" s="34"/>
      <c r="D1338" s="34"/>
      <c r="E1338" s="35"/>
      <c r="F1338" s="35"/>
      <c r="G1338" s="35"/>
      <c r="H1338" s="35"/>
      <c r="I1338" s="35"/>
      <c r="J1338" s="35"/>
      <c r="K1338" s="35"/>
      <c r="L1338" s="35"/>
      <c r="M1338" s="35"/>
      <c r="N1338" s="35"/>
      <c r="O1338" s="35"/>
      <c r="P1338" s="35"/>
      <c r="Q1338" s="35"/>
      <c r="R1338" s="35"/>
      <c r="S1338" s="35"/>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c r="BA1338" s="28"/>
      <c r="BB1338" s="28"/>
      <c r="BC1338" s="28"/>
      <c r="BD1338" s="28"/>
      <c r="BE1338" s="28"/>
      <c r="BF1338" s="28"/>
      <c r="BG1338" s="28"/>
      <c r="BH1338" s="28"/>
      <c r="BI1338" s="28"/>
      <c r="BJ1338" s="28"/>
      <c r="BK1338" s="28"/>
      <c r="BL1338" s="28"/>
      <c r="BM1338" s="28"/>
      <c r="BN1338" s="28"/>
      <c r="BO1338" s="28"/>
      <c r="BP1338" s="28"/>
      <c r="BQ1338" s="28"/>
      <c r="BR1338" s="28"/>
      <c r="BS1338" s="28"/>
      <c r="BT1338" s="28"/>
      <c r="BU1338" s="28"/>
      <c r="BV1338" s="28"/>
      <c r="BW1338" s="28"/>
      <c r="BX1338" s="28"/>
      <c r="BY1338" s="28"/>
      <c r="BZ1338" s="28"/>
      <c r="CA1338" s="28"/>
      <c r="CB1338" s="28"/>
      <c r="CC1338" s="28"/>
      <c r="CD1338" s="28"/>
      <c r="CE1338" s="28"/>
      <c r="CF1338" s="28"/>
      <c r="CG1338" s="28"/>
      <c r="CH1338" s="28"/>
      <c r="CI1338" s="28"/>
      <c r="CJ1338" s="28"/>
      <c r="CK1338" s="28"/>
      <c r="CL1338" s="28"/>
      <c r="CM1338" s="28"/>
      <c r="CN1338" s="28"/>
      <c r="CO1338" s="28"/>
      <c r="CP1338" s="28"/>
      <c r="CQ1338" s="28"/>
      <c r="CR1338" s="28"/>
      <c r="CS1338" s="28"/>
      <c r="CT1338" s="28"/>
      <c r="CU1338" s="28"/>
      <c r="CV1338" s="28"/>
      <c r="CW1338" s="28"/>
      <c r="CX1338" s="28"/>
      <c r="CY1338" s="28"/>
      <c r="CZ1338" s="28"/>
      <c r="DA1338" s="28"/>
      <c r="DB1338" s="28"/>
      <c r="DC1338" s="28"/>
      <c r="DD1338" s="28"/>
      <c r="DE1338" s="28"/>
      <c r="DF1338" s="28"/>
      <c r="DG1338" s="28"/>
      <c r="DH1338" s="28"/>
      <c r="DI1338" s="28"/>
      <c r="DJ1338" s="28"/>
      <c r="DK1338" s="28"/>
      <c r="DL1338" s="28"/>
      <c r="DM1338" s="28"/>
    </row>
    <row r="1339" spans="1:117">
      <c r="A1339" s="5"/>
      <c r="B1339" s="5"/>
      <c r="C1339" s="34"/>
      <c r="D1339" s="34"/>
      <c r="E1339" s="35"/>
      <c r="F1339" s="35"/>
      <c r="G1339" s="35"/>
      <c r="H1339" s="35"/>
      <c r="I1339" s="35"/>
      <c r="J1339" s="35"/>
      <c r="K1339" s="35"/>
      <c r="L1339" s="35"/>
      <c r="M1339" s="35"/>
      <c r="N1339" s="35"/>
      <c r="O1339" s="35"/>
      <c r="P1339" s="35"/>
      <c r="Q1339" s="35"/>
      <c r="R1339" s="35"/>
      <c r="S1339" s="35"/>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c r="BA1339" s="28"/>
      <c r="BB1339" s="28"/>
      <c r="BC1339" s="28"/>
      <c r="BD1339" s="28"/>
      <c r="BE1339" s="28"/>
      <c r="BF1339" s="28"/>
      <c r="BG1339" s="28"/>
      <c r="BH1339" s="28"/>
      <c r="BI1339" s="28"/>
      <c r="BJ1339" s="28"/>
      <c r="BK1339" s="28"/>
      <c r="BL1339" s="28"/>
      <c r="BM1339" s="28"/>
      <c r="BN1339" s="28"/>
      <c r="BO1339" s="28"/>
      <c r="BP1339" s="28"/>
      <c r="BQ1339" s="28"/>
      <c r="BR1339" s="28"/>
      <c r="BS1339" s="28"/>
      <c r="BT1339" s="28"/>
      <c r="BU1339" s="28"/>
      <c r="BV1339" s="28"/>
      <c r="BW1339" s="28"/>
      <c r="BX1339" s="28"/>
      <c r="BY1339" s="28"/>
      <c r="BZ1339" s="28"/>
      <c r="CA1339" s="28"/>
      <c r="CB1339" s="28"/>
      <c r="CC1339" s="28"/>
      <c r="CD1339" s="28"/>
      <c r="CE1339" s="28"/>
      <c r="CF1339" s="28"/>
      <c r="CG1339" s="28"/>
      <c r="CH1339" s="28"/>
      <c r="CI1339" s="28"/>
      <c r="CJ1339" s="28"/>
      <c r="CK1339" s="28"/>
      <c r="CL1339" s="28"/>
      <c r="CM1339" s="28"/>
      <c r="CN1339" s="28"/>
      <c r="CO1339" s="28"/>
      <c r="CP1339" s="28"/>
      <c r="CQ1339" s="28"/>
      <c r="CR1339" s="28"/>
      <c r="CS1339" s="28"/>
      <c r="CT1339" s="28"/>
      <c r="CU1339" s="28"/>
      <c r="CV1339" s="28"/>
      <c r="CW1339" s="28"/>
      <c r="CX1339" s="28"/>
      <c r="CY1339" s="28"/>
      <c r="CZ1339" s="28"/>
      <c r="DA1339" s="28"/>
      <c r="DB1339" s="28"/>
      <c r="DC1339" s="28"/>
      <c r="DD1339" s="28"/>
      <c r="DE1339" s="28"/>
      <c r="DF1339" s="28"/>
      <c r="DG1339" s="28"/>
      <c r="DH1339" s="28"/>
      <c r="DI1339" s="28"/>
      <c r="DJ1339" s="28"/>
      <c r="DK1339" s="28"/>
      <c r="DL1339" s="28"/>
      <c r="DM1339" s="28"/>
    </row>
    <row r="1340" spans="1:117">
      <c r="A1340" s="5"/>
      <c r="B1340" s="5"/>
      <c r="C1340" s="34"/>
      <c r="D1340" s="34"/>
      <c r="E1340" s="35"/>
      <c r="F1340" s="35"/>
      <c r="G1340" s="35"/>
      <c r="H1340" s="35"/>
      <c r="I1340" s="35"/>
      <c r="J1340" s="35"/>
      <c r="K1340" s="35"/>
      <c r="L1340" s="35"/>
      <c r="M1340" s="35"/>
      <c r="N1340" s="35"/>
      <c r="O1340" s="35"/>
      <c r="P1340" s="35"/>
      <c r="Q1340" s="35"/>
      <c r="R1340" s="35"/>
      <c r="S1340" s="35"/>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c r="BA1340" s="28"/>
      <c r="BB1340" s="28"/>
      <c r="BC1340" s="28"/>
      <c r="BD1340" s="28"/>
      <c r="BE1340" s="28"/>
      <c r="BF1340" s="28"/>
      <c r="BG1340" s="28"/>
      <c r="BH1340" s="28"/>
      <c r="BI1340" s="28"/>
      <c r="BJ1340" s="28"/>
      <c r="BK1340" s="28"/>
      <c r="BL1340" s="28"/>
      <c r="BM1340" s="28"/>
      <c r="BN1340" s="28"/>
      <c r="BO1340" s="28"/>
      <c r="BP1340" s="28"/>
      <c r="BQ1340" s="28"/>
      <c r="BR1340" s="28"/>
      <c r="BS1340" s="28"/>
      <c r="BT1340" s="28"/>
      <c r="BU1340" s="28"/>
      <c r="BV1340" s="28"/>
      <c r="BW1340" s="28"/>
      <c r="BX1340" s="28"/>
      <c r="BY1340" s="28"/>
      <c r="BZ1340" s="28"/>
      <c r="CA1340" s="28"/>
      <c r="CB1340" s="28"/>
      <c r="CC1340" s="28"/>
      <c r="CD1340" s="28"/>
      <c r="CE1340" s="28"/>
      <c r="CF1340" s="28"/>
      <c r="CG1340" s="28"/>
      <c r="CH1340" s="28"/>
      <c r="CI1340" s="28"/>
      <c r="CJ1340" s="28"/>
      <c r="CK1340" s="28"/>
      <c r="CL1340" s="28"/>
      <c r="CM1340" s="28"/>
      <c r="CN1340" s="28"/>
      <c r="CO1340" s="28"/>
      <c r="CP1340" s="28"/>
      <c r="CQ1340" s="28"/>
      <c r="CR1340" s="28"/>
      <c r="CS1340" s="28"/>
      <c r="CT1340" s="28"/>
      <c r="CU1340" s="28"/>
      <c r="CV1340" s="28"/>
      <c r="CW1340" s="28"/>
      <c r="CX1340" s="28"/>
      <c r="CY1340" s="28"/>
      <c r="CZ1340" s="28"/>
      <c r="DA1340" s="28"/>
      <c r="DB1340" s="28"/>
      <c r="DC1340" s="28"/>
      <c r="DD1340" s="28"/>
      <c r="DE1340" s="28"/>
      <c r="DF1340" s="28"/>
      <c r="DG1340" s="28"/>
      <c r="DH1340" s="28"/>
      <c r="DI1340" s="28"/>
      <c r="DJ1340" s="28"/>
      <c r="DK1340" s="28"/>
      <c r="DL1340" s="28"/>
      <c r="DM1340" s="28"/>
    </row>
    <row r="1341" spans="1:117">
      <c r="A1341" s="5"/>
      <c r="B1341" s="5"/>
      <c r="C1341" s="34"/>
      <c r="D1341" s="34"/>
      <c r="E1341" s="35"/>
      <c r="F1341" s="35"/>
      <c r="G1341" s="35"/>
      <c r="H1341" s="35"/>
      <c r="I1341" s="35"/>
      <c r="J1341" s="35"/>
      <c r="K1341" s="35"/>
      <c r="L1341" s="35"/>
      <c r="M1341" s="35"/>
      <c r="N1341" s="35"/>
      <c r="O1341" s="35"/>
      <c r="P1341" s="35"/>
      <c r="Q1341" s="35"/>
      <c r="R1341" s="35"/>
      <c r="S1341" s="35"/>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c r="BA1341" s="28"/>
      <c r="BB1341" s="28"/>
      <c r="BC1341" s="28"/>
      <c r="BD1341" s="28"/>
      <c r="BE1341" s="28"/>
      <c r="BF1341" s="28"/>
      <c r="BG1341" s="28"/>
      <c r="BH1341" s="28"/>
      <c r="BI1341" s="28"/>
      <c r="BJ1341" s="28"/>
      <c r="BK1341" s="28"/>
      <c r="BL1341" s="28"/>
      <c r="BM1341" s="28"/>
      <c r="BN1341" s="28"/>
      <c r="BO1341" s="28"/>
      <c r="BP1341" s="28"/>
      <c r="BQ1341" s="28"/>
      <c r="BR1341" s="28"/>
      <c r="BS1341" s="28"/>
      <c r="BT1341" s="28"/>
      <c r="BU1341" s="28"/>
      <c r="BV1341" s="28"/>
      <c r="BW1341" s="28"/>
      <c r="BX1341" s="28"/>
      <c r="BY1341" s="28"/>
      <c r="BZ1341" s="28"/>
      <c r="CA1341" s="28"/>
      <c r="CB1341" s="28"/>
      <c r="CC1341" s="28"/>
      <c r="CD1341" s="28"/>
      <c r="CE1341" s="28"/>
      <c r="CF1341" s="28"/>
      <c r="CG1341" s="28"/>
      <c r="CH1341" s="28"/>
      <c r="CI1341" s="28"/>
      <c r="CJ1341" s="28"/>
      <c r="CK1341" s="28"/>
      <c r="CL1341" s="28"/>
      <c r="CM1341" s="28"/>
      <c r="CN1341" s="28"/>
      <c r="CO1341" s="28"/>
      <c r="CP1341" s="28"/>
      <c r="CQ1341" s="28"/>
      <c r="CR1341" s="28"/>
      <c r="CS1341" s="28"/>
      <c r="CT1341" s="28"/>
      <c r="CU1341" s="28"/>
      <c r="CV1341" s="28"/>
      <c r="CW1341" s="28"/>
      <c r="CX1341" s="28"/>
      <c r="CY1341" s="28"/>
      <c r="CZ1341" s="28"/>
      <c r="DA1341" s="28"/>
      <c r="DB1341" s="28"/>
      <c r="DC1341" s="28"/>
      <c r="DD1341" s="28"/>
      <c r="DE1341" s="28"/>
      <c r="DF1341" s="28"/>
      <c r="DG1341" s="28"/>
      <c r="DH1341" s="28"/>
      <c r="DI1341" s="28"/>
      <c r="DJ1341" s="28"/>
      <c r="DK1341" s="28"/>
      <c r="DL1341" s="28"/>
      <c r="DM1341" s="28"/>
    </row>
    <row r="1342" spans="1:117">
      <c r="A1342" s="5"/>
      <c r="B1342" s="5"/>
      <c r="C1342" s="34"/>
      <c r="D1342" s="34"/>
      <c r="E1342" s="35"/>
      <c r="F1342" s="35"/>
      <c r="G1342" s="35"/>
      <c r="H1342" s="35"/>
      <c r="I1342" s="35"/>
      <c r="J1342" s="35"/>
      <c r="K1342" s="35"/>
      <c r="L1342" s="35"/>
      <c r="M1342" s="35"/>
      <c r="N1342" s="35"/>
      <c r="O1342" s="35"/>
      <c r="P1342" s="35"/>
      <c r="Q1342" s="35"/>
      <c r="R1342" s="35"/>
      <c r="S1342" s="35"/>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c r="BA1342" s="28"/>
      <c r="BB1342" s="28"/>
      <c r="BC1342" s="28"/>
      <c r="BD1342" s="28"/>
      <c r="BE1342" s="28"/>
      <c r="BF1342" s="28"/>
      <c r="BG1342" s="28"/>
      <c r="BH1342" s="28"/>
      <c r="BI1342" s="28"/>
      <c r="BJ1342" s="28"/>
      <c r="BK1342" s="28"/>
      <c r="BL1342" s="28"/>
      <c r="BM1342" s="28"/>
      <c r="BN1342" s="28"/>
      <c r="BO1342" s="28"/>
      <c r="BP1342" s="28"/>
      <c r="BQ1342" s="28"/>
      <c r="BR1342" s="28"/>
      <c r="BS1342" s="28"/>
      <c r="BT1342" s="28"/>
      <c r="BU1342" s="28"/>
      <c r="BV1342" s="28"/>
      <c r="BW1342" s="28"/>
      <c r="BX1342" s="28"/>
      <c r="BY1342" s="28"/>
      <c r="BZ1342" s="28"/>
      <c r="CA1342" s="28"/>
      <c r="CB1342" s="28"/>
      <c r="CC1342" s="28"/>
      <c r="CD1342" s="28"/>
      <c r="CE1342" s="28"/>
      <c r="CF1342" s="28"/>
      <c r="CG1342" s="28"/>
      <c r="CH1342" s="28"/>
      <c r="CI1342" s="28"/>
      <c r="CJ1342" s="28"/>
      <c r="CK1342" s="28"/>
      <c r="CL1342" s="28"/>
      <c r="CM1342" s="28"/>
      <c r="CN1342" s="28"/>
      <c r="CO1342" s="28"/>
      <c r="CP1342" s="28"/>
      <c r="CQ1342" s="28"/>
      <c r="CR1342" s="28"/>
      <c r="CS1342" s="28"/>
      <c r="CT1342" s="28"/>
      <c r="CU1342" s="28"/>
      <c r="CV1342" s="28"/>
      <c r="CW1342" s="28"/>
      <c r="CX1342" s="28"/>
      <c r="CY1342" s="28"/>
      <c r="CZ1342" s="28"/>
      <c r="DA1342" s="28"/>
      <c r="DB1342" s="28"/>
      <c r="DC1342" s="28"/>
      <c r="DD1342" s="28"/>
      <c r="DE1342" s="28"/>
      <c r="DF1342" s="28"/>
      <c r="DG1342" s="28"/>
      <c r="DH1342" s="28"/>
      <c r="DI1342" s="28"/>
      <c r="DJ1342" s="28"/>
      <c r="DK1342" s="28"/>
      <c r="DL1342" s="28"/>
      <c r="DM1342" s="28"/>
    </row>
    <row r="1343" spans="1:117">
      <c r="A1343" s="5"/>
      <c r="B1343" s="5"/>
      <c r="C1343" s="34"/>
      <c r="D1343" s="34"/>
      <c r="E1343" s="35"/>
      <c r="F1343" s="35"/>
      <c r="G1343" s="35"/>
      <c r="H1343" s="35"/>
      <c r="I1343" s="35"/>
      <c r="J1343" s="35"/>
      <c r="K1343" s="35"/>
      <c r="L1343" s="35"/>
      <c r="M1343" s="35"/>
      <c r="N1343" s="35"/>
      <c r="O1343" s="35"/>
      <c r="P1343" s="35"/>
      <c r="Q1343" s="35"/>
      <c r="R1343" s="35"/>
      <c r="S1343" s="35"/>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c r="BA1343" s="28"/>
      <c r="BB1343" s="28"/>
      <c r="BC1343" s="28"/>
      <c r="BD1343" s="28"/>
      <c r="BE1343" s="28"/>
      <c r="BF1343" s="28"/>
      <c r="BG1343" s="28"/>
      <c r="BH1343" s="28"/>
      <c r="BI1343" s="28"/>
      <c r="BJ1343" s="28"/>
      <c r="BK1343" s="28"/>
      <c r="BL1343" s="28"/>
      <c r="BM1343" s="28"/>
      <c r="BN1343" s="28"/>
      <c r="BO1343" s="28"/>
      <c r="BP1343" s="28"/>
      <c r="BQ1343" s="28"/>
      <c r="BR1343" s="28"/>
      <c r="BS1343" s="28"/>
      <c r="BT1343" s="28"/>
      <c r="BU1343" s="28"/>
      <c r="BV1343" s="28"/>
      <c r="BW1343" s="28"/>
      <c r="BX1343" s="28"/>
      <c r="BY1343" s="28"/>
      <c r="BZ1343" s="28"/>
      <c r="CA1343" s="28"/>
      <c r="CB1343" s="28"/>
      <c r="CC1343" s="28"/>
      <c r="CD1343" s="28"/>
      <c r="CE1343" s="28"/>
      <c r="CF1343" s="28"/>
      <c r="CG1343" s="28"/>
      <c r="CH1343" s="28"/>
      <c r="CI1343" s="28"/>
      <c r="CJ1343" s="28"/>
      <c r="CK1343" s="28"/>
      <c r="CL1343" s="28"/>
      <c r="CM1343" s="28"/>
      <c r="CN1343" s="28"/>
      <c r="CO1343" s="28"/>
      <c r="CP1343" s="28"/>
      <c r="CQ1343" s="28"/>
      <c r="CR1343" s="28"/>
      <c r="CS1343" s="28"/>
      <c r="CT1343" s="28"/>
      <c r="CU1343" s="28"/>
      <c r="CV1343" s="28"/>
      <c r="CW1343" s="28"/>
      <c r="CX1343" s="28"/>
      <c r="CY1343" s="28"/>
      <c r="CZ1343" s="28"/>
      <c r="DA1343" s="28"/>
      <c r="DB1343" s="28"/>
      <c r="DC1343" s="28"/>
      <c r="DD1343" s="28"/>
      <c r="DE1343" s="28"/>
      <c r="DF1343" s="28"/>
      <c r="DG1343" s="28"/>
      <c r="DH1343" s="28"/>
      <c r="DI1343" s="28"/>
      <c r="DJ1343" s="28"/>
      <c r="DK1343" s="28"/>
      <c r="DL1343" s="28"/>
      <c r="DM1343" s="28"/>
    </row>
    <row r="1344" spans="1:117">
      <c r="A1344" s="5"/>
      <c r="B1344" s="5"/>
      <c r="C1344" s="34"/>
      <c r="D1344" s="34"/>
      <c r="E1344" s="35"/>
      <c r="F1344" s="35"/>
      <c r="G1344" s="35"/>
      <c r="H1344" s="35"/>
      <c r="I1344" s="35"/>
      <c r="J1344" s="35"/>
      <c r="K1344" s="35"/>
      <c r="L1344" s="35"/>
      <c r="M1344" s="35"/>
      <c r="N1344" s="35"/>
      <c r="O1344" s="35"/>
      <c r="P1344" s="35"/>
      <c r="Q1344" s="35"/>
      <c r="R1344" s="35"/>
      <c r="S1344" s="35"/>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c r="BA1344" s="28"/>
      <c r="BB1344" s="28"/>
      <c r="BC1344" s="28"/>
      <c r="BD1344" s="28"/>
      <c r="BE1344" s="28"/>
      <c r="BF1344" s="28"/>
      <c r="BG1344" s="28"/>
      <c r="BH1344" s="28"/>
      <c r="BI1344" s="28"/>
      <c r="BJ1344" s="28"/>
      <c r="BK1344" s="28"/>
      <c r="BL1344" s="28"/>
      <c r="BM1344" s="28"/>
      <c r="BN1344" s="28"/>
      <c r="BO1344" s="28"/>
      <c r="BP1344" s="28"/>
      <c r="BQ1344" s="28"/>
      <c r="BR1344" s="28"/>
      <c r="BS1344" s="28"/>
      <c r="BT1344" s="28"/>
      <c r="BU1344" s="28"/>
      <c r="BV1344" s="28"/>
      <c r="BW1344" s="28"/>
      <c r="BX1344" s="28"/>
      <c r="BY1344" s="28"/>
      <c r="BZ1344" s="28"/>
      <c r="CA1344" s="28"/>
      <c r="CB1344" s="28"/>
      <c r="CC1344" s="28"/>
      <c r="CD1344" s="28"/>
      <c r="CE1344" s="28"/>
      <c r="CF1344" s="28"/>
      <c r="CG1344" s="28"/>
      <c r="CH1344" s="28"/>
      <c r="CI1344" s="28"/>
      <c r="CJ1344" s="28"/>
      <c r="CK1344" s="28"/>
      <c r="CL1344" s="28"/>
      <c r="CM1344" s="28"/>
      <c r="CN1344" s="28"/>
      <c r="CO1344" s="28"/>
      <c r="CP1344" s="28"/>
      <c r="CQ1344" s="28"/>
      <c r="CR1344" s="28"/>
      <c r="CS1344" s="28"/>
      <c r="CT1344" s="28"/>
      <c r="CU1344" s="28"/>
      <c r="CV1344" s="28"/>
      <c r="CW1344" s="28"/>
      <c r="CX1344" s="28"/>
      <c r="CY1344" s="28"/>
      <c r="CZ1344" s="28"/>
      <c r="DA1344" s="28"/>
      <c r="DB1344" s="28"/>
      <c r="DC1344" s="28"/>
      <c r="DD1344" s="28"/>
      <c r="DE1344" s="28"/>
      <c r="DF1344" s="28"/>
      <c r="DG1344" s="28"/>
      <c r="DH1344" s="28"/>
      <c r="DI1344" s="28"/>
      <c r="DJ1344" s="28"/>
      <c r="DK1344" s="28"/>
      <c r="DL1344" s="28"/>
      <c r="DM1344" s="28"/>
    </row>
    <row r="1345" spans="1:117">
      <c r="A1345" s="5"/>
      <c r="B1345" s="5"/>
      <c r="C1345" s="34"/>
      <c r="D1345" s="34"/>
      <c r="E1345" s="35"/>
      <c r="F1345" s="35"/>
      <c r="G1345" s="35"/>
      <c r="H1345" s="35"/>
      <c r="I1345" s="35"/>
      <c r="J1345" s="35"/>
      <c r="K1345" s="35"/>
      <c r="L1345" s="35"/>
      <c r="M1345" s="35"/>
      <c r="N1345" s="35"/>
      <c r="O1345" s="35"/>
      <c r="P1345" s="35"/>
      <c r="Q1345" s="35"/>
      <c r="R1345" s="35"/>
      <c r="S1345" s="35"/>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c r="BA1345" s="28"/>
      <c r="BB1345" s="28"/>
      <c r="BC1345" s="28"/>
      <c r="BD1345" s="28"/>
      <c r="BE1345" s="28"/>
      <c r="BF1345" s="28"/>
      <c r="BG1345" s="28"/>
      <c r="BH1345" s="28"/>
      <c r="BI1345" s="28"/>
      <c r="BJ1345" s="28"/>
      <c r="BK1345" s="28"/>
      <c r="BL1345" s="28"/>
      <c r="BM1345" s="28"/>
      <c r="BN1345" s="28"/>
      <c r="BO1345" s="28"/>
      <c r="BP1345" s="28"/>
      <c r="BQ1345" s="28"/>
      <c r="BR1345" s="28"/>
      <c r="BS1345" s="28"/>
      <c r="BT1345" s="28"/>
      <c r="BU1345" s="28"/>
      <c r="BV1345" s="28"/>
      <c r="BW1345" s="28"/>
      <c r="BX1345" s="28"/>
      <c r="BY1345" s="28"/>
      <c r="BZ1345" s="28"/>
      <c r="CA1345" s="28"/>
      <c r="CB1345" s="28"/>
      <c r="CC1345" s="28"/>
      <c r="CD1345" s="28"/>
      <c r="CE1345" s="28"/>
      <c r="CF1345" s="28"/>
      <c r="CG1345" s="28"/>
      <c r="CH1345" s="28"/>
      <c r="CI1345" s="28"/>
      <c r="CJ1345" s="28"/>
      <c r="CK1345" s="28"/>
      <c r="CL1345" s="28"/>
      <c r="CM1345" s="28"/>
      <c r="CN1345" s="28"/>
      <c r="CO1345" s="28"/>
      <c r="CP1345" s="28"/>
      <c r="CQ1345" s="28"/>
      <c r="CR1345" s="28"/>
      <c r="CS1345" s="28"/>
      <c r="CT1345" s="28"/>
      <c r="CU1345" s="28"/>
      <c r="CV1345" s="28"/>
      <c r="CW1345" s="28"/>
      <c r="CX1345" s="28"/>
      <c r="CY1345" s="28"/>
      <c r="CZ1345" s="28"/>
      <c r="DA1345" s="28"/>
      <c r="DB1345" s="28"/>
      <c r="DC1345" s="28"/>
      <c r="DD1345" s="28"/>
      <c r="DE1345" s="28"/>
      <c r="DF1345" s="28"/>
      <c r="DG1345" s="28"/>
      <c r="DH1345" s="28"/>
      <c r="DI1345" s="28"/>
      <c r="DJ1345" s="28"/>
      <c r="DK1345" s="28"/>
      <c r="DL1345" s="28"/>
      <c r="DM1345" s="28"/>
    </row>
    <row r="1346" spans="1:117">
      <c r="A1346" s="5"/>
      <c r="B1346" s="5"/>
      <c r="C1346" s="34"/>
      <c r="D1346" s="34"/>
      <c r="E1346" s="35"/>
      <c r="F1346" s="35"/>
      <c r="G1346" s="35"/>
      <c r="H1346" s="35"/>
      <c r="I1346" s="35"/>
      <c r="J1346" s="35"/>
      <c r="K1346" s="35"/>
      <c r="L1346" s="35"/>
      <c r="M1346" s="35"/>
      <c r="N1346" s="35"/>
      <c r="O1346" s="35"/>
      <c r="P1346" s="35"/>
      <c r="Q1346" s="35"/>
      <c r="R1346" s="35"/>
      <c r="S1346" s="35"/>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c r="BA1346" s="28"/>
      <c r="BB1346" s="28"/>
      <c r="BC1346" s="28"/>
      <c r="BD1346" s="28"/>
      <c r="BE1346" s="28"/>
      <c r="BF1346" s="28"/>
      <c r="BG1346" s="28"/>
      <c r="BH1346" s="28"/>
      <c r="BI1346" s="28"/>
      <c r="BJ1346" s="28"/>
      <c r="BK1346" s="28"/>
      <c r="BL1346" s="28"/>
      <c r="BM1346" s="28"/>
      <c r="BN1346" s="28"/>
      <c r="BO1346" s="28"/>
      <c r="BP1346" s="28"/>
      <c r="BQ1346" s="28"/>
      <c r="BR1346" s="28"/>
      <c r="BS1346" s="28"/>
      <c r="BT1346" s="28"/>
      <c r="BU1346" s="28"/>
      <c r="BV1346" s="28"/>
      <c r="BW1346" s="28"/>
      <c r="BX1346" s="28"/>
      <c r="BY1346" s="28"/>
      <c r="BZ1346" s="28"/>
      <c r="CA1346" s="28"/>
      <c r="CB1346" s="28"/>
      <c r="CC1346" s="28"/>
      <c r="CD1346" s="28"/>
      <c r="CE1346" s="28"/>
      <c r="CF1346" s="28"/>
      <c r="CG1346" s="28"/>
      <c r="CH1346" s="28"/>
      <c r="CI1346" s="28"/>
      <c r="CJ1346" s="28"/>
      <c r="CK1346" s="28"/>
      <c r="CL1346" s="28"/>
      <c r="CM1346" s="28"/>
      <c r="CN1346" s="28"/>
      <c r="CO1346" s="28"/>
      <c r="CP1346" s="28"/>
      <c r="CQ1346" s="28"/>
      <c r="CR1346" s="28"/>
      <c r="CS1346" s="28"/>
      <c r="CT1346" s="28"/>
      <c r="CU1346" s="28"/>
      <c r="CV1346" s="28"/>
      <c r="CW1346" s="28"/>
      <c r="CX1346" s="28"/>
      <c r="CY1346" s="28"/>
      <c r="CZ1346" s="28"/>
      <c r="DA1346" s="28"/>
      <c r="DB1346" s="28"/>
      <c r="DC1346" s="28"/>
      <c r="DD1346" s="28"/>
      <c r="DE1346" s="28"/>
      <c r="DF1346" s="28"/>
      <c r="DG1346" s="28"/>
      <c r="DH1346" s="28"/>
      <c r="DI1346" s="28"/>
      <c r="DJ1346" s="28"/>
      <c r="DK1346" s="28"/>
      <c r="DL1346" s="28"/>
      <c r="DM1346" s="28"/>
    </row>
    <row r="1347" spans="1:117">
      <c r="A1347" s="5"/>
      <c r="B1347" s="5"/>
      <c r="C1347" s="34"/>
      <c r="D1347" s="34"/>
      <c r="E1347" s="35"/>
      <c r="F1347" s="35"/>
      <c r="G1347" s="35"/>
      <c r="H1347" s="35"/>
      <c r="I1347" s="35"/>
      <c r="J1347" s="35"/>
      <c r="K1347" s="35"/>
      <c r="L1347" s="35"/>
      <c r="M1347" s="35"/>
      <c r="N1347" s="35"/>
      <c r="O1347" s="35"/>
      <c r="P1347" s="35"/>
      <c r="Q1347" s="35"/>
      <c r="R1347" s="35"/>
      <c r="S1347" s="35"/>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c r="BA1347" s="28"/>
      <c r="BB1347" s="28"/>
      <c r="BC1347" s="28"/>
      <c r="BD1347" s="28"/>
      <c r="BE1347" s="28"/>
      <c r="BF1347" s="28"/>
      <c r="BG1347" s="28"/>
      <c r="BH1347" s="28"/>
      <c r="BI1347" s="28"/>
      <c r="BJ1347" s="28"/>
      <c r="BK1347" s="28"/>
      <c r="BL1347" s="28"/>
      <c r="BM1347" s="28"/>
      <c r="BN1347" s="28"/>
      <c r="BO1347" s="28"/>
      <c r="BP1347" s="28"/>
      <c r="BQ1347" s="28"/>
      <c r="BR1347" s="28"/>
      <c r="BS1347" s="28"/>
      <c r="BT1347" s="28"/>
      <c r="BU1347" s="28"/>
      <c r="BV1347" s="28"/>
      <c r="BW1347" s="28"/>
      <c r="BX1347" s="28"/>
      <c r="BY1347" s="28"/>
      <c r="BZ1347" s="28"/>
      <c r="CA1347" s="28"/>
      <c r="CB1347" s="28"/>
      <c r="CC1347" s="28"/>
      <c r="CD1347" s="28"/>
      <c r="CE1347" s="28"/>
      <c r="CF1347" s="28"/>
      <c r="CG1347" s="28"/>
      <c r="CH1347" s="28"/>
      <c r="CI1347" s="28"/>
      <c r="CJ1347" s="28"/>
      <c r="CK1347" s="28"/>
      <c r="CL1347" s="28"/>
      <c r="CM1347" s="28"/>
      <c r="CN1347" s="28"/>
      <c r="CO1347" s="28"/>
      <c r="CP1347" s="28"/>
      <c r="CQ1347" s="28"/>
      <c r="CR1347" s="28"/>
      <c r="CS1347" s="28"/>
      <c r="CT1347" s="28"/>
      <c r="CU1347" s="28"/>
      <c r="CV1347" s="28"/>
      <c r="CW1347" s="28"/>
      <c r="CX1347" s="28"/>
      <c r="CY1347" s="28"/>
      <c r="CZ1347" s="28"/>
      <c r="DA1347" s="28"/>
      <c r="DB1347" s="28"/>
      <c r="DC1347" s="28"/>
      <c r="DD1347" s="28"/>
      <c r="DE1347" s="28"/>
      <c r="DF1347" s="28"/>
      <c r="DG1347" s="28"/>
      <c r="DH1347" s="28"/>
      <c r="DI1347" s="28"/>
      <c r="DJ1347" s="28"/>
      <c r="DK1347" s="28"/>
      <c r="DL1347" s="28"/>
      <c r="DM1347" s="28"/>
    </row>
    <row r="1348" spans="1:117">
      <c r="A1348" s="5"/>
      <c r="B1348" s="5"/>
      <c r="C1348" s="34"/>
      <c r="D1348" s="34"/>
      <c r="E1348" s="35"/>
      <c r="F1348" s="35"/>
      <c r="G1348" s="35"/>
      <c r="H1348" s="35"/>
      <c r="I1348" s="35"/>
      <c r="J1348" s="35"/>
      <c r="K1348" s="35"/>
      <c r="L1348" s="35"/>
      <c r="M1348" s="35"/>
      <c r="N1348" s="35"/>
      <c r="O1348" s="35"/>
      <c r="P1348" s="35"/>
      <c r="Q1348" s="35"/>
      <c r="R1348" s="35"/>
      <c r="S1348" s="35"/>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c r="BA1348" s="28"/>
      <c r="BB1348" s="28"/>
      <c r="BC1348" s="28"/>
      <c r="BD1348" s="28"/>
      <c r="BE1348" s="28"/>
      <c r="BF1348" s="28"/>
      <c r="BG1348" s="28"/>
      <c r="BH1348" s="28"/>
      <c r="BI1348" s="28"/>
      <c r="BJ1348" s="28"/>
      <c r="BK1348" s="28"/>
      <c r="BL1348" s="28"/>
      <c r="BM1348" s="28"/>
      <c r="BN1348" s="28"/>
      <c r="BO1348" s="28"/>
      <c r="BP1348" s="28"/>
      <c r="BQ1348" s="28"/>
      <c r="BR1348" s="28"/>
      <c r="BS1348" s="28"/>
      <c r="BT1348" s="28"/>
      <c r="BU1348" s="28"/>
      <c r="BV1348" s="28"/>
      <c r="BW1348" s="28"/>
      <c r="BX1348" s="28"/>
      <c r="BY1348" s="28"/>
      <c r="BZ1348" s="28"/>
      <c r="CA1348" s="28"/>
      <c r="CB1348" s="28"/>
      <c r="CC1348" s="28"/>
      <c r="CD1348" s="28"/>
      <c r="CE1348" s="28"/>
      <c r="CF1348" s="28"/>
      <c r="CG1348" s="28"/>
      <c r="CH1348" s="28"/>
      <c r="CI1348" s="28"/>
      <c r="CJ1348" s="28"/>
      <c r="CK1348" s="28"/>
      <c r="CL1348" s="28"/>
      <c r="CM1348" s="28"/>
      <c r="CN1348" s="28"/>
      <c r="CO1348" s="28"/>
      <c r="CP1348" s="28"/>
      <c r="CQ1348" s="28"/>
      <c r="CR1348" s="28"/>
      <c r="CS1348" s="28"/>
      <c r="CT1348" s="28"/>
      <c r="CU1348" s="28"/>
      <c r="CV1348" s="28"/>
      <c r="CW1348" s="28"/>
      <c r="CX1348" s="28"/>
      <c r="CY1348" s="28"/>
      <c r="CZ1348" s="28"/>
      <c r="DA1348" s="28"/>
      <c r="DB1348" s="28"/>
      <c r="DC1348" s="28"/>
      <c r="DD1348" s="28"/>
      <c r="DE1348" s="28"/>
      <c r="DF1348" s="28"/>
      <c r="DG1348" s="28"/>
      <c r="DH1348" s="28"/>
      <c r="DI1348" s="28"/>
      <c r="DJ1348" s="28"/>
      <c r="DK1348" s="28"/>
      <c r="DL1348" s="28"/>
      <c r="DM1348" s="28"/>
    </row>
    <row r="1349" spans="1:117">
      <c r="A1349" s="5"/>
      <c r="B1349" s="5"/>
      <c r="C1349" s="34"/>
      <c r="D1349" s="34"/>
      <c r="E1349" s="35"/>
      <c r="F1349" s="35"/>
      <c r="G1349" s="35"/>
      <c r="H1349" s="35"/>
      <c r="I1349" s="35"/>
      <c r="J1349" s="35"/>
      <c r="K1349" s="35"/>
      <c r="L1349" s="35"/>
      <c r="M1349" s="35"/>
      <c r="N1349" s="35"/>
      <c r="O1349" s="35"/>
      <c r="P1349" s="35"/>
      <c r="Q1349" s="35"/>
      <c r="R1349" s="35"/>
      <c r="S1349" s="35"/>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c r="BA1349" s="28"/>
      <c r="BB1349" s="28"/>
      <c r="BC1349" s="28"/>
      <c r="BD1349" s="28"/>
      <c r="BE1349" s="28"/>
      <c r="BF1349" s="28"/>
      <c r="BG1349" s="28"/>
      <c r="BH1349" s="28"/>
      <c r="BI1349" s="28"/>
      <c r="BJ1349" s="28"/>
      <c r="BK1349" s="28"/>
      <c r="BL1349" s="28"/>
      <c r="BM1349" s="28"/>
      <c r="BN1349" s="28"/>
      <c r="BO1349" s="28"/>
      <c r="BP1349" s="28"/>
      <c r="BQ1349" s="28"/>
      <c r="BR1349" s="28"/>
      <c r="BS1349" s="28"/>
      <c r="BT1349" s="28"/>
      <c r="BU1349" s="28"/>
      <c r="BV1349" s="28"/>
      <c r="BW1349" s="28"/>
      <c r="BX1349" s="28"/>
      <c r="BY1349" s="28"/>
      <c r="BZ1349" s="28"/>
      <c r="CA1349" s="28"/>
      <c r="CB1349" s="28"/>
      <c r="CC1349" s="28"/>
      <c r="CD1349" s="28"/>
      <c r="CE1349" s="28"/>
      <c r="CF1349" s="28"/>
      <c r="CG1349" s="28"/>
      <c r="CH1349" s="28"/>
      <c r="CI1349" s="28"/>
      <c r="CJ1349" s="28"/>
      <c r="CK1349" s="28"/>
      <c r="CL1349" s="28"/>
      <c r="CM1349" s="28"/>
      <c r="CN1349" s="28"/>
      <c r="CO1349" s="28"/>
      <c r="CP1349" s="28"/>
      <c r="CQ1349" s="28"/>
      <c r="CR1349" s="28"/>
      <c r="CS1349" s="28"/>
      <c r="CT1349" s="28"/>
      <c r="CU1349" s="28"/>
      <c r="CV1349" s="28"/>
      <c r="CW1349" s="28"/>
      <c r="CX1349" s="28"/>
      <c r="CY1349" s="28"/>
      <c r="CZ1349" s="28"/>
      <c r="DA1349" s="28"/>
      <c r="DB1349" s="28"/>
      <c r="DC1349" s="28"/>
      <c r="DD1349" s="28"/>
      <c r="DE1349" s="28"/>
      <c r="DF1349" s="28"/>
      <c r="DG1349" s="28"/>
      <c r="DH1349" s="28"/>
      <c r="DI1349" s="28"/>
      <c r="DJ1349" s="28"/>
      <c r="DK1349" s="28"/>
      <c r="DL1349" s="28"/>
      <c r="DM1349" s="28"/>
    </row>
    <row r="1350" spans="1:117">
      <c r="A1350" s="5"/>
      <c r="B1350" s="5"/>
      <c r="C1350" s="34"/>
      <c r="D1350" s="34"/>
      <c r="E1350" s="35"/>
      <c r="F1350" s="35"/>
      <c r="G1350" s="35"/>
      <c r="H1350" s="35"/>
      <c r="I1350" s="35"/>
      <c r="J1350" s="35"/>
      <c r="K1350" s="35"/>
      <c r="L1350" s="35"/>
      <c r="M1350" s="35"/>
      <c r="N1350" s="35"/>
      <c r="O1350" s="35"/>
      <c r="P1350" s="35"/>
      <c r="Q1350" s="35"/>
      <c r="R1350" s="35"/>
      <c r="S1350" s="35"/>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c r="BA1350" s="28"/>
      <c r="BB1350" s="28"/>
      <c r="BC1350" s="28"/>
      <c r="BD1350" s="28"/>
      <c r="BE1350" s="28"/>
      <c r="BF1350" s="28"/>
      <c r="BG1350" s="28"/>
      <c r="BH1350" s="28"/>
      <c r="BI1350" s="28"/>
      <c r="BJ1350" s="28"/>
      <c r="BK1350" s="28"/>
      <c r="BL1350" s="28"/>
      <c r="BM1350" s="28"/>
      <c r="BN1350" s="28"/>
      <c r="BO1350" s="28"/>
      <c r="BP1350" s="28"/>
      <c r="BQ1350" s="28"/>
      <c r="BR1350" s="28"/>
      <c r="BS1350" s="28"/>
      <c r="BT1350" s="28"/>
      <c r="BU1350" s="28"/>
      <c r="BV1350" s="28"/>
      <c r="BW1350" s="28"/>
      <c r="BX1350" s="28"/>
      <c r="BY1350" s="28"/>
      <c r="BZ1350" s="28"/>
      <c r="CA1350" s="28"/>
      <c r="CB1350" s="28"/>
      <c r="CC1350" s="28"/>
      <c r="CD1350" s="28"/>
      <c r="CE1350" s="28"/>
      <c r="CF1350" s="28"/>
      <c r="CG1350" s="28"/>
      <c r="CH1350" s="28"/>
      <c r="CI1350" s="28"/>
      <c r="CJ1350" s="28"/>
      <c r="CK1350" s="28"/>
      <c r="CL1350" s="28"/>
      <c r="CM1350" s="28"/>
      <c r="CN1350" s="28"/>
      <c r="CO1350" s="28"/>
      <c r="CP1350" s="28"/>
      <c r="CQ1350" s="28"/>
      <c r="CR1350" s="28"/>
      <c r="CS1350" s="28"/>
      <c r="CT1350" s="28"/>
      <c r="CU1350" s="28"/>
      <c r="CV1350" s="28"/>
      <c r="CW1350" s="28"/>
      <c r="CX1350" s="28"/>
      <c r="CY1350" s="28"/>
      <c r="CZ1350" s="28"/>
      <c r="DA1350" s="28"/>
      <c r="DB1350" s="28"/>
      <c r="DC1350" s="28"/>
      <c r="DD1350" s="28"/>
      <c r="DE1350" s="28"/>
      <c r="DF1350" s="28"/>
      <c r="DG1350" s="28"/>
      <c r="DH1350" s="28"/>
      <c r="DI1350" s="28"/>
      <c r="DJ1350" s="28"/>
      <c r="DK1350" s="28"/>
      <c r="DL1350" s="28"/>
      <c r="DM1350" s="28"/>
    </row>
    <row r="1351" spans="1:117">
      <c r="A1351" s="5"/>
      <c r="B1351" s="5"/>
      <c r="C1351" s="34"/>
      <c r="D1351" s="34"/>
      <c r="E1351" s="35"/>
      <c r="F1351" s="35"/>
      <c r="G1351" s="35"/>
      <c r="H1351" s="35"/>
      <c r="I1351" s="35"/>
      <c r="J1351" s="35"/>
      <c r="K1351" s="35"/>
      <c r="L1351" s="35"/>
      <c r="M1351" s="35"/>
      <c r="N1351" s="35"/>
      <c r="O1351" s="35"/>
      <c r="P1351" s="35"/>
      <c r="Q1351" s="35"/>
      <c r="R1351" s="35"/>
      <c r="S1351" s="35"/>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c r="BA1351" s="28"/>
      <c r="BB1351" s="28"/>
      <c r="BC1351" s="28"/>
      <c r="BD1351" s="28"/>
      <c r="BE1351" s="28"/>
      <c r="BF1351" s="28"/>
      <c r="BG1351" s="28"/>
      <c r="BH1351" s="28"/>
      <c r="BI1351" s="28"/>
      <c r="BJ1351" s="28"/>
      <c r="BK1351" s="28"/>
      <c r="BL1351" s="28"/>
      <c r="BM1351" s="28"/>
      <c r="BN1351" s="28"/>
      <c r="BO1351" s="28"/>
      <c r="BP1351" s="28"/>
      <c r="BQ1351" s="28"/>
      <c r="BR1351" s="28"/>
      <c r="BS1351" s="28"/>
      <c r="BT1351" s="28"/>
      <c r="BU1351" s="28"/>
      <c r="BV1351" s="28"/>
      <c r="BW1351" s="28"/>
      <c r="BX1351" s="28"/>
      <c r="BY1351" s="28"/>
      <c r="BZ1351" s="28"/>
      <c r="CA1351" s="28"/>
      <c r="CB1351" s="28"/>
      <c r="CC1351" s="28"/>
      <c r="CD1351" s="28"/>
      <c r="CE1351" s="28"/>
      <c r="CF1351" s="28"/>
      <c r="CG1351" s="28"/>
      <c r="CH1351" s="28"/>
      <c r="CI1351" s="28"/>
      <c r="CJ1351" s="28"/>
      <c r="CK1351" s="28"/>
      <c r="CL1351" s="28"/>
      <c r="CM1351" s="28"/>
      <c r="CN1351" s="28"/>
      <c r="CO1351" s="28"/>
      <c r="CP1351" s="28"/>
      <c r="CQ1351" s="28"/>
      <c r="CR1351" s="28"/>
      <c r="CS1351" s="28"/>
      <c r="CT1351" s="28"/>
      <c r="CU1351" s="28"/>
      <c r="CV1351" s="28"/>
      <c r="CW1351" s="28"/>
      <c r="CX1351" s="28"/>
      <c r="CY1351" s="28"/>
      <c r="CZ1351" s="28"/>
      <c r="DA1351" s="28"/>
      <c r="DB1351" s="28"/>
      <c r="DC1351" s="28"/>
      <c r="DD1351" s="28"/>
      <c r="DE1351" s="28"/>
      <c r="DF1351" s="28"/>
      <c r="DG1351" s="28"/>
      <c r="DH1351" s="28"/>
      <c r="DI1351" s="28"/>
      <c r="DJ1351" s="28"/>
      <c r="DK1351" s="28"/>
      <c r="DL1351" s="28"/>
      <c r="DM1351" s="28"/>
    </row>
    <row r="1352" spans="1:117">
      <c r="A1352" s="5"/>
      <c r="B1352" s="5"/>
      <c r="C1352" s="34"/>
      <c r="D1352" s="34"/>
      <c r="E1352" s="35"/>
      <c r="F1352" s="35"/>
      <c r="G1352" s="35"/>
      <c r="H1352" s="35"/>
      <c r="I1352" s="35"/>
      <c r="J1352" s="35"/>
      <c r="K1352" s="35"/>
      <c r="L1352" s="35"/>
      <c r="M1352" s="35"/>
      <c r="N1352" s="35"/>
      <c r="O1352" s="35"/>
      <c r="P1352" s="35"/>
      <c r="Q1352" s="35"/>
      <c r="R1352" s="35"/>
      <c r="S1352" s="35"/>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D1352" s="28"/>
      <c r="BE1352" s="28"/>
      <c r="BF1352" s="28"/>
      <c r="BG1352" s="28"/>
      <c r="BH1352" s="28"/>
      <c r="BI1352" s="28"/>
      <c r="BJ1352" s="28"/>
      <c r="BK1352" s="28"/>
      <c r="BL1352" s="28"/>
      <c r="BM1352" s="28"/>
      <c r="BN1352" s="28"/>
      <c r="BO1352" s="28"/>
      <c r="BP1352" s="28"/>
      <c r="BQ1352" s="28"/>
      <c r="BR1352" s="28"/>
      <c r="BS1352" s="28"/>
      <c r="BT1352" s="28"/>
      <c r="BU1352" s="28"/>
      <c r="BV1352" s="28"/>
      <c r="BW1352" s="28"/>
      <c r="BX1352" s="28"/>
      <c r="BY1352" s="28"/>
      <c r="BZ1352" s="28"/>
      <c r="CA1352" s="28"/>
      <c r="CB1352" s="28"/>
      <c r="CC1352" s="28"/>
      <c r="CD1352" s="28"/>
      <c r="CE1352" s="28"/>
      <c r="CF1352" s="28"/>
      <c r="CG1352" s="28"/>
      <c r="CH1352" s="28"/>
      <c r="CI1352" s="28"/>
      <c r="CJ1352" s="28"/>
      <c r="CK1352" s="28"/>
      <c r="CL1352" s="28"/>
      <c r="CM1352" s="28"/>
      <c r="CN1352" s="28"/>
      <c r="CO1352" s="28"/>
      <c r="CP1352" s="28"/>
      <c r="CQ1352" s="28"/>
      <c r="CR1352" s="28"/>
      <c r="CS1352" s="28"/>
      <c r="CT1352" s="28"/>
      <c r="CU1352" s="28"/>
      <c r="CV1352" s="28"/>
      <c r="CW1352" s="28"/>
      <c r="CX1352" s="28"/>
      <c r="CY1352" s="28"/>
      <c r="CZ1352" s="28"/>
      <c r="DA1352" s="28"/>
      <c r="DB1352" s="28"/>
      <c r="DC1352" s="28"/>
      <c r="DD1352" s="28"/>
      <c r="DE1352" s="28"/>
      <c r="DF1352" s="28"/>
      <c r="DG1352" s="28"/>
      <c r="DH1352" s="28"/>
      <c r="DI1352" s="28"/>
      <c r="DJ1352" s="28"/>
      <c r="DK1352" s="28"/>
      <c r="DL1352" s="28"/>
      <c r="DM1352" s="28"/>
    </row>
    <row r="1353" spans="1:117">
      <c r="A1353" s="5"/>
      <c r="B1353" s="5"/>
      <c r="C1353" s="34"/>
      <c r="D1353" s="34"/>
      <c r="E1353" s="35"/>
      <c r="F1353" s="35"/>
      <c r="G1353" s="35"/>
      <c r="H1353" s="35"/>
      <c r="I1353" s="35"/>
      <c r="J1353" s="35"/>
      <c r="K1353" s="35"/>
      <c r="L1353" s="35"/>
      <c r="M1353" s="35"/>
      <c r="N1353" s="35"/>
      <c r="O1353" s="35"/>
      <c r="P1353" s="35"/>
      <c r="Q1353" s="35"/>
      <c r="R1353" s="35"/>
      <c r="S1353" s="35"/>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D1353" s="28"/>
      <c r="BE1353" s="28"/>
      <c r="BF1353" s="28"/>
      <c r="BG1353" s="28"/>
      <c r="BH1353" s="28"/>
      <c r="BI1353" s="28"/>
      <c r="BJ1353" s="28"/>
      <c r="BK1353" s="28"/>
      <c r="BL1353" s="28"/>
      <c r="BM1353" s="28"/>
      <c r="BN1353" s="28"/>
      <c r="BO1353" s="28"/>
      <c r="BP1353" s="28"/>
      <c r="BQ1353" s="28"/>
      <c r="BR1353" s="28"/>
      <c r="BS1353" s="28"/>
      <c r="BT1353" s="28"/>
      <c r="BU1353" s="28"/>
      <c r="BV1353" s="28"/>
      <c r="BW1353" s="28"/>
      <c r="BX1353" s="28"/>
      <c r="BY1353" s="28"/>
      <c r="BZ1353" s="28"/>
      <c r="CA1353" s="28"/>
      <c r="CB1353" s="28"/>
      <c r="CC1353" s="28"/>
      <c r="CD1353" s="28"/>
      <c r="CE1353" s="28"/>
      <c r="CF1353" s="28"/>
      <c r="CG1353" s="28"/>
      <c r="CH1353" s="28"/>
      <c r="CI1353" s="28"/>
      <c r="CJ1353" s="28"/>
      <c r="CK1353" s="28"/>
      <c r="CL1353" s="28"/>
      <c r="CM1353" s="28"/>
      <c r="CN1353" s="28"/>
      <c r="CO1353" s="28"/>
      <c r="CP1353" s="28"/>
      <c r="CQ1353" s="28"/>
      <c r="CR1353" s="28"/>
      <c r="CS1353" s="28"/>
      <c r="CT1353" s="28"/>
      <c r="CU1353" s="28"/>
      <c r="CV1353" s="28"/>
      <c r="CW1353" s="28"/>
      <c r="CX1353" s="28"/>
      <c r="CY1353" s="28"/>
      <c r="CZ1353" s="28"/>
      <c r="DA1353" s="28"/>
      <c r="DB1353" s="28"/>
      <c r="DC1353" s="28"/>
      <c r="DD1353" s="28"/>
      <c r="DE1353" s="28"/>
      <c r="DF1353" s="28"/>
      <c r="DG1353" s="28"/>
      <c r="DH1353" s="28"/>
      <c r="DI1353" s="28"/>
      <c r="DJ1353" s="28"/>
      <c r="DK1353" s="28"/>
      <c r="DL1353" s="28"/>
      <c r="DM1353" s="28"/>
    </row>
    <row r="1354" spans="1:117">
      <c r="A1354" s="5"/>
      <c r="B1354" s="5"/>
      <c r="C1354" s="34"/>
      <c r="D1354" s="34"/>
      <c r="E1354" s="35"/>
      <c r="F1354" s="35"/>
      <c r="G1354" s="35"/>
      <c r="H1354" s="35"/>
      <c r="I1354" s="35"/>
      <c r="J1354" s="35"/>
      <c r="K1354" s="35"/>
      <c r="L1354" s="35"/>
      <c r="M1354" s="35"/>
      <c r="N1354" s="35"/>
      <c r="O1354" s="35"/>
      <c r="P1354" s="35"/>
      <c r="Q1354" s="35"/>
      <c r="R1354" s="35"/>
      <c r="S1354" s="35"/>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D1354" s="28"/>
      <c r="BE1354" s="28"/>
      <c r="BF1354" s="28"/>
      <c r="BG1354" s="28"/>
      <c r="BH1354" s="28"/>
      <c r="BI1354" s="28"/>
      <c r="BJ1354" s="28"/>
      <c r="BK1354" s="28"/>
      <c r="BL1354" s="28"/>
      <c r="BM1354" s="28"/>
      <c r="BN1354" s="28"/>
      <c r="BO1354" s="28"/>
      <c r="BP1354" s="28"/>
      <c r="BQ1354" s="28"/>
      <c r="BR1354" s="28"/>
      <c r="BS1354" s="28"/>
      <c r="BT1354" s="28"/>
      <c r="BU1354" s="28"/>
      <c r="BV1354" s="28"/>
      <c r="BW1354" s="28"/>
      <c r="BX1354" s="28"/>
      <c r="BY1354" s="28"/>
      <c r="BZ1354" s="28"/>
      <c r="CA1354" s="28"/>
      <c r="CB1354" s="28"/>
      <c r="CC1354" s="28"/>
      <c r="CD1354" s="28"/>
      <c r="CE1354" s="28"/>
      <c r="CF1354" s="28"/>
      <c r="CG1354" s="28"/>
      <c r="CH1354" s="28"/>
      <c r="CI1354" s="28"/>
      <c r="CJ1354" s="28"/>
      <c r="CK1354" s="28"/>
      <c r="CL1354" s="28"/>
      <c r="CM1354" s="28"/>
      <c r="CN1354" s="28"/>
      <c r="CO1354" s="28"/>
      <c r="CP1354" s="28"/>
      <c r="CQ1354" s="28"/>
      <c r="CR1354" s="28"/>
      <c r="CS1354" s="28"/>
      <c r="CT1354" s="28"/>
      <c r="CU1354" s="28"/>
      <c r="CV1354" s="28"/>
      <c r="CW1354" s="28"/>
      <c r="CX1354" s="28"/>
      <c r="CY1354" s="28"/>
      <c r="CZ1354" s="28"/>
      <c r="DA1354" s="28"/>
      <c r="DB1354" s="28"/>
      <c r="DC1354" s="28"/>
      <c r="DD1354" s="28"/>
      <c r="DE1354" s="28"/>
      <c r="DF1354" s="28"/>
      <c r="DG1354" s="28"/>
      <c r="DH1354" s="28"/>
      <c r="DI1354" s="28"/>
      <c r="DJ1354" s="28"/>
      <c r="DK1354" s="28"/>
      <c r="DL1354" s="28"/>
      <c r="DM1354" s="28"/>
    </row>
    <row r="1355" spans="1:117">
      <c r="A1355" s="5"/>
      <c r="B1355" s="5"/>
      <c r="C1355" s="34"/>
      <c r="D1355" s="34"/>
      <c r="E1355" s="35"/>
      <c r="F1355" s="35"/>
      <c r="G1355" s="35"/>
      <c r="H1355" s="35"/>
      <c r="I1355" s="35"/>
      <c r="J1355" s="35"/>
      <c r="K1355" s="35"/>
      <c r="L1355" s="35"/>
      <c r="M1355" s="35"/>
      <c r="N1355" s="35"/>
      <c r="O1355" s="35"/>
      <c r="P1355" s="35"/>
      <c r="Q1355" s="35"/>
      <c r="R1355" s="35"/>
      <c r="S1355" s="35"/>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D1355" s="28"/>
      <c r="BE1355" s="28"/>
      <c r="BF1355" s="28"/>
      <c r="BG1355" s="28"/>
      <c r="BH1355" s="28"/>
      <c r="BI1355" s="28"/>
      <c r="BJ1355" s="28"/>
      <c r="BK1355" s="28"/>
      <c r="BL1355" s="28"/>
      <c r="BM1355" s="28"/>
      <c r="BN1355" s="28"/>
      <c r="BO1355" s="28"/>
      <c r="BP1355" s="28"/>
      <c r="BQ1355" s="28"/>
      <c r="BR1355" s="28"/>
      <c r="BS1355" s="28"/>
      <c r="BT1355" s="28"/>
      <c r="BU1355" s="28"/>
      <c r="BV1355" s="28"/>
      <c r="BW1355" s="28"/>
      <c r="BX1355" s="28"/>
      <c r="BY1355" s="28"/>
      <c r="BZ1355" s="28"/>
      <c r="CA1355" s="28"/>
      <c r="CB1355" s="28"/>
      <c r="CC1355" s="28"/>
      <c r="CD1355" s="28"/>
      <c r="CE1355" s="28"/>
      <c r="CF1355" s="28"/>
      <c r="CG1355" s="28"/>
      <c r="CH1355" s="28"/>
      <c r="CI1355" s="28"/>
      <c r="CJ1355" s="28"/>
      <c r="CK1355" s="28"/>
      <c r="CL1355" s="28"/>
      <c r="CM1355" s="28"/>
      <c r="CN1355" s="28"/>
      <c r="CO1355" s="28"/>
      <c r="CP1355" s="28"/>
      <c r="CQ1355" s="28"/>
      <c r="CR1355" s="28"/>
      <c r="CS1355" s="28"/>
      <c r="CT1355" s="28"/>
      <c r="CU1355" s="28"/>
      <c r="CV1355" s="28"/>
      <c r="CW1355" s="28"/>
      <c r="CX1355" s="28"/>
      <c r="CY1355" s="28"/>
      <c r="CZ1355" s="28"/>
      <c r="DA1355" s="28"/>
      <c r="DB1355" s="28"/>
      <c r="DC1355" s="28"/>
      <c r="DD1355" s="28"/>
      <c r="DE1355" s="28"/>
      <c r="DF1355" s="28"/>
      <c r="DG1355" s="28"/>
      <c r="DH1355" s="28"/>
      <c r="DI1355" s="28"/>
      <c r="DJ1355" s="28"/>
      <c r="DK1355" s="28"/>
      <c r="DL1355" s="28"/>
      <c r="DM1355" s="28"/>
    </row>
    <row r="1356" spans="1:117">
      <c r="A1356" s="5"/>
      <c r="B1356" s="5"/>
      <c r="C1356" s="34"/>
      <c r="D1356" s="34"/>
      <c r="E1356" s="35"/>
      <c r="F1356" s="35"/>
      <c r="G1356" s="35"/>
      <c r="H1356" s="35"/>
      <c r="I1356" s="35"/>
      <c r="J1356" s="35"/>
      <c r="K1356" s="35"/>
      <c r="L1356" s="35"/>
      <c r="M1356" s="35"/>
      <c r="N1356" s="35"/>
      <c r="O1356" s="35"/>
      <c r="P1356" s="35"/>
      <c r="Q1356" s="35"/>
      <c r="R1356" s="35"/>
      <c r="S1356" s="35"/>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D1356" s="28"/>
      <c r="BE1356" s="28"/>
      <c r="BF1356" s="28"/>
      <c r="BG1356" s="28"/>
      <c r="BH1356" s="28"/>
      <c r="BI1356" s="28"/>
      <c r="BJ1356" s="28"/>
      <c r="BK1356" s="28"/>
      <c r="BL1356" s="28"/>
      <c r="BM1356" s="28"/>
      <c r="BN1356" s="28"/>
      <c r="BO1356" s="28"/>
      <c r="BP1356" s="28"/>
      <c r="BQ1356" s="28"/>
      <c r="BR1356" s="28"/>
      <c r="BS1356" s="28"/>
      <c r="BT1356" s="28"/>
      <c r="BU1356" s="28"/>
      <c r="BV1356" s="28"/>
      <c r="BW1356" s="28"/>
      <c r="BX1356" s="28"/>
      <c r="BY1356" s="28"/>
      <c r="BZ1356" s="28"/>
      <c r="CA1356" s="28"/>
      <c r="CB1356" s="28"/>
      <c r="CC1356" s="28"/>
      <c r="CD1356" s="28"/>
      <c r="CE1356" s="28"/>
      <c r="CF1356" s="28"/>
      <c r="CG1356" s="28"/>
      <c r="CH1356" s="28"/>
      <c r="CI1356" s="28"/>
      <c r="CJ1356" s="28"/>
      <c r="CK1356" s="28"/>
      <c r="CL1356" s="28"/>
      <c r="CM1356" s="28"/>
      <c r="CN1356" s="28"/>
      <c r="CO1356" s="28"/>
      <c r="CP1356" s="28"/>
      <c r="CQ1356" s="28"/>
      <c r="CR1356" s="28"/>
      <c r="CS1356" s="28"/>
      <c r="CT1356" s="28"/>
      <c r="CU1356" s="28"/>
      <c r="CV1356" s="28"/>
      <c r="CW1356" s="28"/>
      <c r="CX1356" s="28"/>
      <c r="CY1356" s="28"/>
      <c r="CZ1356" s="28"/>
      <c r="DA1356" s="28"/>
      <c r="DB1356" s="28"/>
      <c r="DC1356" s="28"/>
      <c r="DD1356" s="28"/>
      <c r="DE1356" s="28"/>
      <c r="DF1356" s="28"/>
      <c r="DG1356" s="28"/>
      <c r="DH1356" s="28"/>
      <c r="DI1356" s="28"/>
      <c r="DJ1356" s="28"/>
      <c r="DK1356" s="28"/>
      <c r="DL1356" s="28"/>
      <c r="DM1356" s="28"/>
    </row>
    <row r="1357" spans="1:117">
      <c r="A1357" s="5"/>
      <c r="B1357" s="5"/>
      <c r="C1357" s="34"/>
      <c r="D1357" s="34"/>
      <c r="E1357" s="35"/>
      <c r="F1357" s="35"/>
      <c r="G1357" s="35"/>
      <c r="H1357" s="35"/>
      <c r="I1357" s="35"/>
      <c r="J1357" s="35"/>
      <c r="K1357" s="35"/>
      <c r="L1357" s="35"/>
      <c r="M1357" s="35"/>
      <c r="N1357" s="35"/>
      <c r="O1357" s="35"/>
      <c r="P1357" s="35"/>
      <c r="Q1357" s="35"/>
      <c r="R1357" s="35"/>
      <c r="S1357" s="35"/>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D1357" s="28"/>
      <c r="BE1357" s="28"/>
      <c r="BF1357" s="28"/>
      <c r="BG1357" s="28"/>
      <c r="BH1357" s="28"/>
      <c r="BI1357" s="28"/>
      <c r="BJ1357" s="28"/>
      <c r="BK1357" s="28"/>
      <c r="BL1357" s="28"/>
      <c r="BM1357" s="28"/>
      <c r="BN1357" s="28"/>
      <c r="BO1357" s="28"/>
      <c r="BP1357" s="28"/>
      <c r="BQ1357" s="28"/>
      <c r="BR1357" s="28"/>
      <c r="BS1357" s="28"/>
      <c r="BT1357" s="28"/>
      <c r="BU1357" s="28"/>
      <c r="BV1357" s="28"/>
      <c r="BW1357" s="28"/>
      <c r="BX1357" s="28"/>
      <c r="BY1357" s="28"/>
      <c r="BZ1357" s="28"/>
      <c r="CA1357" s="28"/>
      <c r="CB1357" s="28"/>
      <c r="CC1357" s="28"/>
      <c r="CD1357" s="28"/>
      <c r="CE1357" s="28"/>
      <c r="CF1357" s="28"/>
      <c r="CG1357" s="28"/>
      <c r="CH1357" s="28"/>
      <c r="CI1357" s="28"/>
      <c r="CJ1357" s="28"/>
      <c r="CK1357" s="28"/>
      <c r="CL1357" s="28"/>
      <c r="CM1357" s="28"/>
      <c r="CN1357" s="28"/>
      <c r="CO1357" s="28"/>
      <c r="CP1357" s="28"/>
      <c r="CQ1357" s="28"/>
      <c r="CR1357" s="28"/>
      <c r="CS1357" s="28"/>
      <c r="CT1357" s="28"/>
      <c r="CU1357" s="28"/>
      <c r="CV1357" s="28"/>
      <c r="CW1357" s="28"/>
      <c r="CX1357" s="28"/>
      <c r="CY1357" s="28"/>
      <c r="CZ1357" s="28"/>
      <c r="DA1357" s="28"/>
      <c r="DB1357" s="28"/>
      <c r="DC1357" s="28"/>
      <c r="DD1357" s="28"/>
      <c r="DE1357" s="28"/>
      <c r="DF1357" s="28"/>
      <c r="DG1357" s="28"/>
      <c r="DH1357" s="28"/>
      <c r="DI1357" s="28"/>
      <c r="DJ1357" s="28"/>
      <c r="DK1357" s="28"/>
      <c r="DL1357" s="28"/>
      <c r="DM1357" s="28"/>
    </row>
    <row r="1358" spans="1:117">
      <c r="A1358" s="5"/>
      <c r="B1358" s="5"/>
      <c r="C1358" s="34"/>
      <c r="D1358" s="34"/>
      <c r="E1358" s="35"/>
      <c r="F1358" s="35"/>
      <c r="G1358" s="35"/>
      <c r="H1358" s="35"/>
      <c r="I1358" s="35"/>
      <c r="J1358" s="35"/>
      <c r="K1358" s="35"/>
      <c r="L1358" s="35"/>
      <c r="M1358" s="35"/>
      <c r="N1358" s="35"/>
      <c r="O1358" s="35"/>
      <c r="P1358" s="35"/>
      <c r="Q1358" s="35"/>
      <c r="R1358" s="35"/>
      <c r="S1358" s="35"/>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c r="BA1358" s="28"/>
      <c r="BB1358" s="28"/>
      <c r="BC1358" s="28"/>
      <c r="BD1358" s="28"/>
      <c r="BE1358" s="28"/>
      <c r="BF1358" s="28"/>
      <c r="BG1358" s="28"/>
      <c r="BH1358" s="28"/>
      <c r="BI1358" s="28"/>
      <c r="BJ1358" s="28"/>
      <c r="BK1358" s="28"/>
      <c r="BL1358" s="28"/>
      <c r="BM1358" s="28"/>
      <c r="BN1358" s="28"/>
      <c r="BO1358" s="28"/>
      <c r="BP1358" s="28"/>
      <c r="BQ1358" s="28"/>
      <c r="BR1358" s="28"/>
      <c r="BS1358" s="28"/>
      <c r="BT1358" s="28"/>
      <c r="BU1358" s="28"/>
      <c r="BV1358" s="28"/>
      <c r="BW1358" s="28"/>
      <c r="BX1358" s="28"/>
      <c r="BY1358" s="28"/>
      <c r="BZ1358" s="28"/>
      <c r="CA1358" s="28"/>
      <c r="CB1358" s="28"/>
      <c r="CC1358" s="28"/>
      <c r="CD1358" s="28"/>
      <c r="CE1358" s="28"/>
      <c r="CF1358" s="28"/>
      <c r="CG1358" s="28"/>
      <c r="CH1358" s="28"/>
      <c r="CI1358" s="28"/>
      <c r="CJ1358" s="28"/>
      <c r="CK1358" s="28"/>
      <c r="CL1358" s="28"/>
      <c r="CM1358" s="28"/>
      <c r="CN1358" s="28"/>
      <c r="CO1358" s="28"/>
      <c r="CP1358" s="28"/>
      <c r="CQ1358" s="28"/>
      <c r="CR1358" s="28"/>
      <c r="CS1358" s="28"/>
      <c r="CT1358" s="28"/>
      <c r="CU1358" s="28"/>
      <c r="CV1358" s="28"/>
      <c r="CW1358" s="28"/>
      <c r="CX1358" s="28"/>
      <c r="CY1358" s="28"/>
      <c r="CZ1358" s="28"/>
      <c r="DA1358" s="28"/>
      <c r="DB1358" s="28"/>
      <c r="DC1358" s="28"/>
      <c r="DD1358" s="28"/>
      <c r="DE1358" s="28"/>
      <c r="DF1358" s="28"/>
      <c r="DG1358" s="28"/>
      <c r="DH1358" s="28"/>
      <c r="DI1358" s="28"/>
      <c r="DJ1358" s="28"/>
      <c r="DK1358" s="28"/>
      <c r="DL1358" s="28"/>
      <c r="DM1358" s="28"/>
    </row>
    <row r="1359" spans="1:117">
      <c r="A1359" s="5"/>
      <c r="B1359" s="5"/>
      <c r="C1359" s="34"/>
      <c r="D1359" s="34"/>
      <c r="E1359" s="35"/>
      <c r="F1359" s="35"/>
      <c r="G1359" s="35"/>
      <c r="H1359" s="35"/>
      <c r="I1359" s="35"/>
      <c r="J1359" s="35"/>
      <c r="K1359" s="35"/>
      <c r="L1359" s="35"/>
      <c r="M1359" s="35"/>
      <c r="N1359" s="35"/>
      <c r="O1359" s="35"/>
      <c r="P1359" s="35"/>
      <c r="Q1359" s="35"/>
      <c r="R1359" s="35"/>
      <c r="S1359" s="35"/>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c r="BA1359" s="28"/>
      <c r="BB1359" s="28"/>
      <c r="BC1359" s="28"/>
      <c r="BD1359" s="28"/>
      <c r="BE1359" s="28"/>
      <c r="BF1359" s="28"/>
      <c r="BG1359" s="28"/>
      <c r="BH1359" s="28"/>
      <c r="BI1359" s="28"/>
      <c r="BJ1359" s="28"/>
      <c r="BK1359" s="28"/>
      <c r="BL1359" s="28"/>
      <c r="BM1359" s="28"/>
      <c r="BN1359" s="28"/>
      <c r="BO1359" s="28"/>
      <c r="BP1359" s="28"/>
      <c r="BQ1359" s="28"/>
      <c r="BR1359" s="28"/>
      <c r="BS1359" s="28"/>
      <c r="BT1359" s="28"/>
      <c r="BU1359" s="28"/>
      <c r="BV1359" s="28"/>
      <c r="BW1359" s="28"/>
      <c r="BX1359" s="28"/>
      <c r="BY1359" s="28"/>
      <c r="BZ1359" s="28"/>
      <c r="CA1359" s="28"/>
      <c r="CB1359" s="28"/>
      <c r="CC1359" s="28"/>
      <c r="CD1359" s="28"/>
      <c r="CE1359" s="28"/>
      <c r="CF1359" s="28"/>
      <c r="CG1359" s="28"/>
      <c r="CH1359" s="28"/>
      <c r="CI1359" s="28"/>
      <c r="CJ1359" s="28"/>
      <c r="CK1359" s="28"/>
      <c r="CL1359" s="28"/>
      <c r="CM1359" s="28"/>
      <c r="CN1359" s="28"/>
      <c r="CO1359" s="28"/>
      <c r="CP1359" s="28"/>
      <c r="CQ1359" s="28"/>
      <c r="CR1359" s="28"/>
      <c r="CS1359" s="28"/>
      <c r="CT1359" s="28"/>
      <c r="CU1359" s="28"/>
      <c r="CV1359" s="28"/>
      <c r="CW1359" s="28"/>
      <c r="CX1359" s="28"/>
      <c r="CY1359" s="28"/>
      <c r="CZ1359" s="28"/>
      <c r="DA1359" s="28"/>
      <c r="DB1359" s="28"/>
      <c r="DC1359" s="28"/>
      <c r="DD1359" s="28"/>
      <c r="DE1359" s="28"/>
      <c r="DF1359" s="28"/>
      <c r="DG1359" s="28"/>
      <c r="DH1359" s="28"/>
      <c r="DI1359" s="28"/>
      <c r="DJ1359" s="28"/>
      <c r="DK1359" s="28"/>
      <c r="DL1359" s="28"/>
      <c r="DM1359" s="28"/>
    </row>
    <row r="1360" spans="1:117">
      <c r="A1360" s="5"/>
      <c r="B1360" s="5"/>
      <c r="C1360" s="34"/>
      <c r="D1360" s="34"/>
      <c r="E1360" s="35"/>
      <c r="F1360" s="35"/>
      <c r="G1360" s="35"/>
      <c r="H1360" s="35"/>
      <c r="I1360" s="35"/>
      <c r="J1360" s="35"/>
      <c r="K1360" s="35"/>
      <c r="L1360" s="35"/>
      <c r="M1360" s="35"/>
      <c r="N1360" s="35"/>
      <c r="O1360" s="35"/>
      <c r="P1360" s="35"/>
      <c r="Q1360" s="35"/>
      <c r="R1360" s="35"/>
      <c r="S1360" s="35"/>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c r="BA1360" s="28"/>
      <c r="BB1360" s="28"/>
      <c r="BC1360" s="28"/>
      <c r="BD1360" s="28"/>
      <c r="BE1360" s="28"/>
      <c r="BF1360" s="28"/>
      <c r="BG1360" s="28"/>
      <c r="BH1360" s="28"/>
      <c r="BI1360" s="28"/>
      <c r="BJ1360" s="28"/>
      <c r="BK1360" s="28"/>
      <c r="BL1360" s="28"/>
      <c r="BM1360" s="28"/>
      <c r="BN1360" s="28"/>
      <c r="BO1360" s="28"/>
      <c r="BP1360" s="28"/>
      <c r="BQ1360" s="28"/>
      <c r="BR1360" s="28"/>
      <c r="BS1360" s="28"/>
      <c r="BT1360" s="28"/>
      <c r="BU1360" s="28"/>
      <c r="BV1360" s="28"/>
      <c r="BW1360" s="28"/>
      <c r="BX1360" s="28"/>
      <c r="BY1360" s="28"/>
      <c r="BZ1360" s="28"/>
      <c r="CA1360" s="28"/>
      <c r="CB1360" s="28"/>
      <c r="CC1360" s="28"/>
      <c r="CD1360" s="28"/>
      <c r="CE1360" s="28"/>
      <c r="CF1360" s="28"/>
      <c r="CG1360" s="28"/>
      <c r="CH1360" s="28"/>
      <c r="CI1360" s="28"/>
      <c r="CJ1360" s="28"/>
      <c r="CK1360" s="28"/>
      <c r="CL1360" s="28"/>
      <c r="CM1360" s="28"/>
      <c r="CN1360" s="28"/>
      <c r="CO1360" s="28"/>
      <c r="CP1360" s="28"/>
      <c r="CQ1360" s="28"/>
      <c r="CR1360" s="28"/>
      <c r="CS1360" s="28"/>
      <c r="CT1360" s="28"/>
      <c r="CU1360" s="28"/>
      <c r="CV1360" s="28"/>
      <c r="CW1360" s="28"/>
      <c r="CX1360" s="28"/>
      <c r="CY1360" s="28"/>
      <c r="CZ1360" s="28"/>
      <c r="DA1360" s="28"/>
      <c r="DB1360" s="28"/>
      <c r="DC1360" s="28"/>
      <c r="DD1360" s="28"/>
      <c r="DE1360" s="28"/>
      <c r="DF1360" s="28"/>
      <c r="DG1360" s="28"/>
      <c r="DH1360" s="28"/>
      <c r="DI1360" s="28"/>
      <c r="DJ1360" s="28"/>
      <c r="DK1360" s="28"/>
      <c r="DL1360" s="28"/>
      <c r="DM1360" s="28"/>
    </row>
    <row r="1361" spans="1:117">
      <c r="A1361" s="5"/>
      <c r="B1361" s="5"/>
      <c r="C1361" s="34"/>
      <c r="D1361" s="34"/>
      <c r="E1361" s="35"/>
      <c r="F1361" s="35"/>
      <c r="G1361" s="35"/>
      <c r="H1361" s="35"/>
      <c r="I1361" s="35"/>
      <c r="J1361" s="35"/>
      <c r="K1361" s="35"/>
      <c r="L1361" s="35"/>
      <c r="M1361" s="35"/>
      <c r="N1361" s="35"/>
      <c r="O1361" s="35"/>
      <c r="P1361" s="35"/>
      <c r="Q1361" s="35"/>
      <c r="R1361" s="35"/>
      <c r="S1361" s="35"/>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c r="BA1361" s="28"/>
      <c r="BB1361" s="28"/>
      <c r="BC1361" s="28"/>
      <c r="BD1361" s="28"/>
      <c r="BE1361" s="28"/>
      <c r="BF1361" s="28"/>
      <c r="BG1361" s="28"/>
      <c r="BH1361" s="28"/>
      <c r="BI1361" s="28"/>
      <c r="BJ1361" s="28"/>
      <c r="BK1361" s="28"/>
      <c r="BL1361" s="28"/>
      <c r="BM1361" s="28"/>
      <c r="BN1361" s="28"/>
      <c r="BO1361" s="28"/>
      <c r="BP1361" s="28"/>
      <c r="BQ1361" s="28"/>
      <c r="BR1361" s="28"/>
      <c r="BS1361" s="28"/>
      <c r="BT1361" s="28"/>
      <c r="BU1361" s="28"/>
      <c r="BV1361" s="28"/>
      <c r="BW1361" s="28"/>
      <c r="BX1361" s="28"/>
      <c r="BY1361" s="28"/>
      <c r="BZ1361" s="28"/>
      <c r="CA1361" s="28"/>
      <c r="CB1361" s="28"/>
      <c r="CC1361" s="28"/>
      <c r="CD1361" s="28"/>
      <c r="CE1361" s="28"/>
      <c r="CF1361" s="28"/>
      <c r="CG1361" s="28"/>
      <c r="CH1361" s="28"/>
      <c r="CI1361" s="28"/>
      <c r="CJ1361" s="28"/>
      <c r="CK1361" s="28"/>
      <c r="CL1361" s="28"/>
      <c r="CM1361" s="28"/>
      <c r="CN1361" s="28"/>
      <c r="CO1361" s="28"/>
      <c r="CP1361" s="28"/>
      <c r="CQ1361" s="28"/>
      <c r="CR1361" s="28"/>
      <c r="CS1361" s="28"/>
      <c r="CT1361" s="28"/>
      <c r="CU1361" s="28"/>
      <c r="CV1361" s="28"/>
      <c r="CW1361" s="28"/>
      <c r="CX1361" s="28"/>
      <c r="CY1361" s="28"/>
      <c r="CZ1361" s="28"/>
      <c r="DA1361" s="28"/>
      <c r="DB1361" s="28"/>
      <c r="DC1361" s="28"/>
      <c r="DD1361" s="28"/>
      <c r="DE1361" s="28"/>
      <c r="DF1361" s="28"/>
      <c r="DG1361" s="28"/>
      <c r="DH1361" s="28"/>
      <c r="DI1361" s="28"/>
      <c r="DJ1361" s="28"/>
      <c r="DK1361" s="28"/>
      <c r="DL1361" s="28"/>
      <c r="DM1361" s="28"/>
    </row>
    <row r="1362" spans="1:117">
      <c r="A1362" s="5"/>
      <c r="B1362" s="5"/>
      <c r="C1362" s="34"/>
      <c r="D1362" s="34"/>
      <c r="E1362" s="35"/>
      <c r="F1362" s="35"/>
      <c r="G1362" s="35"/>
      <c r="H1362" s="35"/>
      <c r="I1362" s="35"/>
      <c r="J1362" s="35"/>
      <c r="K1362" s="35"/>
      <c r="L1362" s="35"/>
      <c r="M1362" s="35"/>
      <c r="N1362" s="35"/>
      <c r="O1362" s="35"/>
      <c r="P1362" s="35"/>
      <c r="Q1362" s="35"/>
      <c r="R1362" s="35"/>
      <c r="S1362" s="35"/>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c r="BA1362" s="28"/>
      <c r="BB1362" s="28"/>
      <c r="BC1362" s="28"/>
      <c r="BD1362" s="28"/>
      <c r="BE1362" s="28"/>
      <c r="BF1362" s="28"/>
      <c r="BG1362" s="28"/>
      <c r="BH1362" s="28"/>
      <c r="BI1362" s="28"/>
      <c r="BJ1362" s="28"/>
      <c r="BK1362" s="28"/>
      <c r="BL1362" s="28"/>
      <c r="BM1362" s="28"/>
      <c r="BN1362" s="28"/>
      <c r="BO1362" s="28"/>
      <c r="BP1362" s="28"/>
      <c r="BQ1362" s="28"/>
      <c r="BR1362" s="28"/>
      <c r="BS1362" s="28"/>
      <c r="BT1362" s="28"/>
      <c r="BU1362" s="28"/>
      <c r="BV1362" s="28"/>
      <c r="BW1362" s="28"/>
      <c r="BX1362" s="28"/>
      <c r="BY1362" s="28"/>
      <c r="BZ1362" s="28"/>
      <c r="CA1362" s="28"/>
      <c r="CB1362" s="28"/>
      <c r="CC1362" s="28"/>
      <c r="CD1362" s="28"/>
      <c r="CE1362" s="28"/>
      <c r="CF1362" s="28"/>
      <c r="CG1362" s="28"/>
      <c r="CH1362" s="28"/>
      <c r="CI1362" s="28"/>
      <c r="CJ1362" s="28"/>
      <c r="CK1362" s="28"/>
      <c r="CL1362" s="28"/>
      <c r="CM1362" s="28"/>
      <c r="CN1362" s="28"/>
      <c r="CO1362" s="28"/>
      <c r="CP1362" s="28"/>
      <c r="CQ1362" s="28"/>
      <c r="CR1362" s="28"/>
      <c r="CS1362" s="28"/>
      <c r="CT1362" s="28"/>
      <c r="CU1362" s="28"/>
      <c r="CV1362" s="28"/>
      <c r="CW1362" s="28"/>
      <c r="CX1362" s="28"/>
      <c r="CY1362" s="28"/>
      <c r="CZ1362" s="28"/>
      <c r="DA1362" s="28"/>
      <c r="DB1362" s="28"/>
      <c r="DC1362" s="28"/>
      <c r="DD1362" s="28"/>
      <c r="DE1362" s="28"/>
      <c r="DF1362" s="28"/>
      <c r="DG1362" s="28"/>
      <c r="DH1362" s="28"/>
      <c r="DI1362" s="28"/>
      <c r="DJ1362" s="28"/>
      <c r="DK1362" s="28"/>
      <c r="DL1362" s="28"/>
      <c r="DM1362" s="28"/>
    </row>
    <row r="1363" spans="1:117">
      <c r="A1363" s="5"/>
      <c r="B1363" s="5"/>
      <c r="C1363" s="34"/>
      <c r="D1363" s="34"/>
      <c r="E1363" s="35"/>
      <c r="F1363" s="35"/>
      <c r="G1363" s="35"/>
      <c r="H1363" s="35"/>
      <c r="I1363" s="35"/>
      <c r="J1363" s="35"/>
      <c r="K1363" s="35"/>
      <c r="L1363" s="35"/>
      <c r="M1363" s="35"/>
      <c r="N1363" s="35"/>
      <c r="O1363" s="35"/>
      <c r="P1363" s="35"/>
      <c r="Q1363" s="35"/>
      <c r="R1363" s="35"/>
      <c r="S1363" s="35"/>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c r="BA1363" s="28"/>
      <c r="BB1363" s="28"/>
      <c r="BC1363" s="28"/>
      <c r="BD1363" s="28"/>
      <c r="BE1363" s="28"/>
      <c r="BF1363" s="28"/>
      <c r="BG1363" s="28"/>
      <c r="BH1363" s="28"/>
      <c r="BI1363" s="28"/>
      <c r="BJ1363" s="28"/>
      <c r="BK1363" s="28"/>
      <c r="BL1363" s="28"/>
      <c r="BM1363" s="28"/>
      <c r="BN1363" s="28"/>
      <c r="BO1363" s="28"/>
      <c r="BP1363" s="28"/>
      <c r="BQ1363" s="28"/>
      <c r="BR1363" s="28"/>
      <c r="BS1363" s="28"/>
      <c r="BT1363" s="28"/>
      <c r="BU1363" s="28"/>
      <c r="BV1363" s="28"/>
      <c r="BW1363" s="28"/>
      <c r="BX1363" s="28"/>
      <c r="BY1363" s="28"/>
      <c r="BZ1363" s="28"/>
      <c r="CA1363" s="28"/>
      <c r="CB1363" s="28"/>
      <c r="CC1363" s="28"/>
      <c r="CD1363" s="28"/>
      <c r="CE1363" s="28"/>
      <c r="CF1363" s="28"/>
      <c r="CG1363" s="28"/>
      <c r="CH1363" s="28"/>
      <c r="CI1363" s="28"/>
      <c r="CJ1363" s="28"/>
      <c r="CK1363" s="28"/>
      <c r="CL1363" s="28"/>
      <c r="CM1363" s="28"/>
      <c r="CN1363" s="28"/>
      <c r="CO1363" s="28"/>
      <c r="CP1363" s="28"/>
      <c r="CQ1363" s="28"/>
      <c r="CR1363" s="28"/>
      <c r="CS1363" s="28"/>
      <c r="CT1363" s="28"/>
      <c r="CU1363" s="28"/>
      <c r="CV1363" s="28"/>
      <c r="CW1363" s="28"/>
      <c r="CX1363" s="28"/>
      <c r="CY1363" s="28"/>
      <c r="CZ1363" s="28"/>
      <c r="DA1363" s="28"/>
      <c r="DB1363" s="28"/>
      <c r="DC1363" s="28"/>
      <c r="DD1363" s="28"/>
      <c r="DE1363" s="28"/>
      <c r="DF1363" s="28"/>
      <c r="DG1363" s="28"/>
      <c r="DH1363" s="28"/>
      <c r="DI1363" s="28"/>
      <c r="DJ1363" s="28"/>
      <c r="DK1363" s="28"/>
      <c r="DL1363" s="28"/>
      <c r="DM1363" s="28"/>
    </row>
    <row r="1364" spans="1:117">
      <c r="A1364" s="5"/>
      <c r="B1364" s="5"/>
      <c r="C1364" s="34"/>
      <c r="D1364" s="34"/>
      <c r="E1364" s="35"/>
      <c r="F1364" s="35"/>
      <c r="G1364" s="35"/>
      <c r="H1364" s="35"/>
      <c r="I1364" s="35"/>
      <c r="J1364" s="35"/>
      <c r="K1364" s="35"/>
      <c r="L1364" s="35"/>
      <c r="M1364" s="35"/>
      <c r="N1364" s="35"/>
      <c r="O1364" s="35"/>
      <c r="P1364" s="35"/>
      <c r="Q1364" s="35"/>
      <c r="R1364" s="35"/>
      <c r="S1364" s="35"/>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c r="BA1364" s="28"/>
      <c r="BB1364" s="28"/>
      <c r="BC1364" s="28"/>
      <c r="BD1364" s="28"/>
      <c r="BE1364" s="28"/>
      <c r="BF1364" s="28"/>
      <c r="BG1364" s="28"/>
      <c r="BH1364" s="28"/>
      <c r="BI1364" s="28"/>
      <c r="BJ1364" s="28"/>
      <c r="BK1364" s="28"/>
      <c r="BL1364" s="28"/>
      <c r="BM1364" s="28"/>
      <c r="BN1364" s="28"/>
      <c r="BO1364" s="28"/>
      <c r="BP1364" s="28"/>
      <c r="BQ1364" s="28"/>
      <c r="BR1364" s="28"/>
      <c r="BS1364" s="28"/>
      <c r="BT1364" s="28"/>
      <c r="BU1364" s="28"/>
      <c r="BV1364" s="28"/>
      <c r="BW1364" s="28"/>
      <c r="BX1364" s="28"/>
      <c r="BY1364" s="28"/>
      <c r="BZ1364" s="28"/>
      <c r="CA1364" s="28"/>
      <c r="CB1364" s="28"/>
      <c r="CC1364" s="28"/>
      <c r="CD1364" s="28"/>
      <c r="CE1364" s="28"/>
      <c r="CF1364" s="28"/>
      <c r="CG1364" s="28"/>
      <c r="CH1364" s="28"/>
      <c r="CI1364" s="28"/>
      <c r="CJ1364" s="28"/>
      <c r="CK1364" s="28"/>
      <c r="CL1364" s="28"/>
      <c r="CM1364" s="28"/>
      <c r="CN1364" s="28"/>
      <c r="CO1364" s="28"/>
      <c r="CP1364" s="28"/>
      <c r="CQ1364" s="28"/>
      <c r="CR1364" s="28"/>
      <c r="CS1364" s="28"/>
      <c r="CT1364" s="28"/>
      <c r="CU1364" s="28"/>
      <c r="CV1364" s="28"/>
      <c r="CW1364" s="28"/>
      <c r="CX1364" s="28"/>
      <c r="CY1364" s="28"/>
      <c r="CZ1364" s="28"/>
      <c r="DA1364" s="28"/>
      <c r="DB1364" s="28"/>
      <c r="DC1364" s="28"/>
      <c r="DD1364" s="28"/>
      <c r="DE1364" s="28"/>
      <c r="DF1364" s="28"/>
      <c r="DG1364" s="28"/>
      <c r="DH1364" s="28"/>
      <c r="DI1364" s="28"/>
      <c r="DJ1364" s="28"/>
      <c r="DK1364" s="28"/>
      <c r="DL1364" s="28"/>
      <c r="DM1364" s="28"/>
    </row>
    <row r="1365" spans="1:117">
      <c r="A1365" s="5"/>
      <c r="B1365" s="5"/>
      <c r="C1365" s="34"/>
      <c r="D1365" s="34"/>
      <c r="E1365" s="35"/>
      <c r="F1365" s="35"/>
      <c r="G1365" s="35"/>
      <c r="H1365" s="35"/>
      <c r="I1365" s="35"/>
      <c r="J1365" s="35"/>
      <c r="K1365" s="35"/>
      <c r="L1365" s="35"/>
      <c r="M1365" s="35"/>
      <c r="N1365" s="35"/>
      <c r="O1365" s="35"/>
      <c r="P1365" s="35"/>
      <c r="Q1365" s="35"/>
      <c r="R1365" s="35"/>
      <c r="S1365" s="35"/>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c r="BA1365" s="28"/>
      <c r="BB1365" s="28"/>
      <c r="BC1365" s="28"/>
      <c r="BD1365" s="28"/>
      <c r="BE1365" s="28"/>
      <c r="BF1365" s="28"/>
      <c r="BG1365" s="28"/>
      <c r="BH1365" s="28"/>
      <c r="BI1365" s="28"/>
      <c r="BJ1365" s="28"/>
      <c r="BK1365" s="28"/>
      <c r="BL1365" s="28"/>
      <c r="BM1365" s="28"/>
      <c r="BN1365" s="28"/>
      <c r="BO1365" s="28"/>
      <c r="BP1365" s="28"/>
      <c r="BQ1365" s="28"/>
      <c r="BR1365" s="28"/>
      <c r="BS1365" s="28"/>
      <c r="BT1365" s="28"/>
      <c r="BU1365" s="28"/>
      <c r="BV1365" s="28"/>
      <c r="BW1365" s="28"/>
      <c r="BX1365" s="28"/>
      <c r="BY1365" s="28"/>
      <c r="BZ1365" s="28"/>
      <c r="CA1365" s="28"/>
      <c r="CB1365" s="28"/>
      <c r="CC1365" s="28"/>
      <c r="CD1365" s="28"/>
      <c r="CE1365" s="28"/>
      <c r="CF1365" s="28"/>
      <c r="CG1365" s="28"/>
      <c r="CH1365" s="28"/>
      <c r="CI1365" s="28"/>
      <c r="CJ1365" s="28"/>
      <c r="CK1365" s="28"/>
      <c r="CL1365" s="28"/>
      <c r="CM1365" s="28"/>
      <c r="CN1365" s="28"/>
      <c r="CO1365" s="28"/>
      <c r="CP1365" s="28"/>
      <c r="CQ1365" s="28"/>
      <c r="CR1365" s="28"/>
      <c r="CS1365" s="28"/>
      <c r="CT1365" s="28"/>
      <c r="CU1365" s="28"/>
      <c r="CV1365" s="28"/>
      <c r="CW1365" s="28"/>
      <c r="CX1365" s="28"/>
      <c r="CY1365" s="28"/>
      <c r="CZ1365" s="28"/>
      <c r="DA1365" s="28"/>
      <c r="DB1365" s="28"/>
      <c r="DC1365" s="28"/>
      <c r="DD1365" s="28"/>
      <c r="DE1365" s="28"/>
      <c r="DF1365" s="28"/>
      <c r="DG1365" s="28"/>
      <c r="DH1365" s="28"/>
      <c r="DI1365" s="28"/>
      <c r="DJ1365" s="28"/>
      <c r="DK1365" s="28"/>
      <c r="DL1365" s="28"/>
      <c r="DM1365" s="28"/>
    </row>
    <row r="1366" spans="1:117">
      <c r="A1366" s="5"/>
      <c r="B1366" s="5"/>
      <c r="C1366" s="34"/>
      <c r="D1366" s="34"/>
      <c r="E1366" s="35"/>
      <c r="F1366" s="35"/>
      <c r="G1366" s="35"/>
      <c r="H1366" s="35"/>
      <c r="I1366" s="35"/>
      <c r="J1366" s="35"/>
      <c r="K1366" s="35"/>
      <c r="L1366" s="35"/>
      <c r="M1366" s="35"/>
      <c r="N1366" s="35"/>
      <c r="O1366" s="35"/>
      <c r="P1366" s="35"/>
      <c r="Q1366" s="35"/>
      <c r="R1366" s="35"/>
      <c r="S1366" s="35"/>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c r="BA1366" s="28"/>
      <c r="BB1366" s="28"/>
      <c r="BC1366" s="28"/>
      <c r="BD1366" s="28"/>
      <c r="BE1366" s="28"/>
      <c r="BF1366" s="28"/>
      <c r="BG1366" s="28"/>
      <c r="BH1366" s="28"/>
      <c r="BI1366" s="28"/>
      <c r="BJ1366" s="28"/>
      <c r="BK1366" s="28"/>
      <c r="BL1366" s="28"/>
      <c r="BM1366" s="28"/>
      <c r="BN1366" s="28"/>
      <c r="BO1366" s="28"/>
      <c r="BP1366" s="28"/>
      <c r="BQ1366" s="28"/>
      <c r="BR1366" s="28"/>
      <c r="BS1366" s="28"/>
      <c r="BT1366" s="28"/>
      <c r="BU1366" s="28"/>
      <c r="BV1366" s="28"/>
      <c r="BW1366" s="28"/>
      <c r="BX1366" s="28"/>
      <c r="BY1366" s="28"/>
      <c r="BZ1366" s="28"/>
      <c r="CA1366" s="28"/>
      <c r="CB1366" s="28"/>
      <c r="CC1366" s="28"/>
      <c r="CD1366" s="28"/>
      <c r="CE1366" s="28"/>
      <c r="CF1366" s="28"/>
      <c r="CG1366" s="28"/>
      <c r="CH1366" s="28"/>
      <c r="CI1366" s="28"/>
      <c r="CJ1366" s="28"/>
      <c r="CK1366" s="28"/>
      <c r="CL1366" s="28"/>
      <c r="CM1366" s="28"/>
      <c r="CN1366" s="28"/>
      <c r="CO1366" s="28"/>
      <c r="CP1366" s="28"/>
      <c r="CQ1366" s="28"/>
      <c r="CR1366" s="28"/>
      <c r="CS1366" s="28"/>
      <c r="CT1366" s="28"/>
      <c r="CU1366" s="28"/>
      <c r="CV1366" s="28"/>
      <c r="CW1366" s="28"/>
      <c r="CX1366" s="28"/>
      <c r="CY1366" s="28"/>
      <c r="CZ1366" s="28"/>
      <c r="DA1366" s="28"/>
      <c r="DB1366" s="28"/>
      <c r="DC1366" s="28"/>
      <c r="DD1366" s="28"/>
      <c r="DE1366" s="28"/>
      <c r="DF1366" s="28"/>
      <c r="DG1366" s="28"/>
      <c r="DH1366" s="28"/>
      <c r="DI1366" s="28"/>
      <c r="DJ1366" s="28"/>
      <c r="DK1366" s="28"/>
      <c r="DL1366" s="28"/>
      <c r="DM1366" s="28"/>
    </row>
    <row r="1367" spans="1:117">
      <c r="A1367" s="5"/>
      <c r="B1367" s="5"/>
      <c r="C1367" s="34"/>
      <c r="D1367" s="34"/>
      <c r="E1367" s="35"/>
      <c r="F1367" s="35"/>
      <c r="G1367" s="35"/>
      <c r="H1367" s="35"/>
      <c r="I1367" s="35"/>
      <c r="J1367" s="35"/>
      <c r="K1367" s="35"/>
      <c r="L1367" s="35"/>
      <c r="M1367" s="35"/>
      <c r="N1367" s="35"/>
      <c r="O1367" s="35"/>
      <c r="P1367" s="35"/>
      <c r="Q1367" s="35"/>
      <c r="R1367" s="35"/>
      <c r="S1367" s="35"/>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c r="BA1367" s="28"/>
      <c r="BB1367" s="28"/>
      <c r="BC1367" s="28"/>
      <c r="BD1367" s="28"/>
      <c r="BE1367" s="28"/>
      <c r="BF1367" s="28"/>
      <c r="BG1367" s="28"/>
      <c r="BH1367" s="28"/>
      <c r="BI1367" s="28"/>
      <c r="BJ1367" s="28"/>
      <c r="BK1367" s="28"/>
      <c r="BL1367" s="28"/>
      <c r="BM1367" s="28"/>
      <c r="BN1367" s="28"/>
      <c r="BO1367" s="28"/>
      <c r="BP1367" s="28"/>
      <c r="BQ1367" s="28"/>
      <c r="BR1367" s="28"/>
      <c r="BS1367" s="28"/>
      <c r="BT1367" s="28"/>
      <c r="BU1367" s="28"/>
      <c r="BV1367" s="28"/>
      <c r="BW1367" s="28"/>
      <c r="BX1367" s="28"/>
      <c r="BY1367" s="28"/>
      <c r="BZ1367" s="28"/>
      <c r="CA1367" s="28"/>
      <c r="CB1367" s="28"/>
      <c r="CC1367" s="28"/>
      <c r="CD1367" s="28"/>
      <c r="CE1367" s="28"/>
      <c r="CF1367" s="28"/>
      <c r="CG1367" s="28"/>
      <c r="CH1367" s="28"/>
      <c r="CI1367" s="28"/>
      <c r="CJ1367" s="28"/>
      <c r="CK1367" s="28"/>
      <c r="CL1367" s="28"/>
      <c r="CM1367" s="28"/>
      <c r="CN1367" s="28"/>
      <c r="CO1367" s="28"/>
      <c r="CP1367" s="28"/>
      <c r="CQ1367" s="28"/>
      <c r="CR1367" s="28"/>
      <c r="CS1367" s="28"/>
      <c r="CT1367" s="28"/>
      <c r="CU1367" s="28"/>
      <c r="CV1367" s="28"/>
      <c r="CW1367" s="28"/>
      <c r="CX1367" s="28"/>
      <c r="CY1367" s="28"/>
      <c r="CZ1367" s="28"/>
      <c r="DA1367" s="28"/>
      <c r="DB1367" s="28"/>
      <c r="DC1367" s="28"/>
      <c r="DD1367" s="28"/>
      <c r="DE1367" s="28"/>
      <c r="DF1367" s="28"/>
      <c r="DG1367" s="28"/>
      <c r="DH1367" s="28"/>
      <c r="DI1367" s="28"/>
      <c r="DJ1367" s="28"/>
      <c r="DK1367" s="28"/>
      <c r="DL1367" s="28"/>
      <c r="DM1367" s="28"/>
    </row>
    <row r="1368" spans="1:117">
      <c r="A1368" s="5"/>
      <c r="B1368" s="5"/>
      <c r="C1368" s="34"/>
      <c r="D1368" s="34"/>
      <c r="E1368" s="35"/>
      <c r="F1368" s="35"/>
      <c r="G1368" s="35"/>
      <c r="H1368" s="35"/>
      <c r="I1368" s="35"/>
      <c r="J1368" s="35"/>
      <c r="K1368" s="35"/>
      <c r="L1368" s="35"/>
      <c r="M1368" s="35"/>
      <c r="N1368" s="35"/>
      <c r="O1368" s="35"/>
      <c r="P1368" s="35"/>
      <c r="Q1368" s="35"/>
      <c r="R1368" s="35"/>
      <c r="S1368" s="35"/>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c r="BA1368" s="28"/>
      <c r="BB1368" s="28"/>
      <c r="BC1368" s="28"/>
      <c r="BD1368" s="28"/>
      <c r="BE1368" s="28"/>
      <c r="BF1368" s="28"/>
      <c r="BG1368" s="28"/>
      <c r="BH1368" s="28"/>
      <c r="BI1368" s="28"/>
      <c r="BJ1368" s="28"/>
      <c r="BK1368" s="28"/>
      <c r="BL1368" s="28"/>
      <c r="BM1368" s="28"/>
      <c r="BN1368" s="28"/>
      <c r="BO1368" s="28"/>
      <c r="BP1368" s="28"/>
      <c r="BQ1368" s="28"/>
      <c r="BR1368" s="28"/>
      <c r="BS1368" s="28"/>
      <c r="BT1368" s="28"/>
      <c r="BU1368" s="28"/>
      <c r="BV1368" s="28"/>
      <c r="BW1368" s="28"/>
      <c r="BX1368" s="28"/>
      <c r="BY1368" s="28"/>
      <c r="BZ1368" s="28"/>
      <c r="CA1368" s="28"/>
      <c r="CB1368" s="28"/>
      <c r="CC1368" s="28"/>
      <c r="CD1368" s="28"/>
      <c r="CE1368" s="28"/>
      <c r="CF1368" s="28"/>
      <c r="CG1368" s="28"/>
      <c r="CH1368" s="28"/>
      <c r="CI1368" s="28"/>
      <c r="CJ1368" s="28"/>
      <c r="CK1368" s="28"/>
      <c r="CL1368" s="28"/>
      <c r="CM1368" s="28"/>
      <c r="CN1368" s="28"/>
      <c r="CO1368" s="28"/>
      <c r="CP1368" s="28"/>
      <c r="CQ1368" s="28"/>
      <c r="CR1368" s="28"/>
      <c r="CS1368" s="28"/>
      <c r="CT1368" s="28"/>
      <c r="CU1368" s="28"/>
      <c r="CV1368" s="28"/>
      <c r="CW1368" s="28"/>
      <c r="CX1368" s="28"/>
      <c r="CY1368" s="28"/>
      <c r="CZ1368" s="28"/>
      <c r="DA1368" s="28"/>
      <c r="DB1368" s="28"/>
      <c r="DC1368" s="28"/>
      <c r="DD1368" s="28"/>
      <c r="DE1368" s="28"/>
      <c r="DF1368" s="28"/>
      <c r="DG1368" s="28"/>
      <c r="DH1368" s="28"/>
      <c r="DI1368" s="28"/>
      <c r="DJ1368" s="28"/>
      <c r="DK1368" s="28"/>
      <c r="DL1368" s="28"/>
      <c r="DM1368" s="28"/>
    </row>
    <row r="1369" spans="1:117">
      <c r="A1369" s="5"/>
      <c r="B1369" s="5"/>
      <c r="C1369" s="34"/>
      <c r="D1369" s="34"/>
      <c r="E1369" s="35"/>
      <c r="F1369" s="35"/>
      <c r="G1369" s="35"/>
      <c r="H1369" s="35"/>
      <c r="I1369" s="35"/>
      <c r="J1369" s="35"/>
      <c r="K1369" s="35"/>
      <c r="L1369" s="35"/>
      <c r="M1369" s="35"/>
      <c r="N1369" s="35"/>
      <c r="O1369" s="35"/>
      <c r="P1369" s="35"/>
      <c r="Q1369" s="35"/>
      <c r="R1369" s="35"/>
      <c r="S1369" s="35"/>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c r="BA1369" s="28"/>
      <c r="BB1369" s="28"/>
      <c r="BC1369" s="28"/>
      <c r="BD1369" s="28"/>
      <c r="BE1369" s="28"/>
      <c r="BF1369" s="28"/>
      <c r="BG1369" s="28"/>
      <c r="BH1369" s="28"/>
      <c r="BI1369" s="28"/>
      <c r="BJ1369" s="28"/>
      <c r="BK1369" s="28"/>
      <c r="BL1369" s="28"/>
      <c r="BM1369" s="28"/>
      <c r="BN1369" s="28"/>
      <c r="BO1369" s="28"/>
      <c r="BP1369" s="28"/>
      <c r="BQ1369" s="28"/>
      <c r="BR1369" s="28"/>
      <c r="BS1369" s="28"/>
      <c r="BT1369" s="28"/>
      <c r="BU1369" s="28"/>
      <c r="BV1369" s="28"/>
      <c r="BW1369" s="28"/>
      <c r="BX1369" s="28"/>
      <c r="BY1369" s="28"/>
      <c r="BZ1369" s="28"/>
      <c r="CA1369" s="28"/>
      <c r="CB1369" s="28"/>
      <c r="CC1369" s="28"/>
      <c r="CD1369" s="28"/>
      <c r="CE1369" s="28"/>
      <c r="CF1369" s="28"/>
      <c r="CG1369" s="28"/>
      <c r="CH1369" s="28"/>
      <c r="CI1369" s="28"/>
      <c r="CJ1369" s="28"/>
      <c r="CK1369" s="28"/>
      <c r="CL1369" s="28"/>
      <c r="CM1369" s="28"/>
      <c r="CN1369" s="28"/>
      <c r="CO1369" s="28"/>
      <c r="CP1369" s="28"/>
      <c r="CQ1369" s="28"/>
      <c r="CR1369" s="28"/>
      <c r="CS1369" s="28"/>
      <c r="CT1369" s="28"/>
      <c r="CU1369" s="28"/>
      <c r="CV1369" s="28"/>
      <c r="CW1369" s="28"/>
      <c r="CX1369" s="28"/>
      <c r="CY1369" s="28"/>
      <c r="CZ1369" s="28"/>
      <c r="DA1369" s="28"/>
      <c r="DB1369" s="28"/>
      <c r="DC1369" s="28"/>
      <c r="DD1369" s="28"/>
      <c r="DE1369" s="28"/>
      <c r="DF1369" s="28"/>
      <c r="DG1369" s="28"/>
      <c r="DH1369" s="28"/>
      <c r="DI1369" s="28"/>
      <c r="DJ1369" s="28"/>
      <c r="DK1369" s="28"/>
      <c r="DL1369" s="28"/>
      <c r="DM1369" s="28"/>
    </row>
    <row r="1370" spans="1:117">
      <c r="A1370" s="5"/>
      <c r="B1370" s="5"/>
      <c r="C1370" s="34"/>
      <c r="D1370" s="34"/>
      <c r="E1370" s="35"/>
      <c r="F1370" s="35"/>
      <c r="G1370" s="35"/>
      <c r="H1370" s="35"/>
      <c r="I1370" s="35"/>
      <c r="J1370" s="35"/>
      <c r="K1370" s="35"/>
      <c r="L1370" s="35"/>
      <c r="M1370" s="35"/>
      <c r="N1370" s="35"/>
      <c r="O1370" s="35"/>
      <c r="P1370" s="35"/>
      <c r="Q1370" s="35"/>
      <c r="R1370" s="35"/>
      <c r="S1370" s="35"/>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c r="BA1370" s="28"/>
      <c r="BB1370" s="28"/>
      <c r="BC1370" s="28"/>
      <c r="BD1370" s="28"/>
      <c r="BE1370" s="28"/>
      <c r="BF1370" s="28"/>
      <c r="BG1370" s="28"/>
      <c r="BH1370" s="28"/>
      <c r="BI1370" s="28"/>
      <c r="BJ1370" s="28"/>
      <c r="BK1370" s="28"/>
      <c r="BL1370" s="28"/>
      <c r="BM1370" s="28"/>
      <c r="BN1370" s="28"/>
      <c r="BO1370" s="28"/>
      <c r="BP1370" s="28"/>
      <c r="BQ1370" s="28"/>
      <c r="BR1370" s="28"/>
      <c r="BS1370" s="28"/>
      <c r="BT1370" s="28"/>
      <c r="BU1370" s="28"/>
      <c r="BV1370" s="28"/>
      <c r="BW1370" s="28"/>
      <c r="BX1370" s="28"/>
      <c r="BY1370" s="28"/>
      <c r="BZ1370" s="28"/>
      <c r="CA1370" s="28"/>
      <c r="CB1370" s="28"/>
      <c r="CC1370" s="28"/>
      <c r="CD1370" s="28"/>
      <c r="CE1370" s="28"/>
      <c r="CF1370" s="28"/>
      <c r="CG1370" s="28"/>
      <c r="CH1370" s="28"/>
      <c r="CI1370" s="28"/>
      <c r="CJ1370" s="28"/>
      <c r="CK1370" s="28"/>
      <c r="CL1370" s="28"/>
      <c r="CM1370" s="28"/>
      <c r="CN1370" s="28"/>
      <c r="CO1370" s="28"/>
      <c r="CP1370" s="28"/>
      <c r="CQ1370" s="28"/>
      <c r="CR1370" s="28"/>
      <c r="CS1370" s="28"/>
      <c r="CT1370" s="28"/>
      <c r="CU1370" s="28"/>
      <c r="CV1370" s="28"/>
      <c r="CW1370" s="28"/>
      <c r="CX1370" s="28"/>
      <c r="CY1370" s="28"/>
      <c r="CZ1370" s="28"/>
      <c r="DA1370" s="28"/>
      <c r="DB1370" s="28"/>
      <c r="DC1370" s="28"/>
      <c r="DD1370" s="28"/>
      <c r="DE1370" s="28"/>
      <c r="DF1370" s="28"/>
      <c r="DG1370" s="28"/>
      <c r="DH1370" s="28"/>
      <c r="DI1370" s="28"/>
      <c r="DJ1370" s="28"/>
      <c r="DK1370" s="28"/>
      <c r="DL1370" s="28"/>
      <c r="DM1370" s="28"/>
    </row>
    <row r="1371" spans="1:117">
      <c r="A1371" s="5"/>
      <c r="B1371" s="5"/>
      <c r="C1371" s="34"/>
      <c r="D1371" s="34"/>
      <c r="E1371" s="35"/>
      <c r="F1371" s="35"/>
      <c r="G1371" s="35"/>
      <c r="H1371" s="35"/>
      <c r="I1371" s="35"/>
      <c r="J1371" s="35"/>
      <c r="K1371" s="35"/>
      <c r="L1371" s="35"/>
      <c r="M1371" s="35"/>
      <c r="N1371" s="35"/>
      <c r="O1371" s="35"/>
      <c r="P1371" s="35"/>
      <c r="Q1371" s="35"/>
      <c r="R1371" s="35"/>
      <c r="S1371" s="35"/>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c r="BA1371" s="28"/>
      <c r="BB1371" s="28"/>
      <c r="BC1371" s="28"/>
      <c r="BD1371" s="28"/>
      <c r="BE1371" s="28"/>
      <c r="BF1371" s="28"/>
      <c r="BG1371" s="28"/>
      <c r="BH1371" s="28"/>
      <c r="BI1371" s="28"/>
      <c r="BJ1371" s="28"/>
      <c r="BK1371" s="28"/>
      <c r="BL1371" s="28"/>
      <c r="BM1371" s="28"/>
      <c r="BN1371" s="28"/>
      <c r="BO1371" s="28"/>
      <c r="BP1371" s="28"/>
      <c r="BQ1371" s="28"/>
      <c r="BR1371" s="28"/>
      <c r="BS1371" s="28"/>
      <c r="BT1371" s="28"/>
      <c r="BU1371" s="28"/>
      <c r="BV1371" s="28"/>
      <c r="BW1371" s="28"/>
      <c r="BX1371" s="28"/>
      <c r="BY1371" s="28"/>
      <c r="BZ1371" s="28"/>
      <c r="CA1371" s="28"/>
      <c r="CB1371" s="28"/>
      <c r="CC1371" s="28"/>
      <c r="CD1371" s="28"/>
      <c r="CE1371" s="28"/>
      <c r="CF1371" s="28"/>
      <c r="CG1371" s="28"/>
      <c r="CH1371" s="28"/>
      <c r="CI1371" s="28"/>
      <c r="CJ1371" s="28"/>
      <c r="CK1371" s="28"/>
      <c r="CL1371" s="28"/>
      <c r="CM1371" s="28"/>
      <c r="CN1371" s="28"/>
      <c r="CO1371" s="28"/>
      <c r="CP1371" s="28"/>
      <c r="CQ1371" s="28"/>
      <c r="CR1371" s="28"/>
      <c r="CS1371" s="28"/>
      <c r="CT1371" s="28"/>
      <c r="CU1371" s="28"/>
      <c r="CV1371" s="28"/>
      <c r="CW1371" s="28"/>
      <c r="CX1371" s="28"/>
      <c r="CY1371" s="28"/>
      <c r="CZ1371" s="28"/>
      <c r="DA1371" s="28"/>
      <c r="DB1371" s="28"/>
      <c r="DC1371" s="28"/>
      <c r="DD1371" s="28"/>
      <c r="DE1371" s="28"/>
      <c r="DF1371" s="28"/>
      <c r="DG1371" s="28"/>
      <c r="DH1371" s="28"/>
      <c r="DI1371" s="28"/>
      <c r="DJ1371" s="28"/>
      <c r="DK1371" s="28"/>
      <c r="DL1371" s="28"/>
      <c r="DM1371" s="28"/>
    </row>
    <row r="1372" spans="1:117">
      <c r="A1372" s="5"/>
      <c r="B1372" s="5"/>
      <c r="C1372" s="34"/>
      <c r="D1372" s="34"/>
      <c r="E1372" s="35"/>
      <c r="F1372" s="35"/>
      <c r="G1372" s="35"/>
      <c r="H1372" s="35"/>
      <c r="I1372" s="35"/>
      <c r="J1372" s="35"/>
      <c r="K1372" s="35"/>
      <c r="L1372" s="35"/>
      <c r="M1372" s="35"/>
      <c r="N1372" s="35"/>
      <c r="O1372" s="35"/>
      <c r="P1372" s="35"/>
      <c r="Q1372" s="35"/>
      <c r="R1372" s="35"/>
      <c r="S1372" s="35"/>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c r="BA1372" s="28"/>
      <c r="BB1372" s="28"/>
      <c r="BC1372" s="28"/>
      <c r="BD1372" s="28"/>
      <c r="BE1372" s="28"/>
      <c r="BF1372" s="28"/>
      <c r="BG1372" s="28"/>
      <c r="BH1372" s="28"/>
      <c r="BI1372" s="28"/>
      <c r="BJ1372" s="28"/>
      <c r="BK1372" s="28"/>
      <c r="BL1372" s="28"/>
      <c r="BM1372" s="28"/>
      <c r="BN1372" s="28"/>
      <c r="BO1372" s="28"/>
      <c r="BP1372" s="28"/>
      <c r="BQ1372" s="28"/>
      <c r="BR1372" s="28"/>
      <c r="BS1372" s="28"/>
      <c r="BT1372" s="28"/>
      <c r="BU1372" s="28"/>
      <c r="BV1372" s="28"/>
      <c r="BW1372" s="28"/>
      <c r="BX1372" s="28"/>
      <c r="BY1372" s="28"/>
      <c r="BZ1372" s="28"/>
      <c r="CA1372" s="28"/>
      <c r="CB1372" s="28"/>
      <c r="CC1372" s="28"/>
      <c r="CD1372" s="28"/>
      <c r="CE1372" s="28"/>
      <c r="CF1372" s="28"/>
      <c r="CG1372" s="28"/>
      <c r="CH1372" s="28"/>
      <c r="CI1372" s="28"/>
      <c r="CJ1372" s="28"/>
      <c r="CK1372" s="28"/>
      <c r="CL1372" s="28"/>
      <c r="CM1372" s="28"/>
      <c r="CN1372" s="28"/>
      <c r="CO1372" s="28"/>
      <c r="CP1372" s="28"/>
      <c r="CQ1372" s="28"/>
      <c r="CR1372" s="28"/>
      <c r="CS1372" s="28"/>
      <c r="CT1372" s="28"/>
      <c r="CU1372" s="28"/>
      <c r="CV1372" s="28"/>
      <c r="CW1372" s="28"/>
      <c r="CX1372" s="28"/>
      <c r="CY1372" s="28"/>
      <c r="CZ1372" s="28"/>
      <c r="DA1372" s="28"/>
      <c r="DB1372" s="28"/>
      <c r="DC1372" s="28"/>
      <c r="DD1372" s="28"/>
      <c r="DE1372" s="28"/>
      <c r="DF1372" s="28"/>
      <c r="DG1372" s="28"/>
      <c r="DH1372" s="28"/>
      <c r="DI1372" s="28"/>
      <c r="DJ1372" s="28"/>
      <c r="DK1372" s="28"/>
      <c r="DL1372" s="28"/>
      <c r="DM1372" s="28"/>
    </row>
    <row r="1373" spans="1:117">
      <c r="A1373" s="5"/>
      <c r="B1373" s="5"/>
      <c r="C1373" s="34"/>
      <c r="D1373" s="34"/>
      <c r="E1373" s="35"/>
      <c r="F1373" s="35"/>
      <c r="G1373" s="35"/>
      <c r="H1373" s="35"/>
      <c r="I1373" s="35"/>
      <c r="J1373" s="35"/>
      <c r="K1373" s="35"/>
      <c r="L1373" s="35"/>
      <c r="M1373" s="35"/>
      <c r="N1373" s="35"/>
      <c r="O1373" s="35"/>
      <c r="P1373" s="35"/>
      <c r="Q1373" s="35"/>
      <c r="R1373" s="35"/>
      <c r="S1373" s="35"/>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c r="BA1373" s="28"/>
      <c r="BB1373" s="28"/>
      <c r="BC1373" s="28"/>
      <c r="BD1373" s="28"/>
      <c r="BE1373" s="28"/>
      <c r="BF1373" s="28"/>
      <c r="BG1373" s="28"/>
      <c r="BH1373" s="28"/>
      <c r="BI1373" s="28"/>
      <c r="BJ1373" s="28"/>
      <c r="BK1373" s="28"/>
      <c r="BL1373" s="28"/>
      <c r="BM1373" s="28"/>
      <c r="BN1373" s="28"/>
      <c r="BO1373" s="28"/>
      <c r="BP1373" s="28"/>
      <c r="BQ1373" s="28"/>
      <c r="BR1373" s="28"/>
      <c r="BS1373" s="28"/>
      <c r="BT1373" s="28"/>
      <c r="BU1373" s="28"/>
      <c r="BV1373" s="28"/>
      <c r="BW1373" s="28"/>
      <c r="BX1373" s="28"/>
      <c r="BY1373" s="28"/>
      <c r="BZ1373" s="28"/>
      <c r="CA1373" s="28"/>
      <c r="CB1373" s="28"/>
      <c r="CC1373" s="28"/>
      <c r="CD1373" s="28"/>
      <c r="CE1373" s="28"/>
      <c r="CF1373" s="28"/>
      <c r="CG1373" s="28"/>
      <c r="CH1373" s="28"/>
      <c r="CI1373" s="28"/>
      <c r="CJ1373" s="28"/>
      <c r="CK1373" s="28"/>
      <c r="CL1373" s="28"/>
      <c r="CM1373" s="28"/>
      <c r="CN1373" s="28"/>
      <c r="CO1373" s="28"/>
      <c r="CP1373" s="28"/>
      <c r="CQ1373" s="28"/>
      <c r="CR1373" s="28"/>
      <c r="CS1373" s="28"/>
      <c r="CT1373" s="28"/>
      <c r="CU1373" s="28"/>
      <c r="CV1373" s="28"/>
      <c r="CW1373" s="28"/>
      <c r="CX1373" s="28"/>
      <c r="CY1373" s="28"/>
      <c r="CZ1373" s="28"/>
      <c r="DA1373" s="28"/>
      <c r="DB1373" s="28"/>
      <c r="DC1373" s="28"/>
      <c r="DD1373" s="28"/>
      <c r="DE1373" s="28"/>
      <c r="DF1373" s="28"/>
      <c r="DG1373" s="28"/>
      <c r="DH1373" s="28"/>
      <c r="DI1373" s="28"/>
      <c r="DJ1373" s="28"/>
      <c r="DK1373" s="28"/>
      <c r="DL1373" s="28"/>
      <c r="DM1373" s="28"/>
    </row>
    <row r="1374" spans="1:117">
      <c r="A1374" s="5"/>
      <c r="B1374" s="5"/>
      <c r="C1374" s="34"/>
      <c r="D1374" s="34"/>
      <c r="E1374" s="35"/>
      <c r="F1374" s="35"/>
      <c r="G1374" s="35"/>
      <c r="H1374" s="35"/>
      <c r="I1374" s="35"/>
      <c r="J1374" s="35"/>
      <c r="K1374" s="35"/>
      <c r="L1374" s="35"/>
      <c r="M1374" s="35"/>
      <c r="N1374" s="35"/>
      <c r="O1374" s="35"/>
      <c r="P1374" s="35"/>
      <c r="Q1374" s="35"/>
      <c r="R1374" s="35"/>
      <c r="S1374" s="35"/>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c r="BA1374" s="28"/>
      <c r="BB1374" s="28"/>
      <c r="BC1374" s="28"/>
      <c r="BD1374" s="28"/>
      <c r="BE1374" s="28"/>
      <c r="BF1374" s="28"/>
      <c r="BG1374" s="28"/>
      <c r="BH1374" s="28"/>
      <c r="BI1374" s="28"/>
      <c r="BJ1374" s="28"/>
      <c r="BK1374" s="28"/>
      <c r="BL1374" s="28"/>
      <c r="BM1374" s="28"/>
      <c r="BN1374" s="28"/>
      <c r="BO1374" s="28"/>
      <c r="BP1374" s="28"/>
      <c r="BQ1374" s="28"/>
      <c r="BR1374" s="28"/>
      <c r="BS1374" s="28"/>
      <c r="BT1374" s="28"/>
      <c r="BU1374" s="28"/>
      <c r="BV1374" s="28"/>
      <c r="BW1374" s="28"/>
      <c r="BX1374" s="28"/>
      <c r="BY1374" s="28"/>
      <c r="BZ1374" s="28"/>
      <c r="CA1374" s="28"/>
      <c r="CB1374" s="28"/>
      <c r="CC1374" s="28"/>
      <c r="CD1374" s="28"/>
      <c r="CE1374" s="28"/>
      <c r="CF1374" s="28"/>
      <c r="CG1374" s="28"/>
      <c r="CH1374" s="28"/>
      <c r="CI1374" s="28"/>
      <c r="CJ1374" s="28"/>
      <c r="CK1374" s="28"/>
      <c r="CL1374" s="28"/>
      <c r="CM1374" s="28"/>
      <c r="CN1374" s="28"/>
      <c r="CO1374" s="28"/>
      <c r="CP1374" s="28"/>
      <c r="CQ1374" s="28"/>
      <c r="CR1374" s="28"/>
      <c r="CS1374" s="28"/>
      <c r="CT1374" s="28"/>
      <c r="CU1374" s="28"/>
      <c r="CV1374" s="28"/>
      <c r="CW1374" s="28"/>
      <c r="CX1374" s="28"/>
      <c r="CY1374" s="28"/>
      <c r="CZ1374" s="28"/>
      <c r="DA1374" s="28"/>
      <c r="DB1374" s="28"/>
      <c r="DC1374" s="28"/>
      <c r="DD1374" s="28"/>
      <c r="DE1374" s="28"/>
      <c r="DF1374" s="28"/>
      <c r="DG1374" s="28"/>
      <c r="DH1374" s="28"/>
      <c r="DI1374" s="28"/>
      <c r="DJ1374" s="28"/>
      <c r="DK1374" s="28"/>
      <c r="DL1374" s="28"/>
      <c r="DM1374" s="28"/>
    </row>
    <row r="1375" spans="1:117">
      <c r="A1375" s="5"/>
      <c r="B1375" s="5"/>
      <c r="C1375" s="34"/>
      <c r="D1375" s="34"/>
      <c r="E1375" s="35"/>
      <c r="F1375" s="35"/>
      <c r="G1375" s="35"/>
      <c r="H1375" s="35"/>
      <c r="I1375" s="35"/>
      <c r="J1375" s="35"/>
      <c r="K1375" s="35"/>
      <c r="L1375" s="35"/>
      <c r="M1375" s="35"/>
      <c r="N1375" s="35"/>
      <c r="O1375" s="35"/>
      <c r="P1375" s="35"/>
      <c r="Q1375" s="35"/>
      <c r="R1375" s="35"/>
      <c r="S1375" s="35"/>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c r="BA1375" s="28"/>
      <c r="BB1375" s="28"/>
      <c r="BC1375" s="28"/>
      <c r="BD1375" s="28"/>
      <c r="BE1375" s="28"/>
      <c r="BF1375" s="28"/>
      <c r="BG1375" s="28"/>
      <c r="BH1375" s="28"/>
      <c r="BI1375" s="28"/>
      <c r="BJ1375" s="28"/>
      <c r="BK1375" s="28"/>
      <c r="BL1375" s="28"/>
      <c r="BM1375" s="28"/>
      <c r="BN1375" s="28"/>
      <c r="BO1375" s="28"/>
      <c r="BP1375" s="28"/>
      <c r="BQ1375" s="28"/>
      <c r="BR1375" s="28"/>
      <c r="BS1375" s="28"/>
      <c r="BT1375" s="28"/>
      <c r="BU1375" s="28"/>
      <c r="BV1375" s="28"/>
      <c r="BW1375" s="28"/>
      <c r="BX1375" s="28"/>
      <c r="BY1375" s="28"/>
      <c r="BZ1375" s="28"/>
      <c r="CA1375" s="28"/>
      <c r="CB1375" s="28"/>
      <c r="CC1375" s="28"/>
      <c r="CD1375" s="28"/>
      <c r="CE1375" s="28"/>
      <c r="CF1375" s="28"/>
      <c r="CG1375" s="28"/>
      <c r="CH1375" s="28"/>
      <c r="CI1375" s="28"/>
      <c r="CJ1375" s="28"/>
      <c r="CK1375" s="28"/>
      <c r="CL1375" s="28"/>
      <c r="CM1375" s="28"/>
      <c r="CN1375" s="28"/>
      <c r="CO1375" s="28"/>
      <c r="CP1375" s="28"/>
      <c r="CQ1375" s="28"/>
      <c r="CR1375" s="28"/>
      <c r="CS1375" s="28"/>
      <c r="CT1375" s="28"/>
      <c r="CU1375" s="28"/>
      <c r="CV1375" s="28"/>
      <c r="CW1375" s="28"/>
      <c r="CX1375" s="28"/>
      <c r="CY1375" s="28"/>
      <c r="CZ1375" s="28"/>
      <c r="DA1375" s="28"/>
      <c r="DB1375" s="28"/>
      <c r="DC1375" s="28"/>
      <c r="DD1375" s="28"/>
      <c r="DE1375" s="28"/>
      <c r="DF1375" s="28"/>
      <c r="DG1375" s="28"/>
      <c r="DH1375" s="28"/>
      <c r="DI1375" s="28"/>
      <c r="DJ1375" s="28"/>
      <c r="DK1375" s="28"/>
      <c r="DL1375" s="28"/>
      <c r="DM1375" s="28"/>
    </row>
    <row r="1376" spans="1:117">
      <c r="A1376" s="5"/>
      <c r="B1376" s="5"/>
      <c r="C1376" s="34"/>
      <c r="D1376" s="34"/>
      <c r="E1376" s="35"/>
      <c r="F1376" s="35"/>
      <c r="G1376" s="35"/>
      <c r="H1376" s="35"/>
      <c r="I1376" s="35"/>
      <c r="J1376" s="35"/>
      <c r="K1376" s="35"/>
      <c r="L1376" s="35"/>
      <c r="M1376" s="35"/>
      <c r="N1376" s="35"/>
      <c r="O1376" s="35"/>
      <c r="P1376" s="35"/>
      <c r="Q1376" s="35"/>
      <c r="R1376" s="35"/>
      <c r="S1376" s="35"/>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c r="BA1376" s="28"/>
      <c r="BB1376" s="28"/>
      <c r="BC1376" s="28"/>
      <c r="BD1376" s="28"/>
      <c r="BE1376" s="28"/>
      <c r="BF1376" s="28"/>
      <c r="BG1376" s="28"/>
      <c r="BH1376" s="28"/>
      <c r="BI1376" s="28"/>
      <c r="BJ1376" s="28"/>
      <c r="BK1376" s="28"/>
      <c r="BL1376" s="28"/>
      <c r="BM1376" s="28"/>
      <c r="BN1376" s="28"/>
      <c r="BO1376" s="28"/>
      <c r="BP1376" s="28"/>
      <c r="BQ1376" s="28"/>
      <c r="BR1376" s="28"/>
      <c r="BS1376" s="28"/>
      <c r="BT1376" s="28"/>
      <c r="BU1376" s="28"/>
      <c r="BV1376" s="28"/>
      <c r="BW1376" s="28"/>
      <c r="BX1376" s="28"/>
      <c r="BY1376" s="28"/>
      <c r="BZ1376" s="28"/>
      <c r="CA1376" s="28"/>
      <c r="CB1376" s="28"/>
      <c r="CC1376" s="28"/>
      <c r="CD1376" s="28"/>
      <c r="CE1376" s="28"/>
      <c r="CF1376" s="28"/>
      <c r="CG1376" s="28"/>
      <c r="CH1376" s="28"/>
      <c r="CI1376" s="28"/>
      <c r="CJ1376" s="28"/>
      <c r="CK1376" s="28"/>
      <c r="CL1376" s="28"/>
      <c r="CM1376" s="28"/>
      <c r="CN1376" s="28"/>
      <c r="CO1376" s="28"/>
      <c r="CP1376" s="28"/>
      <c r="CQ1376" s="28"/>
      <c r="CR1376" s="28"/>
      <c r="CS1376" s="28"/>
      <c r="CT1376" s="28"/>
      <c r="CU1376" s="28"/>
      <c r="CV1376" s="28"/>
      <c r="CW1376" s="28"/>
      <c r="CX1376" s="28"/>
      <c r="CY1376" s="28"/>
      <c r="CZ1376" s="28"/>
      <c r="DA1376" s="28"/>
      <c r="DB1376" s="28"/>
      <c r="DC1376" s="28"/>
      <c r="DD1376" s="28"/>
      <c r="DE1376" s="28"/>
      <c r="DF1376" s="28"/>
      <c r="DG1376" s="28"/>
      <c r="DH1376" s="28"/>
      <c r="DI1376" s="28"/>
      <c r="DJ1376" s="28"/>
      <c r="DK1376" s="28"/>
      <c r="DL1376" s="28"/>
      <c r="DM1376" s="28"/>
    </row>
    <row r="1377" spans="1:117">
      <c r="A1377" s="5"/>
      <c r="B1377" s="5"/>
      <c r="C1377" s="34"/>
      <c r="D1377" s="34"/>
      <c r="E1377" s="35"/>
      <c r="F1377" s="35"/>
      <c r="G1377" s="35"/>
      <c r="H1377" s="35"/>
      <c r="I1377" s="35"/>
      <c r="J1377" s="35"/>
      <c r="K1377" s="35"/>
      <c r="L1377" s="35"/>
      <c r="M1377" s="35"/>
      <c r="N1377" s="35"/>
      <c r="O1377" s="35"/>
      <c r="P1377" s="35"/>
      <c r="Q1377" s="35"/>
      <c r="R1377" s="35"/>
      <c r="S1377" s="35"/>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D1377" s="28"/>
      <c r="BE1377" s="28"/>
      <c r="BF1377" s="28"/>
      <c r="BG1377" s="28"/>
      <c r="BH1377" s="28"/>
      <c r="BI1377" s="28"/>
      <c r="BJ1377" s="28"/>
      <c r="BK1377" s="28"/>
      <c r="BL1377" s="28"/>
      <c r="BM1377" s="28"/>
      <c r="BN1377" s="28"/>
      <c r="BO1377" s="28"/>
      <c r="BP1377" s="28"/>
      <c r="BQ1377" s="28"/>
      <c r="BR1377" s="28"/>
      <c r="BS1377" s="28"/>
      <c r="BT1377" s="28"/>
      <c r="BU1377" s="28"/>
      <c r="BV1377" s="28"/>
      <c r="BW1377" s="28"/>
      <c r="BX1377" s="28"/>
      <c r="BY1377" s="28"/>
      <c r="BZ1377" s="28"/>
      <c r="CA1377" s="28"/>
      <c r="CB1377" s="28"/>
      <c r="CC1377" s="28"/>
      <c r="CD1377" s="28"/>
      <c r="CE1377" s="28"/>
      <c r="CF1377" s="28"/>
      <c r="CG1377" s="28"/>
      <c r="CH1377" s="28"/>
      <c r="CI1377" s="28"/>
      <c r="CJ1377" s="28"/>
      <c r="CK1377" s="28"/>
      <c r="CL1377" s="28"/>
      <c r="CM1377" s="28"/>
      <c r="CN1377" s="28"/>
      <c r="CO1377" s="28"/>
      <c r="CP1377" s="28"/>
      <c r="CQ1377" s="28"/>
      <c r="CR1377" s="28"/>
      <c r="CS1377" s="28"/>
      <c r="CT1377" s="28"/>
      <c r="CU1377" s="28"/>
      <c r="CV1377" s="28"/>
      <c r="CW1377" s="28"/>
      <c r="CX1377" s="28"/>
      <c r="CY1377" s="28"/>
      <c r="CZ1377" s="28"/>
      <c r="DA1377" s="28"/>
      <c r="DB1377" s="28"/>
      <c r="DC1377" s="28"/>
      <c r="DD1377" s="28"/>
      <c r="DE1377" s="28"/>
      <c r="DF1377" s="28"/>
      <c r="DG1377" s="28"/>
      <c r="DH1377" s="28"/>
      <c r="DI1377" s="28"/>
      <c r="DJ1377" s="28"/>
      <c r="DK1377" s="28"/>
      <c r="DL1377" s="28"/>
      <c r="DM1377" s="28"/>
    </row>
    <row r="1378" spans="1:117">
      <c r="A1378" s="5"/>
      <c r="B1378" s="5"/>
      <c r="C1378" s="34"/>
      <c r="D1378" s="34"/>
      <c r="E1378" s="35"/>
      <c r="F1378" s="35"/>
      <c r="G1378" s="35"/>
      <c r="H1378" s="35"/>
      <c r="I1378" s="35"/>
      <c r="J1378" s="35"/>
      <c r="K1378" s="35"/>
      <c r="L1378" s="35"/>
      <c r="M1378" s="35"/>
      <c r="N1378" s="35"/>
      <c r="O1378" s="35"/>
      <c r="P1378" s="35"/>
      <c r="Q1378" s="35"/>
      <c r="R1378" s="35"/>
      <c r="S1378" s="35"/>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D1378" s="28"/>
      <c r="BE1378" s="28"/>
      <c r="BF1378" s="28"/>
      <c r="BG1378" s="28"/>
      <c r="BH1378" s="28"/>
      <c r="BI1378" s="28"/>
      <c r="BJ1378" s="28"/>
      <c r="BK1378" s="28"/>
      <c r="BL1378" s="28"/>
      <c r="BM1378" s="28"/>
      <c r="BN1378" s="28"/>
      <c r="BO1378" s="28"/>
      <c r="BP1378" s="28"/>
      <c r="BQ1378" s="28"/>
      <c r="BR1378" s="28"/>
      <c r="BS1378" s="28"/>
      <c r="BT1378" s="28"/>
      <c r="BU1378" s="28"/>
      <c r="BV1378" s="28"/>
      <c r="BW1378" s="28"/>
      <c r="BX1378" s="28"/>
      <c r="BY1378" s="28"/>
      <c r="BZ1378" s="28"/>
      <c r="CA1378" s="28"/>
      <c r="CB1378" s="28"/>
      <c r="CC1378" s="28"/>
      <c r="CD1378" s="28"/>
      <c r="CE1378" s="28"/>
      <c r="CF1378" s="28"/>
      <c r="CG1378" s="28"/>
      <c r="CH1378" s="28"/>
      <c r="CI1378" s="28"/>
      <c r="CJ1378" s="28"/>
      <c r="CK1378" s="28"/>
      <c r="CL1378" s="28"/>
      <c r="CM1378" s="28"/>
      <c r="CN1378" s="28"/>
      <c r="CO1378" s="28"/>
      <c r="CP1378" s="28"/>
      <c r="CQ1378" s="28"/>
      <c r="CR1378" s="28"/>
      <c r="CS1378" s="28"/>
      <c r="CT1378" s="28"/>
      <c r="CU1378" s="28"/>
      <c r="CV1378" s="28"/>
      <c r="CW1378" s="28"/>
      <c r="CX1378" s="28"/>
      <c r="CY1378" s="28"/>
      <c r="CZ1378" s="28"/>
      <c r="DA1378" s="28"/>
      <c r="DB1378" s="28"/>
      <c r="DC1378" s="28"/>
      <c r="DD1378" s="28"/>
      <c r="DE1378" s="28"/>
      <c r="DF1378" s="28"/>
      <c r="DG1378" s="28"/>
      <c r="DH1378" s="28"/>
      <c r="DI1378" s="28"/>
      <c r="DJ1378" s="28"/>
      <c r="DK1378" s="28"/>
      <c r="DL1378" s="28"/>
      <c r="DM1378" s="28"/>
    </row>
    <row r="1379" spans="1:117">
      <c r="A1379" s="5"/>
      <c r="B1379" s="5"/>
      <c r="C1379" s="34"/>
      <c r="D1379" s="34"/>
      <c r="E1379" s="35"/>
      <c r="F1379" s="35"/>
      <c r="G1379" s="35"/>
      <c r="H1379" s="35"/>
      <c r="I1379" s="35"/>
      <c r="J1379" s="35"/>
      <c r="K1379" s="35"/>
      <c r="L1379" s="35"/>
      <c r="M1379" s="35"/>
      <c r="N1379" s="35"/>
      <c r="O1379" s="35"/>
      <c r="P1379" s="35"/>
      <c r="Q1379" s="35"/>
      <c r="R1379" s="35"/>
      <c r="S1379" s="35"/>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c r="BA1379" s="28"/>
      <c r="BB1379" s="28"/>
      <c r="BC1379" s="28"/>
      <c r="BD1379" s="28"/>
      <c r="BE1379" s="28"/>
      <c r="BF1379" s="28"/>
      <c r="BG1379" s="28"/>
      <c r="BH1379" s="28"/>
      <c r="BI1379" s="28"/>
      <c r="BJ1379" s="28"/>
      <c r="BK1379" s="28"/>
      <c r="BL1379" s="28"/>
      <c r="BM1379" s="28"/>
      <c r="BN1379" s="28"/>
      <c r="BO1379" s="28"/>
      <c r="BP1379" s="28"/>
      <c r="BQ1379" s="28"/>
      <c r="BR1379" s="28"/>
      <c r="BS1379" s="28"/>
      <c r="BT1379" s="28"/>
      <c r="BU1379" s="28"/>
      <c r="BV1379" s="28"/>
      <c r="BW1379" s="28"/>
      <c r="BX1379" s="28"/>
      <c r="BY1379" s="28"/>
      <c r="BZ1379" s="28"/>
      <c r="CA1379" s="28"/>
      <c r="CB1379" s="28"/>
      <c r="CC1379" s="28"/>
      <c r="CD1379" s="28"/>
      <c r="CE1379" s="28"/>
      <c r="CF1379" s="28"/>
      <c r="CG1379" s="28"/>
      <c r="CH1379" s="28"/>
      <c r="CI1379" s="28"/>
      <c r="CJ1379" s="28"/>
      <c r="CK1379" s="28"/>
      <c r="CL1379" s="28"/>
      <c r="CM1379" s="28"/>
      <c r="CN1379" s="28"/>
      <c r="CO1379" s="28"/>
      <c r="CP1379" s="28"/>
      <c r="CQ1379" s="28"/>
      <c r="CR1379" s="28"/>
      <c r="CS1379" s="28"/>
      <c r="CT1379" s="28"/>
      <c r="CU1379" s="28"/>
      <c r="CV1379" s="28"/>
      <c r="CW1379" s="28"/>
      <c r="CX1379" s="28"/>
      <c r="CY1379" s="28"/>
      <c r="CZ1379" s="28"/>
      <c r="DA1379" s="28"/>
      <c r="DB1379" s="28"/>
      <c r="DC1379" s="28"/>
      <c r="DD1379" s="28"/>
      <c r="DE1379" s="28"/>
      <c r="DF1379" s="28"/>
      <c r="DG1379" s="28"/>
      <c r="DH1379" s="28"/>
      <c r="DI1379" s="28"/>
      <c r="DJ1379" s="28"/>
      <c r="DK1379" s="28"/>
      <c r="DL1379" s="28"/>
      <c r="DM1379" s="28"/>
    </row>
    <row r="1380" spans="1:117">
      <c r="A1380" s="5"/>
      <c r="B1380" s="5"/>
      <c r="C1380" s="34"/>
      <c r="D1380" s="34"/>
      <c r="E1380" s="35"/>
      <c r="F1380" s="35"/>
      <c r="G1380" s="35"/>
      <c r="H1380" s="35"/>
      <c r="I1380" s="35"/>
      <c r="J1380" s="35"/>
      <c r="K1380" s="35"/>
      <c r="L1380" s="35"/>
      <c r="M1380" s="35"/>
      <c r="N1380" s="35"/>
      <c r="O1380" s="35"/>
      <c r="P1380" s="35"/>
      <c r="Q1380" s="35"/>
      <c r="R1380" s="35"/>
      <c r="S1380" s="35"/>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c r="BA1380" s="28"/>
      <c r="BB1380" s="28"/>
      <c r="BC1380" s="28"/>
      <c r="BD1380" s="28"/>
      <c r="BE1380" s="28"/>
      <c r="BF1380" s="28"/>
      <c r="BG1380" s="28"/>
      <c r="BH1380" s="28"/>
      <c r="BI1380" s="28"/>
      <c r="BJ1380" s="28"/>
      <c r="BK1380" s="28"/>
      <c r="BL1380" s="28"/>
      <c r="BM1380" s="28"/>
      <c r="BN1380" s="28"/>
      <c r="BO1380" s="28"/>
      <c r="BP1380" s="28"/>
      <c r="BQ1380" s="28"/>
      <c r="BR1380" s="28"/>
      <c r="BS1380" s="28"/>
      <c r="BT1380" s="28"/>
      <c r="BU1380" s="28"/>
      <c r="BV1380" s="28"/>
      <c r="BW1380" s="28"/>
      <c r="BX1380" s="28"/>
      <c r="BY1380" s="28"/>
      <c r="BZ1380" s="28"/>
      <c r="CA1380" s="28"/>
      <c r="CB1380" s="28"/>
      <c r="CC1380" s="28"/>
      <c r="CD1380" s="28"/>
      <c r="CE1380" s="28"/>
      <c r="CF1380" s="28"/>
      <c r="CG1380" s="28"/>
      <c r="CH1380" s="28"/>
      <c r="CI1380" s="28"/>
      <c r="CJ1380" s="28"/>
      <c r="CK1380" s="28"/>
      <c r="CL1380" s="28"/>
      <c r="CM1380" s="28"/>
      <c r="CN1380" s="28"/>
      <c r="CO1380" s="28"/>
      <c r="CP1380" s="28"/>
      <c r="CQ1380" s="28"/>
      <c r="CR1380" s="28"/>
      <c r="CS1380" s="28"/>
      <c r="CT1380" s="28"/>
      <c r="CU1380" s="28"/>
      <c r="CV1380" s="28"/>
      <c r="CW1380" s="28"/>
      <c r="CX1380" s="28"/>
      <c r="CY1380" s="28"/>
      <c r="CZ1380" s="28"/>
      <c r="DA1380" s="28"/>
      <c r="DB1380" s="28"/>
      <c r="DC1380" s="28"/>
      <c r="DD1380" s="28"/>
      <c r="DE1380" s="28"/>
      <c r="DF1380" s="28"/>
      <c r="DG1380" s="28"/>
      <c r="DH1380" s="28"/>
      <c r="DI1380" s="28"/>
      <c r="DJ1380" s="28"/>
      <c r="DK1380" s="28"/>
      <c r="DL1380" s="28"/>
      <c r="DM1380" s="28"/>
    </row>
    <row r="1381" spans="1:117">
      <c r="A1381" s="5"/>
      <c r="B1381" s="5"/>
      <c r="C1381" s="34"/>
      <c r="D1381" s="34"/>
      <c r="E1381" s="35"/>
      <c r="F1381" s="35"/>
      <c r="G1381" s="35"/>
      <c r="H1381" s="35"/>
      <c r="I1381" s="35"/>
      <c r="J1381" s="35"/>
      <c r="K1381" s="35"/>
      <c r="L1381" s="35"/>
      <c r="M1381" s="35"/>
      <c r="N1381" s="35"/>
      <c r="O1381" s="35"/>
      <c r="P1381" s="35"/>
      <c r="Q1381" s="35"/>
      <c r="R1381" s="35"/>
      <c r="S1381" s="35"/>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c r="BA1381" s="28"/>
      <c r="BB1381" s="28"/>
      <c r="BC1381" s="28"/>
      <c r="BD1381" s="28"/>
      <c r="BE1381" s="28"/>
      <c r="BF1381" s="28"/>
      <c r="BG1381" s="28"/>
      <c r="BH1381" s="28"/>
      <c r="BI1381" s="28"/>
      <c r="BJ1381" s="28"/>
      <c r="BK1381" s="28"/>
      <c r="BL1381" s="28"/>
      <c r="BM1381" s="28"/>
      <c r="BN1381" s="28"/>
      <c r="BO1381" s="28"/>
      <c r="BP1381" s="28"/>
      <c r="BQ1381" s="28"/>
      <c r="BR1381" s="28"/>
      <c r="BS1381" s="28"/>
      <c r="BT1381" s="28"/>
      <c r="BU1381" s="28"/>
      <c r="BV1381" s="28"/>
      <c r="BW1381" s="28"/>
      <c r="BX1381" s="28"/>
      <c r="BY1381" s="28"/>
      <c r="BZ1381" s="28"/>
      <c r="CA1381" s="28"/>
      <c r="CB1381" s="28"/>
      <c r="CC1381" s="28"/>
      <c r="CD1381" s="28"/>
      <c r="CE1381" s="28"/>
      <c r="CF1381" s="28"/>
      <c r="CG1381" s="28"/>
      <c r="CH1381" s="28"/>
      <c r="CI1381" s="28"/>
      <c r="CJ1381" s="28"/>
      <c r="CK1381" s="28"/>
      <c r="CL1381" s="28"/>
      <c r="CM1381" s="28"/>
      <c r="CN1381" s="28"/>
      <c r="CO1381" s="28"/>
      <c r="CP1381" s="28"/>
      <c r="CQ1381" s="28"/>
      <c r="CR1381" s="28"/>
      <c r="CS1381" s="28"/>
      <c r="CT1381" s="28"/>
      <c r="CU1381" s="28"/>
      <c r="CV1381" s="28"/>
      <c r="CW1381" s="28"/>
      <c r="CX1381" s="28"/>
      <c r="CY1381" s="28"/>
      <c r="CZ1381" s="28"/>
      <c r="DA1381" s="28"/>
      <c r="DB1381" s="28"/>
      <c r="DC1381" s="28"/>
      <c r="DD1381" s="28"/>
      <c r="DE1381" s="28"/>
      <c r="DF1381" s="28"/>
      <c r="DG1381" s="28"/>
      <c r="DH1381" s="28"/>
      <c r="DI1381" s="28"/>
      <c r="DJ1381" s="28"/>
      <c r="DK1381" s="28"/>
      <c r="DL1381" s="28"/>
      <c r="DM1381" s="28"/>
    </row>
    <row r="1382" spans="1:117">
      <c r="A1382" s="5"/>
      <c r="B1382" s="5"/>
      <c r="C1382" s="34"/>
      <c r="D1382" s="34"/>
      <c r="E1382" s="35"/>
      <c r="F1382" s="35"/>
      <c r="G1382" s="35"/>
      <c r="H1382" s="35"/>
      <c r="I1382" s="35"/>
      <c r="J1382" s="35"/>
      <c r="K1382" s="35"/>
      <c r="L1382" s="35"/>
      <c r="M1382" s="35"/>
      <c r="N1382" s="35"/>
      <c r="O1382" s="35"/>
      <c r="P1382" s="35"/>
      <c r="Q1382" s="35"/>
      <c r="R1382" s="35"/>
      <c r="S1382" s="35"/>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c r="BA1382" s="28"/>
      <c r="BB1382" s="28"/>
      <c r="BC1382" s="28"/>
      <c r="BD1382" s="28"/>
      <c r="BE1382" s="28"/>
      <c r="BF1382" s="28"/>
      <c r="BG1382" s="28"/>
      <c r="BH1382" s="28"/>
      <c r="BI1382" s="28"/>
      <c r="BJ1382" s="28"/>
      <c r="BK1382" s="28"/>
      <c r="BL1382" s="28"/>
      <c r="BM1382" s="28"/>
      <c r="BN1382" s="28"/>
      <c r="BO1382" s="28"/>
      <c r="BP1382" s="28"/>
      <c r="BQ1382" s="28"/>
      <c r="BR1382" s="28"/>
      <c r="BS1382" s="28"/>
      <c r="BT1382" s="28"/>
      <c r="BU1382" s="28"/>
      <c r="BV1382" s="28"/>
      <c r="BW1382" s="28"/>
      <c r="BX1382" s="28"/>
      <c r="BY1382" s="28"/>
      <c r="BZ1382" s="28"/>
      <c r="CA1382" s="28"/>
      <c r="CB1382" s="28"/>
      <c r="CC1382" s="28"/>
      <c r="CD1382" s="28"/>
      <c r="CE1382" s="28"/>
      <c r="CF1382" s="28"/>
      <c r="CG1382" s="28"/>
      <c r="CH1382" s="28"/>
      <c r="CI1382" s="28"/>
      <c r="CJ1382" s="28"/>
      <c r="CK1382" s="28"/>
      <c r="CL1382" s="28"/>
      <c r="CM1382" s="28"/>
      <c r="CN1382" s="28"/>
      <c r="CO1382" s="28"/>
      <c r="CP1382" s="28"/>
      <c r="CQ1382" s="28"/>
      <c r="CR1382" s="28"/>
      <c r="CS1382" s="28"/>
      <c r="CT1382" s="28"/>
      <c r="CU1382" s="28"/>
      <c r="CV1382" s="28"/>
      <c r="CW1382" s="28"/>
      <c r="CX1382" s="28"/>
      <c r="CY1382" s="28"/>
      <c r="CZ1382" s="28"/>
      <c r="DA1382" s="28"/>
      <c r="DB1382" s="28"/>
      <c r="DC1382" s="28"/>
      <c r="DD1382" s="28"/>
      <c r="DE1382" s="28"/>
      <c r="DF1382" s="28"/>
      <c r="DG1382" s="28"/>
      <c r="DH1382" s="28"/>
      <c r="DI1382" s="28"/>
      <c r="DJ1382" s="28"/>
      <c r="DK1382" s="28"/>
      <c r="DL1382" s="28"/>
      <c r="DM1382" s="28"/>
    </row>
    <row r="1383" spans="1:117">
      <c r="A1383" s="5"/>
      <c r="B1383" s="5"/>
      <c r="C1383" s="34"/>
      <c r="D1383" s="34"/>
      <c r="E1383" s="35"/>
      <c r="F1383" s="35"/>
      <c r="G1383" s="35"/>
      <c r="H1383" s="35"/>
      <c r="I1383" s="35"/>
      <c r="J1383" s="35"/>
      <c r="K1383" s="35"/>
      <c r="L1383" s="35"/>
      <c r="M1383" s="35"/>
      <c r="N1383" s="35"/>
      <c r="O1383" s="35"/>
      <c r="P1383" s="35"/>
      <c r="Q1383" s="35"/>
      <c r="R1383" s="35"/>
      <c r="S1383" s="35"/>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c r="BA1383" s="28"/>
      <c r="BB1383" s="28"/>
      <c r="BC1383" s="28"/>
      <c r="BD1383" s="28"/>
      <c r="BE1383" s="28"/>
      <c r="BF1383" s="28"/>
      <c r="BG1383" s="28"/>
      <c r="BH1383" s="28"/>
      <c r="BI1383" s="28"/>
      <c r="BJ1383" s="28"/>
      <c r="BK1383" s="28"/>
      <c r="BL1383" s="28"/>
      <c r="BM1383" s="28"/>
      <c r="BN1383" s="28"/>
      <c r="BO1383" s="28"/>
      <c r="BP1383" s="28"/>
      <c r="BQ1383" s="28"/>
      <c r="BR1383" s="28"/>
      <c r="BS1383" s="28"/>
      <c r="BT1383" s="28"/>
      <c r="BU1383" s="28"/>
      <c r="BV1383" s="28"/>
      <c r="BW1383" s="28"/>
      <c r="BX1383" s="28"/>
      <c r="BY1383" s="28"/>
      <c r="BZ1383" s="28"/>
      <c r="CA1383" s="28"/>
      <c r="CB1383" s="28"/>
      <c r="CC1383" s="28"/>
      <c r="CD1383" s="28"/>
      <c r="CE1383" s="28"/>
      <c r="CF1383" s="28"/>
      <c r="CG1383" s="28"/>
      <c r="CH1383" s="28"/>
      <c r="CI1383" s="28"/>
      <c r="CJ1383" s="28"/>
      <c r="CK1383" s="28"/>
      <c r="CL1383" s="28"/>
      <c r="CM1383" s="28"/>
      <c r="CN1383" s="28"/>
      <c r="CO1383" s="28"/>
      <c r="CP1383" s="28"/>
      <c r="CQ1383" s="28"/>
      <c r="CR1383" s="28"/>
      <c r="CS1383" s="28"/>
      <c r="CT1383" s="28"/>
      <c r="CU1383" s="28"/>
      <c r="CV1383" s="28"/>
      <c r="CW1383" s="28"/>
      <c r="CX1383" s="28"/>
      <c r="CY1383" s="28"/>
      <c r="CZ1383" s="28"/>
      <c r="DA1383" s="28"/>
      <c r="DB1383" s="28"/>
      <c r="DC1383" s="28"/>
      <c r="DD1383" s="28"/>
      <c r="DE1383" s="28"/>
      <c r="DF1383" s="28"/>
      <c r="DG1383" s="28"/>
      <c r="DH1383" s="28"/>
      <c r="DI1383" s="28"/>
      <c r="DJ1383" s="28"/>
      <c r="DK1383" s="28"/>
      <c r="DL1383" s="28"/>
      <c r="DM1383" s="28"/>
    </row>
    <row r="1384" spans="1:117">
      <c r="A1384" s="5"/>
      <c r="B1384" s="5"/>
      <c r="C1384" s="34"/>
      <c r="D1384" s="34"/>
      <c r="E1384" s="35"/>
      <c r="F1384" s="35"/>
      <c r="G1384" s="35"/>
      <c r="H1384" s="35"/>
      <c r="I1384" s="35"/>
      <c r="J1384" s="35"/>
      <c r="K1384" s="35"/>
      <c r="L1384" s="35"/>
      <c r="M1384" s="35"/>
      <c r="N1384" s="35"/>
      <c r="O1384" s="35"/>
      <c r="P1384" s="35"/>
      <c r="Q1384" s="35"/>
      <c r="R1384" s="35"/>
      <c r="S1384" s="35"/>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c r="BA1384" s="28"/>
      <c r="BB1384" s="28"/>
      <c r="BC1384" s="28"/>
      <c r="BD1384" s="28"/>
      <c r="BE1384" s="28"/>
      <c r="BF1384" s="28"/>
      <c r="BG1384" s="28"/>
      <c r="BH1384" s="28"/>
      <c r="BI1384" s="28"/>
      <c r="BJ1384" s="28"/>
      <c r="BK1384" s="28"/>
      <c r="BL1384" s="28"/>
      <c r="BM1384" s="28"/>
      <c r="BN1384" s="28"/>
      <c r="BO1384" s="28"/>
      <c r="BP1384" s="28"/>
      <c r="BQ1384" s="28"/>
      <c r="BR1384" s="28"/>
      <c r="BS1384" s="28"/>
      <c r="BT1384" s="28"/>
      <c r="BU1384" s="28"/>
      <c r="BV1384" s="28"/>
      <c r="BW1384" s="28"/>
      <c r="BX1384" s="28"/>
      <c r="BY1384" s="28"/>
      <c r="BZ1384" s="28"/>
      <c r="CA1384" s="28"/>
      <c r="CB1384" s="28"/>
      <c r="CC1384" s="28"/>
      <c r="CD1384" s="28"/>
      <c r="CE1384" s="28"/>
      <c r="CF1384" s="28"/>
      <c r="CG1384" s="28"/>
      <c r="CH1384" s="28"/>
      <c r="CI1384" s="28"/>
      <c r="CJ1384" s="28"/>
      <c r="CK1384" s="28"/>
      <c r="CL1384" s="28"/>
      <c r="CM1384" s="28"/>
      <c r="CN1384" s="28"/>
      <c r="CO1384" s="28"/>
      <c r="CP1384" s="28"/>
      <c r="CQ1384" s="28"/>
      <c r="CR1384" s="28"/>
      <c r="CS1384" s="28"/>
      <c r="CT1384" s="28"/>
      <c r="CU1384" s="28"/>
      <c r="CV1384" s="28"/>
      <c r="CW1384" s="28"/>
      <c r="CX1384" s="28"/>
      <c r="CY1384" s="28"/>
      <c r="CZ1384" s="28"/>
      <c r="DA1384" s="28"/>
      <c r="DB1384" s="28"/>
      <c r="DC1384" s="28"/>
      <c r="DD1384" s="28"/>
      <c r="DE1384" s="28"/>
      <c r="DF1384" s="28"/>
      <c r="DG1384" s="28"/>
      <c r="DH1384" s="28"/>
      <c r="DI1384" s="28"/>
      <c r="DJ1384" s="28"/>
      <c r="DK1384" s="28"/>
      <c r="DL1384" s="28"/>
      <c r="DM1384" s="28"/>
    </row>
    <row r="1385" spans="1:117">
      <c r="A1385" s="5"/>
      <c r="B1385" s="5"/>
      <c r="C1385" s="34"/>
      <c r="D1385" s="34"/>
      <c r="E1385" s="35"/>
      <c r="F1385" s="35"/>
      <c r="G1385" s="35"/>
      <c r="H1385" s="35"/>
      <c r="I1385" s="35"/>
      <c r="J1385" s="35"/>
      <c r="K1385" s="35"/>
      <c r="L1385" s="35"/>
      <c r="M1385" s="35"/>
      <c r="N1385" s="35"/>
      <c r="O1385" s="35"/>
      <c r="P1385" s="35"/>
      <c r="Q1385" s="35"/>
      <c r="R1385" s="35"/>
      <c r="S1385" s="35"/>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c r="BA1385" s="28"/>
      <c r="BB1385" s="28"/>
      <c r="BC1385" s="28"/>
      <c r="BD1385" s="28"/>
      <c r="BE1385" s="28"/>
      <c r="BF1385" s="28"/>
      <c r="BG1385" s="28"/>
      <c r="BH1385" s="28"/>
      <c r="BI1385" s="28"/>
      <c r="BJ1385" s="28"/>
      <c r="BK1385" s="28"/>
      <c r="BL1385" s="28"/>
      <c r="BM1385" s="28"/>
      <c r="BN1385" s="28"/>
      <c r="BO1385" s="28"/>
      <c r="BP1385" s="28"/>
      <c r="BQ1385" s="28"/>
      <c r="BR1385" s="28"/>
      <c r="BS1385" s="28"/>
      <c r="BT1385" s="28"/>
      <c r="BU1385" s="28"/>
      <c r="BV1385" s="28"/>
      <c r="BW1385" s="28"/>
      <c r="BX1385" s="28"/>
      <c r="BY1385" s="28"/>
      <c r="BZ1385" s="28"/>
      <c r="CA1385" s="28"/>
      <c r="CB1385" s="28"/>
      <c r="CC1385" s="28"/>
      <c r="CD1385" s="28"/>
      <c r="CE1385" s="28"/>
      <c r="CF1385" s="28"/>
      <c r="CG1385" s="28"/>
      <c r="CH1385" s="28"/>
      <c r="CI1385" s="28"/>
      <c r="CJ1385" s="28"/>
      <c r="CK1385" s="28"/>
      <c r="CL1385" s="28"/>
      <c r="CM1385" s="28"/>
      <c r="CN1385" s="28"/>
      <c r="CO1385" s="28"/>
      <c r="CP1385" s="28"/>
      <c r="CQ1385" s="28"/>
      <c r="CR1385" s="28"/>
      <c r="CS1385" s="28"/>
      <c r="CT1385" s="28"/>
      <c r="CU1385" s="28"/>
      <c r="CV1385" s="28"/>
      <c r="CW1385" s="28"/>
      <c r="CX1385" s="28"/>
      <c r="CY1385" s="28"/>
      <c r="CZ1385" s="28"/>
      <c r="DA1385" s="28"/>
      <c r="DB1385" s="28"/>
      <c r="DC1385" s="28"/>
      <c r="DD1385" s="28"/>
      <c r="DE1385" s="28"/>
      <c r="DF1385" s="28"/>
      <c r="DG1385" s="28"/>
      <c r="DH1385" s="28"/>
      <c r="DI1385" s="28"/>
      <c r="DJ1385" s="28"/>
      <c r="DK1385" s="28"/>
      <c r="DL1385" s="28"/>
      <c r="DM1385" s="28"/>
    </row>
    <row r="1386" spans="1:117">
      <c r="A1386" s="5"/>
      <c r="B1386" s="5"/>
      <c r="C1386" s="34"/>
      <c r="D1386" s="34"/>
      <c r="E1386" s="35"/>
      <c r="F1386" s="35"/>
      <c r="G1386" s="35"/>
      <c r="H1386" s="35"/>
      <c r="I1386" s="35"/>
      <c r="J1386" s="35"/>
      <c r="K1386" s="35"/>
      <c r="L1386" s="35"/>
      <c r="M1386" s="35"/>
      <c r="N1386" s="35"/>
      <c r="O1386" s="35"/>
      <c r="P1386" s="35"/>
      <c r="Q1386" s="35"/>
      <c r="R1386" s="35"/>
      <c r="S1386" s="35"/>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c r="BA1386" s="28"/>
      <c r="BB1386" s="28"/>
      <c r="BC1386" s="28"/>
      <c r="BD1386" s="28"/>
      <c r="BE1386" s="28"/>
      <c r="BF1386" s="28"/>
      <c r="BG1386" s="28"/>
      <c r="BH1386" s="28"/>
      <c r="BI1386" s="28"/>
      <c r="BJ1386" s="28"/>
      <c r="BK1386" s="28"/>
      <c r="BL1386" s="28"/>
      <c r="BM1386" s="28"/>
      <c r="BN1386" s="28"/>
      <c r="BO1386" s="28"/>
      <c r="BP1386" s="28"/>
      <c r="BQ1386" s="28"/>
      <c r="BR1386" s="28"/>
      <c r="BS1386" s="28"/>
      <c r="BT1386" s="28"/>
      <c r="BU1386" s="28"/>
      <c r="BV1386" s="28"/>
      <c r="BW1386" s="28"/>
      <c r="BX1386" s="28"/>
      <c r="BY1386" s="28"/>
      <c r="BZ1386" s="28"/>
      <c r="CA1386" s="28"/>
      <c r="CB1386" s="28"/>
      <c r="CC1386" s="28"/>
      <c r="CD1386" s="28"/>
      <c r="CE1386" s="28"/>
      <c r="CF1386" s="28"/>
      <c r="CG1386" s="28"/>
      <c r="CH1386" s="28"/>
      <c r="CI1386" s="28"/>
      <c r="CJ1386" s="28"/>
      <c r="CK1386" s="28"/>
      <c r="CL1386" s="28"/>
      <c r="CM1386" s="28"/>
      <c r="CN1386" s="28"/>
      <c r="CO1386" s="28"/>
      <c r="CP1386" s="28"/>
      <c r="CQ1386" s="28"/>
      <c r="CR1386" s="28"/>
      <c r="CS1386" s="28"/>
      <c r="CT1386" s="28"/>
      <c r="CU1386" s="28"/>
      <c r="CV1386" s="28"/>
      <c r="CW1386" s="28"/>
      <c r="CX1386" s="28"/>
      <c r="CY1386" s="28"/>
      <c r="CZ1386" s="28"/>
      <c r="DA1386" s="28"/>
      <c r="DB1386" s="28"/>
      <c r="DC1386" s="28"/>
      <c r="DD1386" s="28"/>
      <c r="DE1386" s="28"/>
      <c r="DF1386" s="28"/>
      <c r="DG1386" s="28"/>
      <c r="DH1386" s="28"/>
      <c r="DI1386" s="28"/>
      <c r="DJ1386" s="28"/>
      <c r="DK1386" s="28"/>
      <c r="DL1386" s="28"/>
      <c r="DM1386" s="28"/>
    </row>
    <row r="1387" spans="1:117">
      <c r="A1387" s="5"/>
      <c r="B1387" s="5"/>
      <c r="C1387" s="34"/>
      <c r="D1387" s="34"/>
      <c r="E1387" s="35"/>
      <c r="F1387" s="35"/>
      <c r="G1387" s="35"/>
      <c r="H1387" s="35"/>
      <c r="I1387" s="35"/>
      <c r="J1387" s="35"/>
      <c r="K1387" s="35"/>
      <c r="L1387" s="35"/>
      <c r="M1387" s="35"/>
      <c r="N1387" s="35"/>
      <c r="O1387" s="35"/>
      <c r="P1387" s="35"/>
      <c r="Q1387" s="35"/>
      <c r="R1387" s="35"/>
      <c r="S1387" s="35"/>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c r="BA1387" s="28"/>
      <c r="BB1387" s="28"/>
      <c r="BC1387" s="28"/>
      <c r="BD1387" s="28"/>
      <c r="BE1387" s="28"/>
      <c r="BF1387" s="28"/>
      <c r="BG1387" s="28"/>
      <c r="BH1387" s="28"/>
      <c r="BI1387" s="28"/>
      <c r="BJ1387" s="28"/>
      <c r="BK1387" s="28"/>
      <c r="BL1387" s="28"/>
      <c r="BM1387" s="28"/>
      <c r="BN1387" s="28"/>
      <c r="BO1387" s="28"/>
      <c r="BP1387" s="28"/>
      <c r="BQ1387" s="28"/>
      <c r="BR1387" s="28"/>
      <c r="BS1387" s="28"/>
      <c r="BT1387" s="28"/>
      <c r="BU1387" s="28"/>
      <c r="BV1387" s="28"/>
      <c r="BW1387" s="28"/>
      <c r="BX1387" s="28"/>
      <c r="BY1387" s="28"/>
      <c r="BZ1387" s="28"/>
      <c r="CA1387" s="28"/>
      <c r="CB1387" s="28"/>
      <c r="CC1387" s="28"/>
      <c r="CD1387" s="28"/>
      <c r="CE1387" s="28"/>
      <c r="CF1387" s="28"/>
      <c r="CG1387" s="28"/>
      <c r="CH1387" s="28"/>
      <c r="CI1387" s="28"/>
      <c r="CJ1387" s="28"/>
      <c r="CK1387" s="28"/>
      <c r="CL1387" s="28"/>
      <c r="CM1387" s="28"/>
      <c r="CN1387" s="28"/>
      <c r="CO1387" s="28"/>
      <c r="CP1387" s="28"/>
      <c r="CQ1387" s="28"/>
      <c r="CR1387" s="28"/>
      <c r="CS1387" s="28"/>
      <c r="CT1387" s="28"/>
      <c r="CU1387" s="28"/>
      <c r="CV1387" s="28"/>
      <c r="CW1387" s="28"/>
      <c r="CX1387" s="28"/>
      <c r="CY1387" s="28"/>
      <c r="CZ1387" s="28"/>
      <c r="DA1387" s="28"/>
      <c r="DB1387" s="28"/>
      <c r="DC1387" s="28"/>
      <c r="DD1387" s="28"/>
      <c r="DE1387" s="28"/>
      <c r="DF1387" s="28"/>
      <c r="DG1387" s="28"/>
      <c r="DH1387" s="28"/>
      <c r="DI1387" s="28"/>
      <c r="DJ1387" s="28"/>
      <c r="DK1387" s="28"/>
      <c r="DL1387" s="28"/>
      <c r="DM1387" s="28"/>
    </row>
    <row r="1388" spans="1:117">
      <c r="A1388" s="5"/>
      <c r="B1388" s="5"/>
      <c r="C1388" s="34"/>
      <c r="D1388" s="34"/>
      <c r="E1388" s="35"/>
      <c r="F1388" s="35"/>
      <c r="G1388" s="35"/>
      <c r="H1388" s="35"/>
      <c r="I1388" s="35"/>
      <c r="J1388" s="35"/>
      <c r="K1388" s="35"/>
      <c r="L1388" s="35"/>
      <c r="M1388" s="35"/>
      <c r="N1388" s="35"/>
      <c r="O1388" s="35"/>
      <c r="P1388" s="35"/>
      <c r="Q1388" s="35"/>
      <c r="R1388" s="35"/>
      <c r="S1388" s="35"/>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c r="BA1388" s="28"/>
      <c r="BB1388" s="28"/>
      <c r="BC1388" s="28"/>
      <c r="BD1388" s="28"/>
      <c r="BE1388" s="28"/>
      <c r="BF1388" s="28"/>
      <c r="BG1388" s="28"/>
      <c r="BH1388" s="28"/>
      <c r="BI1388" s="28"/>
      <c r="BJ1388" s="28"/>
      <c r="BK1388" s="28"/>
      <c r="BL1388" s="28"/>
      <c r="BM1388" s="28"/>
      <c r="BN1388" s="28"/>
      <c r="BO1388" s="28"/>
      <c r="BP1388" s="28"/>
      <c r="BQ1388" s="28"/>
      <c r="BR1388" s="28"/>
      <c r="BS1388" s="28"/>
      <c r="BT1388" s="28"/>
      <c r="BU1388" s="28"/>
      <c r="BV1388" s="28"/>
      <c r="BW1388" s="28"/>
      <c r="BX1388" s="28"/>
      <c r="BY1388" s="28"/>
      <c r="BZ1388" s="28"/>
      <c r="CA1388" s="28"/>
      <c r="CB1388" s="28"/>
      <c r="CC1388" s="28"/>
      <c r="CD1388" s="28"/>
      <c r="CE1388" s="28"/>
      <c r="CF1388" s="28"/>
      <c r="CG1388" s="28"/>
      <c r="CH1388" s="28"/>
      <c r="CI1388" s="28"/>
      <c r="CJ1388" s="28"/>
      <c r="CK1388" s="28"/>
      <c r="CL1388" s="28"/>
      <c r="CM1388" s="28"/>
      <c r="CN1388" s="28"/>
      <c r="CO1388" s="28"/>
      <c r="CP1388" s="28"/>
      <c r="CQ1388" s="28"/>
      <c r="CR1388" s="28"/>
      <c r="CS1388" s="28"/>
      <c r="CT1388" s="28"/>
      <c r="CU1388" s="28"/>
      <c r="CV1388" s="28"/>
      <c r="CW1388" s="28"/>
      <c r="CX1388" s="28"/>
      <c r="CY1388" s="28"/>
      <c r="CZ1388" s="28"/>
      <c r="DA1388" s="28"/>
      <c r="DB1388" s="28"/>
      <c r="DC1388" s="28"/>
      <c r="DD1388" s="28"/>
      <c r="DE1388" s="28"/>
      <c r="DF1388" s="28"/>
      <c r="DG1388" s="28"/>
      <c r="DH1388" s="28"/>
      <c r="DI1388" s="28"/>
      <c r="DJ1388" s="28"/>
      <c r="DK1388" s="28"/>
      <c r="DL1388" s="28"/>
      <c r="DM1388" s="28"/>
    </row>
    <row r="1389" spans="1:117">
      <c r="A1389" s="5"/>
      <c r="B1389" s="5"/>
      <c r="C1389" s="34"/>
      <c r="D1389" s="34"/>
      <c r="E1389" s="35"/>
      <c r="F1389" s="35"/>
      <c r="G1389" s="35"/>
      <c r="H1389" s="35"/>
      <c r="I1389" s="35"/>
      <c r="J1389" s="35"/>
      <c r="K1389" s="35"/>
      <c r="L1389" s="35"/>
      <c r="M1389" s="35"/>
      <c r="N1389" s="35"/>
      <c r="O1389" s="35"/>
      <c r="P1389" s="35"/>
      <c r="Q1389" s="35"/>
      <c r="R1389" s="35"/>
      <c r="S1389" s="35"/>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c r="BA1389" s="28"/>
      <c r="BB1389" s="28"/>
      <c r="BC1389" s="28"/>
      <c r="BD1389" s="28"/>
      <c r="BE1389" s="28"/>
      <c r="BF1389" s="28"/>
      <c r="BG1389" s="28"/>
      <c r="BH1389" s="28"/>
      <c r="BI1389" s="28"/>
      <c r="BJ1389" s="28"/>
      <c r="BK1389" s="28"/>
      <c r="BL1389" s="28"/>
      <c r="BM1389" s="28"/>
      <c r="BN1389" s="28"/>
      <c r="BO1389" s="28"/>
      <c r="BP1389" s="28"/>
      <c r="BQ1389" s="28"/>
      <c r="BR1389" s="28"/>
      <c r="BS1389" s="28"/>
      <c r="BT1389" s="28"/>
      <c r="BU1389" s="28"/>
      <c r="BV1389" s="28"/>
      <c r="BW1389" s="28"/>
      <c r="BX1389" s="28"/>
      <c r="BY1389" s="28"/>
      <c r="BZ1389" s="28"/>
      <c r="CA1389" s="28"/>
      <c r="CB1389" s="28"/>
      <c r="CC1389" s="28"/>
      <c r="CD1389" s="28"/>
      <c r="CE1389" s="28"/>
      <c r="CF1389" s="28"/>
      <c r="CG1389" s="28"/>
      <c r="CH1389" s="28"/>
      <c r="CI1389" s="28"/>
      <c r="CJ1389" s="28"/>
      <c r="CK1389" s="28"/>
      <c r="CL1389" s="28"/>
      <c r="CM1389" s="28"/>
      <c r="CN1389" s="28"/>
      <c r="CO1389" s="28"/>
      <c r="CP1389" s="28"/>
      <c r="CQ1389" s="28"/>
      <c r="CR1389" s="28"/>
      <c r="CS1389" s="28"/>
      <c r="CT1389" s="28"/>
      <c r="CU1389" s="28"/>
      <c r="CV1389" s="28"/>
      <c r="CW1389" s="28"/>
      <c r="CX1389" s="28"/>
      <c r="CY1389" s="28"/>
      <c r="CZ1389" s="28"/>
      <c r="DA1389" s="28"/>
      <c r="DB1389" s="28"/>
      <c r="DC1389" s="28"/>
      <c r="DD1389" s="28"/>
      <c r="DE1389" s="28"/>
      <c r="DF1389" s="28"/>
      <c r="DG1389" s="28"/>
      <c r="DH1389" s="28"/>
      <c r="DI1389" s="28"/>
      <c r="DJ1389" s="28"/>
      <c r="DK1389" s="28"/>
      <c r="DL1389" s="28"/>
      <c r="DM1389" s="28"/>
    </row>
    <row r="1390" spans="1:117">
      <c r="A1390" s="5"/>
      <c r="B1390" s="5"/>
      <c r="C1390" s="34"/>
      <c r="D1390" s="34"/>
      <c r="E1390" s="35"/>
      <c r="F1390" s="35"/>
      <c r="G1390" s="35"/>
      <c r="H1390" s="35"/>
      <c r="I1390" s="35"/>
      <c r="J1390" s="35"/>
      <c r="K1390" s="35"/>
      <c r="L1390" s="35"/>
      <c r="M1390" s="35"/>
      <c r="N1390" s="35"/>
      <c r="O1390" s="35"/>
      <c r="P1390" s="35"/>
      <c r="Q1390" s="35"/>
      <c r="R1390" s="35"/>
      <c r="S1390" s="35"/>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c r="BA1390" s="28"/>
      <c r="BB1390" s="28"/>
      <c r="BC1390" s="28"/>
      <c r="BD1390" s="28"/>
      <c r="BE1390" s="28"/>
      <c r="BF1390" s="28"/>
      <c r="BG1390" s="28"/>
      <c r="BH1390" s="28"/>
      <c r="BI1390" s="28"/>
      <c r="BJ1390" s="28"/>
      <c r="BK1390" s="28"/>
      <c r="BL1390" s="28"/>
      <c r="BM1390" s="28"/>
      <c r="BN1390" s="28"/>
      <c r="BO1390" s="28"/>
      <c r="BP1390" s="28"/>
      <c r="BQ1390" s="28"/>
      <c r="BR1390" s="28"/>
      <c r="BS1390" s="28"/>
      <c r="BT1390" s="28"/>
      <c r="BU1390" s="28"/>
      <c r="BV1390" s="28"/>
      <c r="BW1390" s="28"/>
      <c r="BX1390" s="28"/>
      <c r="BY1390" s="28"/>
      <c r="BZ1390" s="28"/>
      <c r="CA1390" s="28"/>
      <c r="CB1390" s="28"/>
      <c r="CC1390" s="28"/>
      <c r="CD1390" s="28"/>
      <c r="CE1390" s="28"/>
      <c r="CF1390" s="28"/>
      <c r="CG1390" s="28"/>
      <c r="CH1390" s="28"/>
      <c r="CI1390" s="28"/>
      <c r="CJ1390" s="28"/>
      <c r="CK1390" s="28"/>
      <c r="CL1390" s="28"/>
      <c r="CM1390" s="28"/>
      <c r="CN1390" s="28"/>
      <c r="CO1390" s="28"/>
      <c r="CP1390" s="28"/>
      <c r="CQ1390" s="28"/>
      <c r="CR1390" s="28"/>
      <c r="CS1390" s="28"/>
      <c r="CT1390" s="28"/>
      <c r="CU1390" s="28"/>
      <c r="CV1390" s="28"/>
      <c r="CW1390" s="28"/>
      <c r="CX1390" s="28"/>
      <c r="CY1390" s="28"/>
      <c r="CZ1390" s="28"/>
      <c r="DA1390" s="28"/>
      <c r="DB1390" s="28"/>
      <c r="DC1390" s="28"/>
      <c r="DD1390" s="28"/>
      <c r="DE1390" s="28"/>
      <c r="DF1390" s="28"/>
      <c r="DG1390" s="28"/>
      <c r="DH1390" s="28"/>
      <c r="DI1390" s="28"/>
      <c r="DJ1390" s="28"/>
      <c r="DK1390" s="28"/>
      <c r="DL1390" s="28"/>
      <c r="DM1390" s="28"/>
    </row>
    <row r="1391" spans="1:117">
      <c r="A1391" s="5"/>
      <c r="B1391" s="5"/>
      <c r="C1391" s="34"/>
      <c r="D1391" s="34"/>
      <c r="E1391" s="35"/>
      <c r="F1391" s="35"/>
      <c r="G1391" s="35"/>
      <c r="H1391" s="35"/>
      <c r="I1391" s="35"/>
      <c r="J1391" s="35"/>
      <c r="K1391" s="35"/>
      <c r="L1391" s="35"/>
      <c r="M1391" s="35"/>
      <c r="N1391" s="35"/>
      <c r="O1391" s="35"/>
      <c r="P1391" s="35"/>
      <c r="Q1391" s="35"/>
      <c r="R1391" s="35"/>
      <c r="S1391" s="35"/>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c r="BA1391" s="28"/>
      <c r="BB1391" s="28"/>
      <c r="BC1391" s="28"/>
      <c r="BD1391" s="28"/>
      <c r="BE1391" s="28"/>
      <c r="BF1391" s="28"/>
      <c r="BG1391" s="28"/>
      <c r="BH1391" s="28"/>
      <c r="BI1391" s="28"/>
      <c r="BJ1391" s="28"/>
      <c r="BK1391" s="28"/>
      <c r="BL1391" s="28"/>
      <c r="BM1391" s="28"/>
      <c r="BN1391" s="28"/>
      <c r="BO1391" s="28"/>
      <c r="BP1391" s="28"/>
      <c r="BQ1391" s="28"/>
      <c r="BR1391" s="28"/>
      <c r="BS1391" s="28"/>
      <c r="BT1391" s="28"/>
      <c r="BU1391" s="28"/>
      <c r="BV1391" s="28"/>
      <c r="BW1391" s="28"/>
      <c r="BX1391" s="28"/>
      <c r="BY1391" s="28"/>
      <c r="BZ1391" s="28"/>
      <c r="CA1391" s="28"/>
      <c r="CB1391" s="28"/>
      <c r="CC1391" s="28"/>
      <c r="CD1391" s="28"/>
      <c r="CE1391" s="28"/>
      <c r="CF1391" s="28"/>
      <c r="CG1391" s="28"/>
      <c r="CH1391" s="28"/>
      <c r="CI1391" s="28"/>
      <c r="CJ1391" s="28"/>
      <c r="CK1391" s="28"/>
      <c r="CL1391" s="28"/>
      <c r="CM1391" s="28"/>
      <c r="CN1391" s="28"/>
      <c r="CO1391" s="28"/>
      <c r="CP1391" s="28"/>
      <c r="CQ1391" s="28"/>
      <c r="CR1391" s="28"/>
      <c r="CS1391" s="28"/>
      <c r="CT1391" s="28"/>
      <c r="CU1391" s="28"/>
      <c r="CV1391" s="28"/>
      <c r="CW1391" s="28"/>
      <c r="CX1391" s="28"/>
      <c r="CY1391" s="28"/>
      <c r="CZ1391" s="28"/>
      <c r="DA1391" s="28"/>
      <c r="DB1391" s="28"/>
      <c r="DC1391" s="28"/>
      <c r="DD1391" s="28"/>
      <c r="DE1391" s="28"/>
      <c r="DF1391" s="28"/>
      <c r="DG1391" s="28"/>
      <c r="DH1391" s="28"/>
      <c r="DI1391" s="28"/>
      <c r="DJ1391" s="28"/>
      <c r="DK1391" s="28"/>
      <c r="DL1391" s="28"/>
      <c r="DM1391" s="28"/>
    </row>
    <row r="1392" spans="1:117">
      <c r="A1392" s="5"/>
      <c r="B1392" s="5"/>
      <c r="C1392" s="34"/>
      <c r="D1392" s="34"/>
      <c r="E1392" s="35"/>
      <c r="F1392" s="35"/>
      <c r="G1392" s="35"/>
      <c r="H1392" s="35"/>
      <c r="I1392" s="35"/>
      <c r="J1392" s="35"/>
      <c r="K1392" s="35"/>
      <c r="L1392" s="35"/>
      <c r="M1392" s="35"/>
      <c r="N1392" s="35"/>
      <c r="O1392" s="35"/>
      <c r="P1392" s="35"/>
      <c r="Q1392" s="35"/>
      <c r="R1392" s="35"/>
      <c r="S1392" s="35"/>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c r="BA1392" s="28"/>
      <c r="BB1392" s="28"/>
      <c r="BC1392" s="28"/>
      <c r="BD1392" s="28"/>
      <c r="BE1392" s="28"/>
      <c r="BF1392" s="28"/>
      <c r="BG1392" s="28"/>
      <c r="BH1392" s="28"/>
      <c r="BI1392" s="28"/>
      <c r="BJ1392" s="28"/>
      <c r="BK1392" s="28"/>
      <c r="BL1392" s="28"/>
      <c r="BM1392" s="28"/>
      <c r="BN1392" s="28"/>
      <c r="BO1392" s="28"/>
      <c r="BP1392" s="28"/>
      <c r="BQ1392" s="28"/>
      <c r="BR1392" s="28"/>
      <c r="BS1392" s="28"/>
      <c r="BT1392" s="28"/>
      <c r="BU1392" s="28"/>
      <c r="BV1392" s="28"/>
      <c r="BW1392" s="28"/>
      <c r="BX1392" s="28"/>
      <c r="BY1392" s="28"/>
      <c r="BZ1392" s="28"/>
      <c r="CA1392" s="28"/>
      <c r="CB1392" s="28"/>
      <c r="CC1392" s="28"/>
      <c r="CD1392" s="28"/>
      <c r="CE1392" s="28"/>
      <c r="CF1392" s="28"/>
      <c r="CG1392" s="28"/>
      <c r="CH1392" s="28"/>
      <c r="CI1392" s="28"/>
      <c r="CJ1392" s="28"/>
      <c r="CK1392" s="28"/>
      <c r="CL1392" s="28"/>
      <c r="CM1392" s="28"/>
      <c r="CN1392" s="28"/>
      <c r="CO1392" s="28"/>
      <c r="CP1392" s="28"/>
      <c r="CQ1392" s="28"/>
      <c r="CR1392" s="28"/>
      <c r="CS1392" s="28"/>
      <c r="CT1392" s="28"/>
      <c r="CU1392" s="28"/>
      <c r="CV1392" s="28"/>
      <c r="CW1392" s="28"/>
      <c r="CX1392" s="28"/>
      <c r="CY1392" s="28"/>
      <c r="CZ1392" s="28"/>
      <c r="DA1392" s="28"/>
      <c r="DB1392" s="28"/>
      <c r="DC1392" s="28"/>
      <c r="DD1392" s="28"/>
      <c r="DE1392" s="28"/>
      <c r="DF1392" s="28"/>
      <c r="DG1392" s="28"/>
      <c r="DH1392" s="28"/>
      <c r="DI1392" s="28"/>
      <c r="DJ1392" s="28"/>
      <c r="DK1392" s="28"/>
      <c r="DL1392" s="28"/>
      <c r="DM1392" s="28"/>
    </row>
    <row r="1393" spans="1:117">
      <c r="A1393" s="5"/>
      <c r="B1393" s="5"/>
      <c r="C1393" s="34"/>
      <c r="D1393" s="34"/>
      <c r="E1393" s="35"/>
      <c r="F1393" s="35"/>
      <c r="G1393" s="35"/>
      <c r="H1393" s="35"/>
      <c r="I1393" s="35"/>
      <c r="J1393" s="35"/>
      <c r="K1393" s="35"/>
      <c r="L1393" s="35"/>
      <c r="M1393" s="35"/>
      <c r="N1393" s="35"/>
      <c r="O1393" s="35"/>
      <c r="P1393" s="35"/>
      <c r="Q1393" s="35"/>
      <c r="R1393" s="35"/>
      <c r="S1393" s="35"/>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c r="BA1393" s="28"/>
      <c r="BB1393" s="28"/>
      <c r="BC1393" s="28"/>
      <c r="BD1393" s="28"/>
      <c r="BE1393" s="28"/>
      <c r="BF1393" s="28"/>
      <c r="BG1393" s="28"/>
      <c r="BH1393" s="28"/>
      <c r="BI1393" s="28"/>
      <c r="BJ1393" s="28"/>
      <c r="BK1393" s="28"/>
      <c r="BL1393" s="28"/>
      <c r="BM1393" s="28"/>
      <c r="BN1393" s="28"/>
      <c r="BO1393" s="28"/>
      <c r="BP1393" s="28"/>
      <c r="BQ1393" s="28"/>
      <c r="BR1393" s="28"/>
      <c r="BS1393" s="28"/>
      <c r="BT1393" s="28"/>
      <c r="BU1393" s="28"/>
      <c r="BV1393" s="28"/>
      <c r="BW1393" s="28"/>
      <c r="BX1393" s="28"/>
      <c r="BY1393" s="28"/>
      <c r="BZ1393" s="28"/>
      <c r="CA1393" s="28"/>
      <c r="CB1393" s="28"/>
      <c r="CC1393" s="28"/>
      <c r="CD1393" s="28"/>
      <c r="CE1393" s="28"/>
      <c r="CF1393" s="28"/>
      <c r="CG1393" s="28"/>
      <c r="CH1393" s="28"/>
      <c r="CI1393" s="28"/>
      <c r="CJ1393" s="28"/>
      <c r="CK1393" s="28"/>
      <c r="CL1393" s="28"/>
      <c r="CM1393" s="28"/>
      <c r="CN1393" s="28"/>
      <c r="CO1393" s="28"/>
      <c r="CP1393" s="28"/>
      <c r="CQ1393" s="28"/>
      <c r="CR1393" s="28"/>
      <c r="CS1393" s="28"/>
      <c r="CT1393" s="28"/>
      <c r="CU1393" s="28"/>
      <c r="CV1393" s="28"/>
      <c r="CW1393" s="28"/>
      <c r="CX1393" s="28"/>
      <c r="CY1393" s="28"/>
      <c r="CZ1393" s="28"/>
      <c r="DA1393" s="28"/>
      <c r="DB1393" s="28"/>
      <c r="DC1393" s="28"/>
      <c r="DD1393" s="28"/>
      <c r="DE1393" s="28"/>
      <c r="DF1393" s="28"/>
      <c r="DG1393" s="28"/>
      <c r="DH1393" s="28"/>
      <c r="DI1393" s="28"/>
      <c r="DJ1393" s="28"/>
      <c r="DK1393" s="28"/>
      <c r="DL1393" s="28"/>
      <c r="DM1393" s="28"/>
    </row>
    <row r="1394" spans="1:117">
      <c r="A1394" s="5"/>
      <c r="B1394" s="5"/>
      <c r="C1394" s="34"/>
      <c r="D1394" s="34"/>
      <c r="E1394" s="35"/>
      <c r="F1394" s="35"/>
      <c r="G1394" s="35"/>
      <c r="H1394" s="35"/>
      <c r="I1394" s="35"/>
      <c r="J1394" s="35"/>
      <c r="K1394" s="35"/>
      <c r="L1394" s="35"/>
      <c r="M1394" s="35"/>
      <c r="N1394" s="35"/>
      <c r="O1394" s="35"/>
      <c r="P1394" s="35"/>
      <c r="Q1394" s="35"/>
      <c r="R1394" s="35"/>
      <c r="S1394" s="35"/>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c r="BA1394" s="28"/>
      <c r="BB1394" s="28"/>
      <c r="BC1394" s="28"/>
      <c r="BD1394" s="28"/>
      <c r="BE1394" s="28"/>
      <c r="BF1394" s="28"/>
      <c r="BG1394" s="28"/>
      <c r="BH1394" s="28"/>
      <c r="BI1394" s="28"/>
      <c r="BJ1394" s="28"/>
      <c r="BK1394" s="28"/>
      <c r="BL1394" s="28"/>
      <c r="BM1394" s="28"/>
      <c r="BN1394" s="28"/>
      <c r="BO1394" s="28"/>
      <c r="BP1394" s="28"/>
      <c r="BQ1394" s="28"/>
      <c r="BR1394" s="28"/>
      <c r="BS1394" s="28"/>
      <c r="BT1394" s="28"/>
      <c r="BU1394" s="28"/>
      <c r="BV1394" s="28"/>
      <c r="BW1394" s="28"/>
      <c r="BX1394" s="28"/>
      <c r="BY1394" s="28"/>
      <c r="BZ1394" s="28"/>
      <c r="CA1394" s="28"/>
      <c r="CB1394" s="28"/>
      <c r="CC1394" s="28"/>
      <c r="CD1394" s="28"/>
      <c r="CE1394" s="28"/>
      <c r="CF1394" s="28"/>
      <c r="CG1394" s="28"/>
      <c r="CH1394" s="28"/>
      <c r="CI1394" s="28"/>
      <c r="CJ1394" s="28"/>
      <c r="CK1394" s="28"/>
      <c r="CL1394" s="28"/>
      <c r="CM1394" s="28"/>
      <c r="CN1394" s="28"/>
      <c r="CO1394" s="28"/>
      <c r="CP1394" s="28"/>
      <c r="CQ1394" s="28"/>
      <c r="CR1394" s="28"/>
      <c r="CS1394" s="28"/>
      <c r="CT1394" s="28"/>
      <c r="CU1394" s="28"/>
      <c r="CV1394" s="28"/>
      <c r="CW1394" s="28"/>
      <c r="CX1394" s="28"/>
      <c r="CY1394" s="28"/>
      <c r="CZ1394" s="28"/>
      <c r="DA1394" s="28"/>
      <c r="DB1394" s="28"/>
      <c r="DC1394" s="28"/>
      <c r="DD1394" s="28"/>
      <c r="DE1394" s="28"/>
      <c r="DF1394" s="28"/>
      <c r="DG1394" s="28"/>
      <c r="DH1394" s="28"/>
      <c r="DI1394" s="28"/>
      <c r="DJ1394" s="28"/>
      <c r="DK1394" s="28"/>
      <c r="DL1394" s="28"/>
      <c r="DM1394" s="28"/>
    </row>
    <row r="1395" spans="1:117">
      <c r="A1395" s="5"/>
      <c r="B1395" s="5"/>
      <c r="C1395" s="34"/>
      <c r="D1395" s="34"/>
      <c r="E1395" s="35"/>
      <c r="F1395" s="35"/>
      <c r="G1395" s="35"/>
      <c r="H1395" s="35"/>
      <c r="I1395" s="35"/>
      <c r="J1395" s="35"/>
      <c r="K1395" s="35"/>
      <c r="L1395" s="35"/>
      <c r="M1395" s="35"/>
      <c r="N1395" s="35"/>
      <c r="O1395" s="35"/>
      <c r="P1395" s="35"/>
      <c r="Q1395" s="35"/>
      <c r="R1395" s="35"/>
      <c r="S1395" s="35"/>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c r="BA1395" s="28"/>
      <c r="BB1395" s="28"/>
      <c r="BC1395" s="28"/>
      <c r="BD1395" s="28"/>
      <c r="BE1395" s="28"/>
      <c r="BF1395" s="28"/>
      <c r="BG1395" s="28"/>
      <c r="BH1395" s="28"/>
      <c r="BI1395" s="28"/>
      <c r="BJ1395" s="28"/>
      <c r="BK1395" s="28"/>
      <c r="BL1395" s="28"/>
      <c r="BM1395" s="28"/>
      <c r="BN1395" s="28"/>
      <c r="BO1395" s="28"/>
      <c r="BP1395" s="28"/>
      <c r="BQ1395" s="28"/>
      <c r="BR1395" s="28"/>
      <c r="BS1395" s="28"/>
      <c r="BT1395" s="28"/>
      <c r="BU1395" s="28"/>
      <c r="BV1395" s="28"/>
      <c r="BW1395" s="28"/>
      <c r="BX1395" s="28"/>
      <c r="BY1395" s="28"/>
      <c r="BZ1395" s="28"/>
      <c r="CA1395" s="28"/>
      <c r="CB1395" s="28"/>
      <c r="CC1395" s="28"/>
      <c r="CD1395" s="28"/>
      <c r="CE1395" s="28"/>
      <c r="CF1395" s="28"/>
      <c r="CG1395" s="28"/>
      <c r="CH1395" s="28"/>
      <c r="CI1395" s="28"/>
      <c r="CJ1395" s="28"/>
      <c r="CK1395" s="28"/>
      <c r="CL1395" s="28"/>
      <c r="CM1395" s="28"/>
      <c r="CN1395" s="28"/>
      <c r="CO1395" s="28"/>
      <c r="CP1395" s="28"/>
      <c r="CQ1395" s="28"/>
      <c r="CR1395" s="28"/>
      <c r="CS1395" s="28"/>
      <c r="CT1395" s="28"/>
      <c r="CU1395" s="28"/>
      <c r="CV1395" s="28"/>
      <c r="CW1395" s="28"/>
      <c r="CX1395" s="28"/>
      <c r="CY1395" s="28"/>
      <c r="CZ1395" s="28"/>
      <c r="DA1395" s="28"/>
      <c r="DB1395" s="28"/>
      <c r="DC1395" s="28"/>
      <c r="DD1395" s="28"/>
      <c r="DE1395" s="28"/>
      <c r="DF1395" s="28"/>
      <c r="DG1395" s="28"/>
      <c r="DH1395" s="28"/>
      <c r="DI1395" s="28"/>
      <c r="DJ1395" s="28"/>
      <c r="DK1395" s="28"/>
      <c r="DL1395" s="28"/>
      <c r="DM1395" s="28"/>
    </row>
    <row r="1396" spans="1:117">
      <c r="A1396" s="5"/>
      <c r="B1396" s="5"/>
      <c r="C1396" s="34"/>
      <c r="D1396" s="34"/>
      <c r="E1396" s="35"/>
      <c r="F1396" s="35"/>
      <c r="G1396" s="35"/>
      <c r="H1396" s="35"/>
      <c r="I1396" s="35"/>
      <c r="J1396" s="35"/>
      <c r="K1396" s="35"/>
      <c r="L1396" s="35"/>
      <c r="M1396" s="35"/>
      <c r="N1396" s="35"/>
      <c r="O1396" s="35"/>
      <c r="P1396" s="35"/>
      <c r="Q1396" s="35"/>
      <c r="R1396" s="35"/>
      <c r="S1396" s="35"/>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c r="BA1396" s="28"/>
      <c r="BB1396" s="28"/>
      <c r="BC1396" s="28"/>
      <c r="BD1396" s="28"/>
      <c r="BE1396" s="28"/>
      <c r="BF1396" s="28"/>
      <c r="BG1396" s="28"/>
      <c r="BH1396" s="28"/>
      <c r="BI1396" s="28"/>
      <c r="BJ1396" s="28"/>
      <c r="BK1396" s="28"/>
      <c r="BL1396" s="28"/>
      <c r="BM1396" s="28"/>
      <c r="BN1396" s="28"/>
      <c r="BO1396" s="28"/>
      <c r="BP1396" s="28"/>
      <c r="BQ1396" s="28"/>
      <c r="BR1396" s="28"/>
      <c r="BS1396" s="28"/>
      <c r="BT1396" s="28"/>
      <c r="BU1396" s="28"/>
      <c r="BV1396" s="28"/>
      <c r="BW1396" s="28"/>
      <c r="BX1396" s="28"/>
      <c r="BY1396" s="28"/>
      <c r="BZ1396" s="28"/>
      <c r="CA1396" s="28"/>
      <c r="CB1396" s="28"/>
      <c r="CC1396" s="28"/>
      <c r="CD1396" s="28"/>
      <c r="CE1396" s="28"/>
      <c r="CF1396" s="28"/>
      <c r="CG1396" s="28"/>
      <c r="CH1396" s="28"/>
      <c r="CI1396" s="28"/>
      <c r="CJ1396" s="28"/>
      <c r="CK1396" s="28"/>
      <c r="CL1396" s="28"/>
      <c r="CM1396" s="28"/>
      <c r="CN1396" s="28"/>
      <c r="CO1396" s="28"/>
      <c r="CP1396" s="28"/>
      <c r="CQ1396" s="28"/>
      <c r="CR1396" s="28"/>
      <c r="CS1396" s="28"/>
      <c r="CT1396" s="28"/>
      <c r="CU1396" s="28"/>
      <c r="CV1396" s="28"/>
      <c r="CW1396" s="28"/>
      <c r="CX1396" s="28"/>
      <c r="CY1396" s="28"/>
      <c r="CZ1396" s="28"/>
      <c r="DA1396" s="28"/>
      <c r="DB1396" s="28"/>
      <c r="DC1396" s="28"/>
      <c r="DD1396" s="28"/>
      <c r="DE1396" s="28"/>
      <c r="DF1396" s="28"/>
      <c r="DG1396" s="28"/>
      <c r="DH1396" s="28"/>
      <c r="DI1396" s="28"/>
      <c r="DJ1396" s="28"/>
      <c r="DK1396" s="28"/>
      <c r="DL1396" s="28"/>
      <c r="DM1396" s="28"/>
    </row>
    <row r="1397" spans="1:117">
      <c r="A1397" s="5"/>
      <c r="B1397" s="5"/>
      <c r="C1397" s="34"/>
      <c r="D1397" s="34"/>
      <c r="E1397" s="35"/>
      <c r="F1397" s="35"/>
      <c r="G1397" s="35"/>
      <c r="H1397" s="35"/>
      <c r="I1397" s="35"/>
      <c r="J1397" s="35"/>
      <c r="K1397" s="35"/>
      <c r="L1397" s="35"/>
      <c r="M1397" s="35"/>
      <c r="N1397" s="35"/>
      <c r="O1397" s="35"/>
      <c r="P1397" s="35"/>
      <c r="Q1397" s="35"/>
      <c r="R1397" s="35"/>
      <c r="S1397" s="35"/>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c r="BA1397" s="28"/>
      <c r="BB1397" s="28"/>
      <c r="BC1397" s="28"/>
      <c r="BD1397" s="28"/>
      <c r="BE1397" s="28"/>
      <c r="BF1397" s="28"/>
      <c r="BG1397" s="28"/>
      <c r="BH1397" s="28"/>
      <c r="BI1397" s="28"/>
      <c r="BJ1397" s="28"/>
      <c r="BK1397" s="28"/>
      <c r="BL1397" s="28"/>
      <c r="BM1397" s="28"/>
      <c r="BN1397" s="28"/>
      <c r="BO1397" s="28"/>
      <c r="BP1397" s="28"/>
      <c r="BQ1397" s="28"/>
      <c r="BR1397" s="28"/>
      <c r="BS1397" s="28"/>
      <c r="BT1397" s="28"/>
      <c r="BU1397" s="28"/>
      <c r="BV1397" s="28"/>
      <c r="BW1397" s="28"/>
      <c r="BX1397" s="28"/>
      <c r="BY1397" s="28"/>
      <c r="BZ1397" s="28"/>
      <c r="CA1397" s="28"/>
      <c r="CB1397" s="28"/>
      <c r="CC1397" s="28"/>
      <c r="CD1397" s="28"/>
      <c r="CE1397" s="28"/>
      <c r="CF1397" s="28"/>
      <c r="CG1397" s="28"/>
      <c r="CH1397" s="28"/>
      <c r="CI1397" s="28"/>
      <c r="CJ1397" s="28"/>
      <c r="CK1397" s="28"/>
      <c r="CL1397" s="28"/>
      <c r="CM1397" s="28"/>
      <c r="CN1397" s="28"/>
      <c r="CO1397" s="28"/>
      <c r="CP1397" s="28"/>
      <c r="CQ1397" s="28"/>
      <c r="CR1397" s="28"/>
      <c r="CS1397" s="28"/>
      <c r="CT1397" s="28"/>
      <c r="CU1397" s="28"/>
      <c r="CV1397" s="28"/>
      <c r="CW1397" s="28"/>
      <c r="CX1397" s="28"/>
      <c r="CY1397" s="28"/>
      <c r="CZ1397" s="28"/>
      <c r="DA1397" s="28"/>
      <c r="DB1397" s="28"/>
      <c r="DC1397" s="28"/>
      <c r="DD1397" s="28"/>
      <c r="DE1397" s="28"/>
      <c r="DF1397" s="28"/>
      <c r="DG1397" s="28"/>
      <c r="DH1397" s="28"/>
      <c r="DI1397" s="28"/>
      <c r="DJ1397" s="28"/>
      <c r="DK1397" s="28"/>
      <c r="DL1397" s="28"/>
      <c r="DM1397" s="28"/>
    </row>
    <row r="1398" spans="1:117">
      <c r="A1398" s="5"/>
      <c r="B1398" s="5"/>
      <c r="C1398" s="34"/>
      <c r="D1398" s="34"/>
      <c r="E1398" s="35"/>
      <c r="F1398" s="35"/>
      <c r="G1398" s="35"/>
      <c r="H1398" s="35"/>
      <c r="I1398" s="35"/>
      <c r="J1398" s="35"/>
      <c r="K1398" s="35"/>
      <c r="L1398" s="35"/>
      <c r="M1398" s="35"/>
      <c r="N1398" s="35"/>
      <c r="O1398" s="35"/>
      <c r="P1398" s="35"/>
      <c r="Q1398" s="35"/>
      <c r="R1398" s="35"/>
      <c r="S1398" s="35"/>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c r="BA1398" s="28"/>
      <c r="BB1398" s="28"/>
      <c r="BC1398" s="28"/>
      <c r="BD1398" s="28"/>
      <c r="BE1398" s="28"/>
      <c r="BF1398" s="28"/>
      <c r="BG1398" s="28"/>
      <c r="BH1398" s="28"/>
      <c r="BI1398" s="28"/>
      <c r="BJ1398" s="28"/>
      <c r="BK1398" s="28"/>
      <c r="BL1398" s="28"/>
      <c r="BM1398" s="28"/>
      <c r="BN1398" s="28"/>
      <c r="BO1398" s="28"/>
      <c r="BP1398" s="28"/>
      <c r="BQ1398" s="28"/>
      <c r="BR1398" s="28"/>
      <c r="BS1398" s="28"/>
      <c r="BT1398" s="28"/>
      <c r="BU1398" s="28"/>
      <c r="BV1398" s="28"/>
      <c r="BW1398" s="28"/>
      <c r="BX1398" s="28"/>
      <c r="BY1398" s="28"/>
      <c r="BZ1398" s="28"/>
      <c r="CA1398" s="28"/>
      <c r="CB1398" s="28"/>
      <c r="CC1398" s="28"/>
      <c r="CD1398" s="28"/>
      <c r="CE1398" s="28"/>
      <c r="CF1398" s="28"/>
      <c r="CG1398" s="28"/>
      <c r="CH1398" s="28"/>
      <c r="CI1398" s="28"/>
      <c r="CJ1398" s="28"/>
      <c r="CK1398" s="28"/>
      <c r="CL1398" s="28"/>
      <c r="CM1398" s="28"/>
      <c r="CN1398" s="28"/>
      <c r="CO1398" s="28"/>
      <c r="CP1398" s="28"/>
      <c r="CQ1398" s="28"/>
      <c r="CR1398" s="28"/>
      <c r="CS1398" s="28"/>
      <c r="CT1398" s="28"/>
      <c r="CU1398" s="28"/>
      <c r="CV1398" s="28"/>
      <c r="CW1398" s="28"/>
      <c r="CX1398" s="28"/>
      <c r="CY1398" s="28"/>
      <c r="CZ1398" s="28"/>
      <c r="DA1398" s="28"/>
      <c r="DB1398" s="28"/>
      <c r="DC1398" s="28"/>
      <c r="DD1398" s="28"/>
      <c r="DE1398" s="28"/>
      <c r="DF1398" s="28"/>
      <c r="DG1398" s="28"/>
      <c r="DH1398" s="28"/>
      <c r="DI1398" s="28"/>
      <c r="DJ1398" s="28"/>
      <c r="DK1398" s="28"/>
      <c r="DL1398" s="28"/>
      <c r="DM1398" s="28"/>
    </row>
    <row r="1399" spans="1:117">
      <c r="A1399" s="5"/>
      <c r="B1399" s="5"/>
      <c r="C1399" s="34"/>
      <c r="D1399" s="34"/>
      <c r="E1399" s="35"/>
      <c r="F1399" s="35"/>
      <c r="G1399" s="35"/>
      <c r="H1399" s="35"/>
      <c r="I1399" s="35"/>
      <c r="J1399" s="35"/>
      <c r="K1399" s="35"/>
      <c r="L1399" s="35"/>
      <c r="M1399" s="35"/>
      <c r="N1399" s="35"/>
      <c r="O1399" s="35"/>
      <c r="P1399" s="35"/>
      <c r="Q1399" s="35"/>
      <c r="R1399" s="35"/>
      <c r="S1399" s="35"/>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c r="BA1399" s="28"/>
      <c r="BB1399" s="28"/>
      <c r="BC1399" s="28"/>
      <c r="BD1399" s="28"/>
      <c r="BE1399" s="28"/>
      <c r="BF1399" s="28"/>
      <c r="BG1399" s="28"/>
      <c r="BH1399" s="28"/>
      <c r="BI1399" s="28"/>
      <c r="BJ1399" s="28"/>
      <c r="BK1399" s="28"/>
      <c r="BL1399" s="28"/>
      <c r="BM1399" s="28"/>
      <c r="BN1399" s="28"/>
      <c r="BO1399" s="28"/>
      <c r="BP1399" s="28"/>
      <c r="BQ1399" s="28"/>
      <c r="BR1399" s="28"/>
      <c r="BS1399" s="28"/>
      <c r="BT1399" s="28"/>
      <c r="BU1399" s="28"/>
      <c r="BV1399" s="28"/>
      <c r="BW1399" s="28"/>
      <c r="BX1399" s="28"/>
      <c r="BY1399" s="28"/>
      <c r="BZ1399" s="28"/>
      <c r="CA1399" s="28"/>
      <c r="CB1399" s="28"/>
      <c r="CC1399" s="28"/>
      <c r="CD1399" s="28"/>
      <c r="CE1399" s="28"/>
      <c r="CF1399" s="28"/>
      <c r="CG1399" s="28"/>
      <c r="CH1399" s="28"/>
      <c r="CI1399" s="28"/>
      <c r="CJ1399" s="28"/>
      <c r="CK1399" s="28"/>
      <c r="CL1399" s="28"/>
      <c r="CM1399" s="28"/>
      <c r="CN1399" s="28"/>
      <c r="CO1399" s="28"/>
      <c r="CP1399" s="28"/>
      <c r="CQ1399" s="28"/>
      <c r="CR1399" s="28"/>
      <c r="CS1399" s="28"/>
      <c r="CT1399" s="28"/>
      <c r="CU1399" s="28"/>
      <c r="CV1399" s="28"/>
      <c r="CW1399" s="28"/>
      <c r="CX1399" s="28"/>
      <c r="CY1399" s="28"/>
      <c r="CZ1399" s="28"/>
      <c r="DA1399" s="28"/>
      <c r="DB1399" s="28"/>
      <c r="DC1399" s="28"/>
      <c r="DD1399" s="28"/>
      <c r="DE1399" s="28"/>
      <c r="DF1399" s="28"/>
      <c r="DG1399" s="28"/>
      <c r="DH1399" s="28"/>
      <c r="DI1399" s="28"/>
      <c r="DJ1399" s="28"/>
      <c r="DK1399" s="28"/>
      <c r="DL1399" s="28"/>
      <c r="DM1399" s="28"/>
    </row>
    <row r="1400" spans="1:117">
      <c r="A1400" s="5"/>
      <c r="B1400" s="5"/>
      <c r="C1400" s="34"/>
      <c r="D1400" s="34"/>
      <c r="E1400" s="35"/>
      <c r="F1400" s="35"/>
      <c r="G1400" s="35"/>
      <c r="H1400" s="35"/>
      <c r="I1400" s="35"/>
      <c r="J1400" s="35"/>
      <c r="K1400" s="35"/>
      <c r="L1400" s="35"/>
      <c r="M1400" s="35"/>
      <c r="N1400" s="35"/>
      <c r="O1400" s="35"/>
      <c r="P1400" s="35"/>
      <c r="Q1400" s="35"/>
      <c r="R1400" s="35"/>
      <c r="S1400" s="35"/>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c r="BA1400" s="28"/>
      <c r="BB1400" s="28"/>
      <c r="BC1400" s="28"/>
      <c r="BD1400" s="28"/>
      <c r="BE1400" s="28"/>
      <c r="BF1400" s="28"/>
      <c r="BG1400" s="28"/>
      <c r="BH1400" s="28"/>
      <c r="BI1400" s="28"/>
      <c r="BJ1400" s="28"/>
      <c r="BK1400" s="28"/>
      <c r="BL1400" s="28"/>
      <c r="BM1400" s="28"/>
      <c r="BN1400" s="28"/>
      <c r="BO1400" s="28"/>
      <c r="BP1400" s="28"/>
      <c r="BQ1400" s="28"/>
      <c r="BR1400" s="28"/>
      <c r="BS1400" s="28"/>
      <c r="BT1400" s="28"/>
      <c r="BU1400" s="28"/>
      <c r="BV1400" s="28"/>
      <c r="BW1400" s="28"/>
      <c r="BX1400" s="28"/>
      <c r="BY1400" s="28"/>
      <c r="BZ1400" s="28"/>
      <c r="CA1400" s="28"/>
      <c r="CB1400" s="28"/>
      <c r="CC1400" s="28"/>
      <c r="CD1400" s="28"/>
      <c r="CE1400" s="28"/>
      <c r="CF1400" s="28"/>
      <c r="CG1400" s="28"/>
      <c r="CH1400" s="28"/>
      <c r="CI1400" s="28"/>
      <c r="CJ1400" s="28"/>
      <c r="CK1400" s="28"/>
      <c r="CL1400" s="28"/>
      <c r="CM1400" s="28"/>
      <c r="CN1400" s="28"/>
      <c r="CO1400" s="28"/>
      <c r="CP1400" s="28"/>
      <c r="CQ1400" s="28"/>
      <c r="CR1400" s="28"/>
      <c r="CS1400" s="28"/>
      <c r="CT1400" s="28"/>
      <c r="CU1400" s="28"/>
      <c r="CV1400" s="28"/>
      <c r="CW1400" s="28"/>
      <c r="CX1400" s="28"/>
      <c r="CY1400" s="28"/>
      <c r="CZ1400" s="28"/>
      <c r="DA1400" s="28"/>
      <c r="DB1400" s="28"/>
      <c r="DC1400" s="28"/>
      <c r="DD1400" s="28"/>
      <c r="DE1400" s="28"/>
      <c r="DF1400" s="28"/>
      <c r="DG1400" s="28"/>
      <c r="DH1400" s="28"/>
      <c r="DI1400" s="28"/>
      <c r="DJ1400" s="28"/>
      <c r="DK1400" s="28"/>
      <c r="DL1400" s="28"/>
      <c r="DM1400" s="28"/>
    </row>
    <row r="1401" spans="1:117">
      <c r="A1401" s="5"/>
      <c r="B1401" s="5"/>
      <c r="C1401" s="34"/>
      <c r="D1401" s="34"/>
      <c r="E1401" s="35"/>
      <c r="F1401" s="35"/>
      <c r="G1401" s="35"/>
      <c r="H1401" s="35"/>
      <c r="I1401" s="35"/>
      <c r="J1401" s="35"/>
      <c r="K1401" s="35"/>
      <c r="L1401" s="35"/>
      <c r="M1401" s="35"/>
      <c r="N1401" s="35"/>
      <c r="O1401" s="35"/>
      <c r="P1401" s="35"/>
      <c r="Q1401" s="35"/>
      <c r="R1401" s="35"/>
      <c r="S1401" s="35"/>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c r="BA1401" s="28"/>
      <c r="BB1401" s="28"/>
      <c r="BC1401" s="28"/>
      <c r="BD1401" s="28"/>
      <c r="BE1401" s="28"/>
      <c r="BF1401" s="28"/>
      <c r="BG1401" s="28"/>
      <c r="BH1401" s="28"/>
      <c r="BI1401" s="28"/>
      <c r="BJ1401" s="28"/>
      <c r="BK1401" s="28"/>
      <c r="BL1401" s="28"/>
      <c r="BM1401" s="28"/>
      <c r="BN1401" s="28"/>
      <c r="BO1401" s="28"/>
      <c r="BP1401" s="28"/>
      <c r="BQ1401" s="28"/>
      <c r="BR1401" s="28"/>
      <c r="BS1401" s="28"/>
      <c r="BT1401" s="28"/>
      <c r="BU1401" s="28"/>
      <c r="BV1401" s="28"/>
      <c r="BW1401" s="28"/>
      <c r="BX1401" s="28"/>
      <c r="BY1401" s="28"/>
      <c r="BZ1401" s="28"/>
      <c r="CA1401" s="28"/>
      <c r="CB1401" s="28"/>
      <c r="CC1401" s="28"/>
      <c r="CD1401" s="28"/>
      <c r="CE1401" s="28"/>
      <c r="CF1401" s="28"/>
      <c r="CG1401" s="28"/>
      <c r="CH1401" s="28"/>
      <c r="CI1401" s="28"/>
      <c r="CJ1401" s="28"/>
      <c r="CK1401" s="28"/>
      <c r="CL1401" s="28"/>
      <c r="CM1401" s="28"/>
      <c r="CN1401" s="28"/>
      <c r="CO1401" s="28"/>
      <c r="CP1401" s="28"/>
      <c r="CQ1401" s="28"/>
      <c r="CR1401" s="28"/>
      <c r="CS1401" s="28"/>
      <c r="CT1401" s="28"/>
      <c r="CU1401" s="28"/>
      <c r="CV1401" s="28"/>
      <c r="CW1401" s="28"/>
      <c r="CX1401" s="28"/>
      <c r="CY1401" s="28"/>
      <c r="CZ1401" s="28"/>
      <c r="DA1401" s="28"/>
      <c r="DB1401" s="28"/>
      <c r="DC1401" s="28"/>
      <c r="DD1401" s="28"/>
      <c r="DE1401" s="28"/>
      <c r="DF1401" s="28"/>
      <c r="DG1401" s="28"/>
      <c r="DH1401" s="28"/>
      <c r="DI1401" s="28"/>
      <c r="DJ1401" s="28"/>
      <c r="DK1401" s="28"/>
      <c r="DL1401" s="28"/>
      <c r="DM1401" s="28"/>
    </row>
    <row r="1402" spans="1:117">
      <c r="A1402" s="5"/>
      <c r="B1402" s="5"/>
      <c r="C1402" s="34"/>
      <c r="D1402" s="34"/>
      <c r="E1402" s="35"/>
      <c r="F1402" s="35"/>
      <c r="G1402" s="35"/>
      <c r="H1402" s="35"/>
      <c r="I1402" s="35"/>
      <c r="J1402" s="35"/>
      <c r="K1402" s="35"/>
      <c r="L1402" s="35"/>
      <c r="M1402" s="35"/>
      <c r="N1402" s="35"/>
      <c r="O1402" s="35"/>
      <c r="P1402" s="35"/>
      <c r="Q1402" s="35"/>
      <c r="R1402" s="35"/>
      <c r="S1402" s="35"/>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D1402" s="28"/>
      <c r="BE1402" s="28"/>
      <c r="BF1402" s="28"/>
      <c r="BG1402" s="28"/>
      <c r="BH1402" s="28"/>
      <c r="BI1402" s="28"/>
      <c r="BJ1402" s="28"/>
      <c r="BK1402" s="28"/>
      <c r="BL1402" s="28"/>
      <c r="BM1402" s="28"/>
      <c r="BN1402" s="28"/>
      <c r="BO1402" s="28"/>
      <c r="BP1402" s="28"/>
      <c r="BQ1402" s="28"/>
      <c r="BR1402" s="28"/>
      <c r="BS1402" s="28"/>
      <c r="BT1402" s="28"/>
      <c r="BU1402" s="28"/>
      <c r="BV1402" s="28"/>
      <c r="BW1402" s="28"/>
      <c r="BX1402" s="28"/>
      <c r="BY1402" s="28"/>
      <c r="BZ1402" s="28"/>
      <c r="CA1402" s="28"/>
      <c r="CB1402" s="28"/>
      <c r="CC1402" s="28"/>
      <c r="CD1402" s="28"/>
      <c r="CE1402" s="28"/>
      <c r="CF1402" s="28"/>
      <c r="CG1402" s="28"/>
      <c r="CH1402" s="28"/>
      <c r="CI1402" s="28"/>
      <c r="CJ1402" s="28"/>
      <c r="CK1402" s="28"/>
      <c r="CL1402" s="28"/>
      <c r="CM1402" s="28"/>
      <c r="CN1402" s="28"/>
      <c r="CO1402" s="28"/>
      <c r="CP1402" s="28"/>
      <c r="CQ1402" s="28"/>
      <c r="CR1402" s="28"/>
      <c r="CS1402" s="28"/>
      <c r="CT1402" s="28"/>
      <c r="CU1402" s="28"/>
      <c r="CV1402" s="28"/>
      <c r="CW1402" s="28"/>
      <c r="CX1402" s="28"/>
      <c r="CY1402" s="28"/>
      <c r="CZ1402" s="28"/>
      <c r="DA1402" s="28"/>
      <c r="DB1402" s="28"/>
      <c r="DC1402" s="28"/>
      <c r="DD1402" s="28"/>
      <c r="DE1402" s="28"/>
      <c r="DF1402" s="28"/>
      <c r="DG1402" s="28"/>
      <c r="DH1402" s="28"/>
      <c r="DI1402" s="28"/>
      <c r="DJ1402" s="28"/>
      <c r="DK1402" s="28"/>
      <c r="DL1402" s="28"/>
      <c r="DM1402" s="28"/>
    </row>
    <row r="1403" spans="1:117">
      <c r="A1403" s="5"/>
      <c r="B1403" s="5"/>
      <c r="C1403" s="34"/>
      <c r="D1403" s="34"/>
      <c r="E1403" s="35"/>
      <c r="F1403" s="35"/>
      <c r="G1403" s="35"/>
      <c r="H1403" s="35"/>
      <c r="I1403" s="35"/>
      <c r="J1403" s="35"/>
      <c r="K1403" s="35"/>
      <c r="L1403" s="35"/>
      <c r="M1403" s="35"/>
      <c r="N1403" s="35"/>
      <c r="O1403" s="35"/>
      <c r="P1403" s="35"/>
      <c r="Q1403" s="35"/>
      <c r="R1403" s="35"/>
      <c r="S1403" s="35"/>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D1403" s="28"/>
      <c r="BE1403" s="28"/>
      <c r="BF1403" s="28"/>
      <c r="BG1403" s="28"/>
      <c r="BH1403" s="28"/>
      <c r="BI1403" s="28"/>
      <c r="BJ1403" s="28"/>
      <c r="BK1403" s="28"/>
      <c r="BL1403" s="28"/>
      <c r="BM1403" s="28"/>
      <c r="BN1403" s="28"/>
      <c r="BO1403" s="28"/>
      <c r="BP1403" s="28"/>
      <c r="BQ1403" s="28"/>
      <c r="BR1403" s="28"/>
      <c r="BS1403" s="28"/>
      <c r="BT1403" s="28"/>
      <c r="BU1403" s="28"/>
      <c r="BV1403" s="28"/>
      <c r="BW1403" s="28"/>
      <c r="BX1403" s="28"/>
      <c r="BY1403" s="28"/>
      <c r="BZ1403" s="28"/>
      <c r="CA1403" s="28"/>
      <c r="CB1403" s="28"/>
      <c r="CC1403" s="28"/>
      <c r="CD1403" s="28"/>
      <c r="CE1403" s="28"/>
      <c r="CF1403" s="28"/>
      <c r="CG1403" s="28"/>
      <c r="CH1403" s="28"/>
      <c r="CI1403" s="28"/>
      <c r="CJ1403" s="28"/>
      <c r="CK1403" s="28"/>
      <c r="CL1403" s="28"/>
      <c r="CM1403" s="28"/>
      <c r="CN1403" s="28"/>
      <c r="CO1403" s="28"/>
      <c r="CP1403" s="28"/>
      <c r="CQ1403" s="28"/>
      <c r="CR1403" s="28"/>
      <c r="CS1403" s="28"/>
      <c r="CT1403" s="28"/>
      <c r="CU1403" s="28"/>
      <c r="CV1403" s="28"/>
      <c r="CW1403" s="28"/>
      <c r="CX1403" s="28"/>
      <c r="CY1403" s="28"/>
      <c r="CZ1403" s="28"/>
      <c r="DA1403" s="28"/>
      <c r="DB1403" s="28"/>
      <c r="DC1403" s="28"/>
      <c r="DD1403" s="28"/>
      <c r="DE1403" s="28"/>
      <c r="DF1403" s="28"/>
      <c r="DG1403" s="28"/>
      <c r="DH1403" s="28"/>
      <c r="DI1403" s="28"/>
      <c r="DJ1403" s="28"/>
      <c r="DK1403" s="28"/>
      <c r="DL1403" s="28"/>
      <c r="DM1403" s="28"/>
    </row>
    <row r="1404" spans="1:117">
      <c r="A1404" s="5"/>
      <c r="B1404" s="5"/>
      <c r="C1404" s="34"/>
      <c r="D1404" s="34"/>
      <c r="E1404" s="35"/>
      <c r="F1404" s="35"/>
      <c r="G1404" s="35"/>
      <c r="H1404" s="35"/>
      <c r="I1404" s="35"/>
      <c r="J1404" s="35"/>
      <c r="K1404" s="35"/>
      <c r="L1404" s="35"/>
      <c r="M1404" s="35"/>
      <c r="N1404" s="35"/>
      <c r="O1404" s="35"/>
      <c r="P1404" s="35"/>
      <c r="Q1404" s="35"/>
      <c r="R1404" s="35"/>
      <c r="S1404" s="35"/>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D1404" s="28"/>
      <c r="BE1404" s="28"/>
      <c r="BF1404" s="28"/>
      <c r="BG1404" s="28"/>
      <c r="BH1404" s="28"/>
      <c r="BI1404" s="28"/>
      <c r="BJ1404" s="28"/>
      <c r="BK1404" s="28"/>
      <c r="BL1404" s="28"/>
      <c r="BM1404" s="28"/>
      <c r="BN1404" s="28"/>
      <c r="BO1404" s="28"/>
      <c r="BP1404" s="28"/>
      <c r="BQ1404" s="28"/>
      <c r="BR1404" s="28"/>
      <c r="BS1404" s="28"/>
      <c r="BT1404" s="28"/>
      <c r="BU1404" s="28"/>
      <c r="BV1404" s="28"/>
      <c r="BW1404" s="28"/>
      <c r="BX1404" s="28"/>
      <c r="BY1404" s="28"/>
      <c r="BZ1404" s="28"/>
      <c r="CA1404" s="28"/>
      <c r="CB1404" s="28"/>
      <c r="CC1404" s="28"/>
      <c r="CD1404" s="28"/>
      <c r="CE1404" s="28"/>
      <c r="CF1404" s="28"/>
      <c r="CG1404" s="28"/>
      <c r="CH1404" s="28"/>
      <c r="CI1404" s="28"/>
      <c r="CJ1404" s="28"/>
      <c r="CK1404" s="28"/>
      <c r="CL1404" s="28"/>
      <c r="CM1404" s="28"/>
      <c r="CN1404" s="28"/>
      <c r="CO1404" s="28"/>
      <c r="CP1404" s="28"/>
      <c r="CQ1404" s="28"/>
      <c r="CR1404" s="28"/>
      <c r="CS1404" s="28"/>
      <c r="CT1404" s="28"/>
      <c r="CU1404" s="28"/>
      <c r="CV1404" s="28"/>
      <c r="CW1404" s="28"/>
      <c r="CX1404" s="28"/>
      <c r="CY1404" s="28"/>
      <c r="CZ1404" s="28"/>
      <c r="DA1404" s="28"/>
      <c r="DB1404" s="28"/>
      <c r="DC1404" s="28"/>
      <c r="DD1404" s="28"/>
      <c r="DE1404" s="28"/>
      <c r="DF1404" s="28"/>
      <c r="DG1404" s="28"/>
      <c r="DH1404" s="28"/>
      <c r="DI1404" s="28"/>
      <c r="DJ1404" s="28"/>
      <c r="DK1404" s="28"/>
      <c r="DL1404" s="28"/>
      <c r="DM1404" s="28"/>
    </row>
    <row r="1405" spans="1:117">
      <c r="A1405" s="5"/>
      <c r="B1405" s="5"/>
      <c r="C1405" s="34"/>
      <c r="D1405" s="34"/>
      <c r="E1405" s="35"/>
      <c r="F1405" s="35"/>
      <c r="G1405" s="35"/>
      <c r="H1405" s="35"/>
      <c r="I1405" s="35"/>
      <c r="J1405" s="35"/>
      <c r="K1405" s="35"/>
      <c r="L1405" s="35"/>
      <c r="M1405" s="35"/>
      <c r="N1405" s="35"/>
      <c r="O1405" s="35"/>
      <c r="P1405" s="35"/>
      <c r="Q1405" s="35"/>
      <c r="R1405" s="35"/>
      <c r="S1405" s="35"/>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D1405" s="28"/>
      <c r="BE1405" s="28"/>
      <c r="BF1405" s="28"/>
      <c r="BG1405" s="28"/>
      <c r="BH1405" s="28"/>
      <c r="BI1405" s="28"/>
      <c r="BJ1405" s="28"/>
      <c r="BK1405" s="28"/>
      <c r="BL1405" s="28"/>
      <c r="BM1405" s="28"/>
      <c r="BN1405" s="28"/>
      <c r="BO1405" s="28"/>
      <c r="BP1405" s="28"/>
      <c r="BQ1405" s="28"/>
      <c r="BR1405" s="28"/>
      <c r="BS1405" s="28"/>
      <c r="BT1405" s="28"/>
      <c r="BU1405" s="28"/>
      <c r="BV1405" s="28"/>
      <c r="BW1405" s="28"/>
      <c r="BX1405" s="28"/>
      <c r="BY1405" s="28"/>
      <c r="BZ1405" s="28"/>
      <c r="CA1405" s="28"/>
      <c r="CB1405" s="28"/>
      <c r="CC1405" s="28"/>
      <c r="CD1405" s="28"/>
      <c r="CE1405" s="28"/>
      <c r="CF1405" s="28"/>
      <c r="CG1405" s="28"/>
      <c r="CH1405" s="28"/>
      <c r="CI1405" s="28"/>
      <c r="CJ1405" s="28"/>
      <c r="CK1405" s="28"/>
      <c r="CL1405" s="28"/>
      <c r="CM1405" s="28"/>
      <c r="CN1405" s="28"/>
      <c r="CO1405" s="28"/>
      <c r="CP1405" s="28"/>
      <c r="CQ1405" s="28"/>
      <c r="CR1405" s="28"/>
      <c r="CS1405" s="28"/>
      <c r="CT1405" s="28"/>
      <c r="CU1405" s="28"/>
      <c r="CV1405" s="28"/>
      <c r="CW1405" s="28"/>
      <c r="CX1405" s="28"/>
      <c r="CY1405" s="28"/>
      <c r="CZ1405" s="28"/>
      <c r="DA1405" s="28"/>
      <c r="DB1405" s="28"/>
      <c r="DC1405" s="28"/>
      <c r="DD1405" s="28"/>
      <c r="DE1405" s="28"/>
      <c r="DF1405" s="28"/>
      <c r="DG1405" s="28"/>
      <c r="DH1405" s="28"/>
      <c r="DI1405" s="28"/>
      <c r="DJ1405" s="28"/>
      <c r="DK1405" s="28"/>
      <c r="DL1405" s="28"/>
      <c r="DM1405" s="28"/>
    </row>
    <row r="1406" spans="1:117">
      <c r="A1406" s="5"/>
      <c r="B1406" s="5"/>
      <c r="C1406" s="34"/>
      <c r="D1406" s="34"/>
      <c r="E1406" s="35"/>
      <c r="F1406" s="35"/>
      <c r="G1406" s="35"/>
      <c r="H1406" s="35"/>
      <c r="I1406" s="35"/>
      <c r="J1406" s="35"/>
      <c r="K1406" s="35"/>
      <c r="L1406" s="35"/>
      <c r="M1406" s="35"/>
      <c r="N1406" s="35"/>
      <c r="O1406" s="35"/>
      <c r="P1406" s="35"/>
      <c r="Q1406" s="35"/>
      <c r="R1406" s="35"/>
      <c r="S1406" s="35"/>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D1406" s="28"/>
      <c r="BE1406" s="28"/>
      <c r="BF1406" s="28"/>
      <c r="BG1406" s="28"/>
      <c r="BH1406" s="28"/>
      <c r="BI1406" s="28"/>
      <c r="BJ1406" s="28"/>
      <c r="BK1406" s="28"/>
      <c r="BL1406" s="28"/>
      <c r="BM1406" s="28"/>
      <c r="BN1406" s="28"/>
      <c r="BO1406" s="28"/>
      <c r="BP1406" s="28"/>
      <c r="BQ1406" s="28"/>
      <c r="BR1406" s="28"/>
      <c r="BS1406" s="28"/>
      <c r="BT1406" s="28"/>
      <c r="BU1406" s="28"/>
      <c r="BV1406" s="28"/>
      <c r="BW1406" s="28"/>
      <c r="BX1406" s="28"/>
      <c r="BY1406" s="28"/>
      <c r="BZ1406" s="28"/>
      <c r="CA1406" s="28"/>
      <c r="CB1406" s="28"/>
      <c r="CC1406" s="28"/>
      <c r="CD1406" s="28"/>
      <c r="CE1406" s="28"/>
      <c r="CF1406" s="28"/>
      <c r="CG1406" s="28"/>
      <c r="CH1406" s="28"/>
      <c r="CI1406" s="28"/>
      <c r="CJ1406" s="28"/>
      <c r="CK1406" s="28"/>
      <c r="CL1406" s="28"/>
      <c r="CM1406" s="28"/>
      <c r="CN1406" s="28"/>
      <c r="CO1406" s="28"/>
      <c r="CP1406" s="28"/>
      <c r="CQ1406" s="28"/>
      <c r="CR1406" s="28"/>
      <c r="CS1406" s="28"/>
      <c r="CT1406" s="28"/>
      <c r="CU1406" s="28"/>
      <c r="CV1406" s="28"/>
      <c r="CW1406" s="28"/>
      <c r="CX1406" s="28"/>
      <c r="CY1406" s="28"/>
      <c r="CZ1406" s="28"/>
      <c r="DA1406" s="28"/>
      <c r="DB1406" s="28"/>
      <c r="DC1406" s="28"/>
      <c r="DD1406" s="28"/>
      <c r="DE1406" s="28"/>
      <c r="DF1406" s="28"/>
      <c r="DG1406" s="28"/>
      <c r="DH1406" s="28"/>
      <c r="DI1406" s="28"/>
      <c r="DJ1406" s="28"/>
      <c r="DK1406" s="28"/>
      <c r="DL1406" s="28"/>
      <c r="DM1406" s="28"/>
    </row>
    <row r="1407" spans="1:117">
      <c r="A1407" s="5"/>
      <c r="B1407" s="5"/>
      <c r="C1407" s="34"/>
      <c r="D1407" s="34"/>
      <c r="E1407" s="35"/>
      <c r="F1407" s="35"/>
      <c r="G1407" s="35"/>
      <c r="H1407" s="35"/>
      <c r="I1407" s="35"/>
      <c r="J1407" s="35"/>
      <c r="K1407" s="35"/>
      <c r="L1407" s="35"/>
      <c r="M1407" s="35"/>
      <c r="N1407" s="35"/>
      <c r="O1407" s="35"/>
      <c r="P1407" s="35"/>
      <c r="Q1407" s="35"/>
      <c r="R1407" s="35"/>
      <c r="S1407" s="35"/>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D1407" s="28"/>
      <c r="BE1407" s="28"/>
      <c r="BF1407" s="28"/>
      <c r="BG1407" s="28"/>
      <c r="BH1407" s="28"/>
      <c r="BI1407" s="28"/>
      <c r="BJ1407" s="28"/>
      <c r="BK1407" s="28"/>
      <c r="BL1407" s="28"/>
      <c r="BM1407" s="28"/>
      <c r="BN1407" s="28"/>
      <c r="BO1407" s="28"/>
      <c r="BP1407" s="28"/>
      <c r="BQ1407" s="28"/>
      <c r="BR1407" s="28"/>
      <c r="BS1407" s="28"/>
      <c r="BT1407" s="28"/>
      <c r="BU1407" s="28"/>
      <c r="BV1407" s="28"/>
      <c r="BW1407" s="28"/>
      <c r="BX1407" s="28"/>
      <c r="BY1407" s="28"/>
      <c r="BZ1407" s="28"/>
      <c r="CA1407" s="28"/>
      <c r="CB1407" s="28"/>
      <c r="CC1407" s="28"/>
      <c r="CD1407" s="28"/>
      <c r="CE1407" s="28"/>
      <c r="CF1407" s="28"/>
      <c r="CG1407" s="28"/>
      <c r="CH1407" s="28"/>
      <c r="CI1407" s="28"/>
      <c r="CJ1407" s="28"/>
      <c r="CK1407" s="28"/>
      <c r="CL1407" s="28"/>
      <c r="CM1407" s="28"/>
      <c r="CN1407" s="28"/>
      <c r="CO1407" s="28"/>
      <c r="CP1407" s="28"/>
      <c r="CQ1407" s="28"/>
      <c r="CR1407" s="28"/>
      <c r="CS1407" s="28"/>
      <c r="CT1407" s="28"/>
      <c r="CU1407" s="28"/>
      <c r="CV1407" s="28"/>
      <c r="CW1407" s="28"/>
      <c r="CX1407" s="28"/>
      <c r="CY1407" s="28"/>
      <c r="CZ1407" s="28"/>
      <c r="DA1407" s="28"/>
      <c r="DB1407" s="28"/>
      <c r="DC1407" s="28"/>
      <c r="DD1407" s="28"/>
      <c r="DE1407" s="28"/>
      <c r="DF1407" s="28"/>
      <c r="DG1407" s="28"/>
      <c r="DH1407" s="28"/>
      <c r="DI1407" s="28"/>
      <c r="DJ1407" s="28"/>
      <c r="DK1407" s="28"/>
      <c r="DL1407" s="28"/>
      <c r="DM1407" s="28"/>
    </row>
    <row r="1408" spans="1:117">
      <c r="A1408" s="5"/>
      <c r="B1408" s="5"/>
      <c r="C1408" s="34"/>
      <c r="D1408" s="34"/>
      <c r="E1408" s="35"/>
      <c r="F1408" s="35"/>
      <c r="G1408" s="35"/>
      <c r="H1408" s="35"/>
      <c r="I1408" s="35"/>
      <c r="J1408" s="35"/>
      <c r="K1408" s="35"/>
      <c r="L1408" s="35"/>
      <c r="M1408" s="35"/>
      <c r="N1408" s="35"/>
      <c r="O1408" s="35"/>
      <c r="P1408" s="35"/>
      <c r="Q1408" s="35"/>
      <c r="R1408" s="35"/>
      <c r="S1408" s="35"/>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c r="BA1408" s="28"/>
      <c r="BB1408" s="28"/>
      <c r="BC1408" s="28"/>
      <c r="BD1408" s="28"/>
      <c r="BE1408" s="28"/>
      <c r="BF1408" s="28"/>
      <c r="BG1408" s="28"/>
      <c r="BH1408" s="28"/>
      <c r="BI1408" s="28"/>
      <c r="BJ1408" s="28"/>
      <c r="BK1408" s="28"/>
      <c r="BL1408" s="28"/>
      <c r="BM1408" s="28"/>
      <c r="BN1408" s="28"/>
      <c r="BO1408" s="28"/>
      <c r="BP1408" s="28"/>
      <c r="BQ1408" s="28"/>
      <c r="BR1408" s="28"/>
      <c r="BS1408" s="28"/>
      <c r="BT1408" s="28"/>
      <c r="BU1408" s="28"/>
      <c r="BV1408" s="28"/>
      <c r="BW1408" s="28"/>
      <c r="BX1408" s="28"/>
      <c r="BY1408" s="28"/>
      <c r="BZ1408" s="28"/>
      <c r="CA1408" s="28"/>
      <c r="CB1408" s="28"/>
      <c r="CC1408" s="28"/>
      <c r="CD1408" s="28"/>
      <c r="CE1408" s="28"/>
      <c r="CF1408" s="28"/>
      <c r="CG1408" s="28"/>
      <c r="CH1408" s="28"/>
      <c r="CI1408" s="28"/>
      <c r="CJ1408" s="28"/>
      <c r="CK1408" s="28"/>
      <c r="CL1408" s="28"/>
      <c r="CM1408" s="28"/>
      <c r="CN1408" s="28"/>
      <c r="CO1408" s="28"/>
      <c r="CP1408" s="28"/>
      <c r="CQ1408" s="28"/>
      <c r="CR1408" s="28"/>
      <c r="CS1408" s="28"/>
      <c r="CT1408" s="28"/>
      <c r="CU1408" s="28"/>
      <c r="CV1408" s="28"/>
      <c r="CW1408" s="28"/>
      <c r="CX1408" s="28"/>
      <c r="CY1408" s="28"/>
      <c r="CZ1408" s="28"/>
      <c r="DA1408" s="28"/>
      <c r="DB1408" s="28"/>
      <c r="DC1408" s="28"/>
      <c r="DD1408" s="28"/>
      <c r="DE1408" s="28"/>
      <c r="DF1408" s="28"/>
      <c r="DG1408" s="28"/>
      <c r="DH1408" s="28"/>
      <c r="DI1408" s="28"/>
      <c r="DJ1408" s="28"/>
      <c r="DK1408" s="28"/>
      <c r="DL1408" s="28"/>
      <c r="DM1408" s="28"/>
    </row>
    <row r="1409" spans="1:117">
      <c r="A1409" s="5"/>
      <c r="B1409" s="5"/>
      <c r="C1409" s="34"/>
      <c r="D1409" s="34"/>
      <c r="E1409" s="35"/>
      <c r="F1409" s="35"/>
      <c r="G1409" s="35"/>
      <c r="H1409" s="35"/>
      <c r="I1409" s="35"/>
      <c r="J1409" s="35"/>
      <c r="K1409" s="35"/>
      <c r="L1409" s="35"/>
      <c r="M1409" s="35"/>
      <c r="N1409" s="35"/>
      <c r="O1409" s="35"/>
      <c r="P1409" s="35"/>
      <c r="Q1409" s="35"/>
      <c r="R1409" s="35"/>
      <c r="S1409" s="35"/>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c r="BA1409" s="28"/>
      <c r="BB1409" s="28"/>
      <c r="BC1409" s="28"/>
      <c r="BD1409" s="28"/>
      <c r="BE1409" s="28"/>
      <c r="BF1409" s="28"/>
      <c r="BG1409" s="28"/>
      <c r="BH1409" s="28"/>
      <c r="BI1409" s="28"/>
      <c r="BJ1409" s="28"/>
      <c r="BK1409" s="28"/>
      <c r="BL1409" s="28"/>
      <c r="BM1409" s="28"/>
      <c r="BN1409" s="28"/>
      <c r="BO1409" s="28"/>
      <c r="BP1409" s="28"/>
      <c r="BQ1409" s="28"/>
      <c r="BR1409" s="28"/>
      <c r="BS1409" s="28"/>
      <c r="BT1409" s="28"/>
      <c r="BU1409" s="28"/>
      <c r="BV1409" s="28"/>
      <c r="BW1409" s="28"/>
      <c r="BX1409" s="28"/>
      <c r="BY1409" s="28"/>
      <c r="BZ1409" s="28"/>
      <c r="CA1409" s="28"/>
      <c r="CB1409" s="28"/>
      <c r="CC1409" s="28"/>
      <c r="CD1409" s="28"/>
      <c r="CE1409" s="28"/>
      <c r="CF1409" s="28"/>
      <c r="CG1409" s="28"/>
      <c r="CH1409" s="28"/>
      <c r="CI1409" s="28"/>
      <c r="CJ1409" s="28"/>
      <c r="CK1409" s="28"/>
      <c r="CL1409" s="28"/>
      <c r="CM1409" s="28"/>
      <c r="CN1409" s="28"/>
      <c r="CO1409" s="28"/>
      <c r="CP1409" s="28"/>
      <c r="CQ1409" s="28"/>
      <c r="CR1409" s="28"/>
      <c r="CS1409" s="28"/>
      <c r="CT1409" s="28"/>
      <c r="CU1409" s="28"/>
      <c r="CV1409" s="28"/>
      <c r="CW1409" s="28"/>
      <c r="CX1409" s="28"/>
      <c r="CY1409" s="28"/>
      <c r="CZ1409" s="28"/>
      <c r="DA1409" s="28"/>
      <c r="DB1409" s="28"/>
      <c r="DC1409" s="28"/>
      <c r="DD1409" s="28"/>
      <c r="DE1409" s="28"/>
      <c r="DF1409" s="28"/>
      <c r="DG1409" s="28"/>
      <c r="DH1409" s="28"/>
      <c r="DI1409" s="28"/>
      <c r="DJ1409" s="28"/>
      <c r="DK1409" s="28"/>
      <c r="DL1409" s="28"/>
      <c r="DM1409" s="28"/>
    </row>
    <row r="1410" spans="1:117">
      <c r="A1410" s="5"/>
      <c r="B1410" s="5"/>
      <c r="C1410" s="34"/>
      <c r="D1410" s="34"/>
      <c r="E1410" s="35"/>
      <c r="F1410" s="35"/>
      <c r="G1410" s="35"/>
      <c r="H1410" s="35"/>
      <c r="I1410" s="35"/>
      <c r="J1410" s="35"/>
      <c r="K1410" s="35"/>
      <c r="L1410" s="35"/>
      <c r="M1410" s="35"/>
      <c r="N1410" s="35"/>
      <c r="O1410" s="35"/>
      <c r="P1410" s="35"/>
      <c r="Q1410" s="35"/>
      <c r="R1410" s="35"/>
      <c r="S1410" s="35"/>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c r="BA1410" s="28"/>
      <c r="BB1410" s="28"/>
      <c r="BC1410" s="28"/>
      <c r="BD1410" s="28"/>
      <c r="BE1410" s="28"/>
      <c r="BF1410" s="28"/>
      <c r="BG1410" s="28"/>
      <c r="BH1410" s="28"/>
      <c r="BI1410" s="28"/>
      <c r="BJ1410" s="28"/>
      <c r="BK1410" s="28"/>
      <c r="BL1410" s="28"/>
      <c r="BM1410" s="28"/>
      <c r="BN1410" s="28"/>
      <c r="BO1410" s="28"/>
      <c r="BP1410" s="28"/>
      <c r="BQ1410" s="28"/>
      <c r="BR1410" s="28"/>
      <c r="BS1410" s="28"/>
      <c r="BT1410" s="28"/>
      <c r="BU1410" s="28"/>
      <c r="BV1410" s="28"/>
      <c r="BW1410" s="28"/>
      <c r="BX1410" s="28"/>
      <c r="BY1410" s="28"/>
      <c r="BZ1410" s="28"/>
      <c r="CA1410" s="28"/>
      <c r="CB1410" s="28"/>
      <c r="CC1410" s="28"/>
      <c r="CD1410" s="28"/>
      <c r="CE1410" s="28"/>
      <c r="CF1410" s="28"/>
      <c r="CG1410" s="28"/>
      <c r="CH1410" s="28"/>
      <c r="CI1410" s="28"/>
      <c r="CJ1410" s="28"/>
      <c r="CK1410" s="28"/>
      <c r="CL1410" s="28"/>
      <c r="CM1410" s="28"/>
      <c r="CN1410" s="28"/>
      <c r="CO1410" s="28"/>
      <c r="CP1410" s="28"/>
      <c r="CQ1410" s="28"/>
      <c r="CR1410" s="28"/>
      <c r="CS1410" s="28"/>
      <c r="CT1410" s="28"/>
      <c r="CU1410" s="28"/>
      <c r="CV1410" s="28"/>
      <c r="CW1410" s="28"/>
      <c r="CX1410" s="28"/>
      <c r="CY1410" s="28"/>
      <c r="CZ1410" s="28"/>
      <c r="DA1410" s="28"/>
      <c r="DB1410" s="28"/>
      <c r="DC1410" s="28"/>
      <c r="DD1410" s="28"/>
      <c r="DE1410" s="28"/>
      <c r="DF1410" s="28"/>
      <c r="DG1410" s="28"/>
      <c r="DH1410" s="28"/>
      <c r="DI1410" s="28"/>
      <c r="DJ1410" s="28"/>
      <c r="DK1410" s="28"/>
      <c r="DL1410" s="28"/>
      <c r="DM1410" s="28"/>
    </row>
    <row r="1411" spans="1:117">
      <c r="A1411" s="5"/>
      <c r="B1411" s="5"/>
      <c r="C1411" s="34"/>
      <c r="D1411" s="34"/>
      <c r="E1411" s="35"/>
      <c r="F1411" s="35"/>
      <c r="G1411" s="35"/>
      <c r="H1411" s="35"/>
      <c r="I1411" s="35"/>
      <c r="J1411" s="35"/>
      <c r="K1411" s="35"/>
      <c r="L1411" s="35"/>
      <c r="M1411" s="35"/>
      <c r="N1411" s="35"/>
      <c r="O1411" s="35"/>
      <c r="P1411" s="35"/>
      <c r="Q1411" s="35"/>
      <c r="R1411" s="35"/>
      <c r="S1411" s="35"/>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c r="BA1411" s="28"/>
      <c r="BB1411" s="28"/>
      <c r="BC1411" s="28"/>
      <c r="BD1411" s="28"/>
      <c r="BE1411" s="28"/>
      <c r="BF1411" s="28"/>
      <c r="BG1411" s="28"/>
      <c r="BH1411" s="28"/>
      <c r="BI1411" s="28"/>
      <c r="BJ1411" s="28"/>
      <c r="BK1411" s="28"/>
      <c r="BL1411" s="28"/>
      <c r="BM1411" s="28"/>
      <c r="BN1411" s="28"/>
      <c r="BO1411" s="28"/>
      <c r="BP1411" s="28"/>
      <c r="BQ1411" s="28"/>
      <c r="BR1411" s="28"/>
      <c r="BS1411" s="28"/>
      <c r="BT1411" s="28"/>
      <c r="BU1411" s="28"/>
      <c r="BV1411" s="28"/>
      <c r="BW1411" s="28"/>
      <c r="BX1411" s="28"/>
      <c r="BY1411" s="28"/>
      <c r="BZ1411" s="28"/>
      <c r="CA1411" s="28"/>
      <c r="CB1411" s="28"/>
      <c r="CC1411" s="28"/>
      <c r="CD1411" s="28"/>
      <c r="CE1411" s="28"/>
      <c r="CF1411" s="28"/>
      <c r="CG1411" s="28"/>
      <c r="CH1411" s="28"/>
      <c r="CI1411" s="28"/>
      <c r="CJ1411" s="28"/>
      <c r="CK1411" s="28"/>
      <c r="CL1411" s="28"/>
      <c r="CM1411" s="28"/>
      <c r="CN1411" s="28"/>
      <c r="CO1411" s="28"/>
      <c r="CP1411" s="28"/>
      <c r="CQ1411" s="28"/>
      <c r="CR1411" s="28"/>
      <c r="CS1411" s="28"/>
      <c r="CT1411" s="28"/>
      <c r="CU1411" s="28"/>
      <c r="CV1411" s="28"/>
      <c r="CW1411" s="28"/>
      <c r="CX1411" s="28"/>
      <c r="CY1411" s="28"/>
      <c r="CZ1411" s="28"/>
      <c r="DA1411" s="28"/>
      <c r="DB1411" s="28"/>
      <c r="DC1411" s="28"/>
      <c r="DD1411" s="28"/>
      <c r="DE1411" s="28"/>
      <c r="DF1411" s="28"/>
      <c r="DG1411" s="28"/>
      <c r="DH1411" s="28"/>
      <c r="DI1411" s="28"/>
      <c r="DJ1411" s="28"/>
      <c r="DK1411" s="28"/>
      <c r="DL1411" s="28"/>
      <c r="DM1411" s="28"/>
    </row>
    <row r="1412" spans="1:117">
      <c r="A1412" s="5"/>
      <c r="B1412" s="5"/>
      <c r="C1412" s="34"/>
      <c r="D1412" s="34"/>
      <c r="E1412" s="35"/>
      <c r="F1412" s="35"/>
      <c r="G1412" s="35"/>
      <c r="H1412" s="35"/>
      <c r="I1412" s="35"/>
      <c r="J1412" s="35"/>
      <c r="K1412" s="35"/>
      <c r="L1412" s="35"/>
      <c r="M1412" s="35"/>
      <c r="N1412" s="35"/>
      <c r="O1412" s="35"/>
      <c r="P1412" s="35"/>
      <c r="Q1412" s="35"/>
      <c r="R1412" s="35"/>
      <c r="S1412" s="35"/>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c r="BA1412" s="28"/>
      <c r="BB1412" s="28"/>
      <c r="BC1412" s="28"/>
      <c r="BD1412" s="28"/>
      <c r="BE1412" s="28"/>
      <c r="BF1412" s="28"/>
      <c r="BG1412" s="28"/>
      <c r="BH1412" s="28"/>
      <c r="BI1412" s="28"/>
      <c r="BJ1412" s="28"/>
      <c r="BK1412" s="28"/>
      <c r="BL1412" s="28"/>
      <c r="BM1412" s="28"/>
      <c r="BN1412" s="28"/>
      <c r="BO1412" s="28"/>
      <c r="BP1412" s="28"/>
      <c r="BQ1412" s="28"/>
      <c r="BR1412" s="28"/>
      <c r="BS1412" s="28"/>
      <c r="BT1412" s="28"/>
      <c r="BU1412" s="28"/>
      <c r="BV1412" s="28"/>
      <c r="BW1412" s="28"/>
      <c r="BX1412" s="28"/>
      <c r="BY1412" s="28"/>
      <c r="BZ1412" s="28"/>
      <c r="CA1412" s="28"/>
      <c r="CB1412" s="28"/>
      <c r="CC1412" s="28"/>
      <c r="CD1412" s="28"/>
      <c r="CE1412" s="28"/>
      <c r="CF1412" s="28"/>
      <c r="CG1412" s="28"/>
      <c r="CH1412" s="28"/>
      <c r="CI1412" s="28"/>
      <c r="CJ1412" s="28"/>
      <c r="CK1412" s="28"/>
      <c r="CL1412" s="28"/>
      <c r="CM1412" s="28"/>
      <c r="CN1412" s="28"/>
      <c r="CO1412" s="28"/>
      <c r="CP1412" s="28"/>
      <c r="CQ1412" s="28"/>
      <c r="CR1412" s="28"/>
      <c r="CS1412" s="28"/>
      <c r="CT1412" s="28"/>
      <c r="CU1412" s="28"/>
      <c r="CV1412" s="28"/>
      <c r="CW1412" s="28"/>
      <c r="CX1412" s="28"/>
      <c r="CY1412" s="28"/>
      <c r="CZ1412" s="28"/>
      <c r="DA1412" s="28"/>
      <c r="DB1412" s="28"/>
      <c r="DC1412" s="28"/>
      <c r="DD1412" s="28"/>
      <c r="DE1412" s="28"/>
      <c r="DF1412" s="28"/>
      <c r="DG1412" s="28"/>
      <c r="DH1412" s="28"/>
      <c r="DI1412" s="28"/>
      <c r="DJ1412" s="28"/>
      <c r="DK1412" s="28"/>
      <c r="DL1412" s="28"/>
      <c r="DM1412" s="28"/>
    </row>
    <row r="1413" spans="1:117">
      <c r="A1413" s="5"/>
      <c r="B1413" s="5"/>
      <c r="C1413" s="34"/>
      <c r="D1413" s="34"/>
      <c r="E1413" s="35"/>
      <c r="F1413" s="35"/>
      <c r="G1413" s="35"/>
      <c r="H1413" s="35"/>
      <c r="I1413" s="35"/>
      <c r="J1413" s="35"/>
      <c r="K1413" s="35"/>
      <c r="L1413" s="35"/>
      <c r="M1413" s="35"/>
      <c r="N1413" s="35"/>
      <c r="O1413" s="35"/>
      <c r="P1413" s="35"/>
      <c r="Q1413" s="35"/>
      <c r="R1413" s="35"/>
      <c r="S1413" s="35"/>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c r="BA1413" s="28"/>
      <c r="BB1413" s="28"/>
      <c r="BC1413" s="28"/>
      <c r="BD1413" s="28"/>
      <c r="BE1413" s="28"/>
      <c r="BF1413" s="28"/>
      <c r="BG1413" s="28"/>
      <c r="BH1413" s="28"/>
      <c r="BI1413" s="28"/>
      <c r="BJ1413" s="28"/>
      <c r="BK1413" s="28"/>
      <c r="BL1413" s="28"/>
      <c r="BM1413" s="28"/>
      <c r="BN1413" s="28"/>
      <c r="BO1413" s="28"/>
      <c r="BP1413" s="28"/>
      <c r="BQ1413" s="28"/>
      <c r="BR1413" s="28"/>
      <c r="BS1413" s="28"/>
      <c r="BT1413" s="28"/>
      <c r="BU1413" s="28"/>
      <c r="BV1413" s="28"/>
      <c r="BW1413" s="28"/>
      <c r="BX1413" s="28"/>
      <c r="BY1413" s="28"/>
      <c r="BZ1413" s="28"/>
      <c r="CA1413" s="28"/>
      <c r="CB1413" s="28"/>
      <c r="CC1413" s="28"/>
      <c r="CD1413" s="28"/>
      <c r="CE1413" s="28"/>
      <c r="CF1413" s="28"/>
      <c r="CG1413" s="28"/>
      <c r="CH1413" s="28"/>
      <c r="CI1413" s="28"/>
      <c r="CJ1413" s="28"/>
      <c r="CK1413" s="28"/>
      <c r="CL1413" s="28"/>
      <c r="CM1413" s="28"/>
      <c r="CN1413" s="28"/>
      <c r="CO1413" s="28"/>
      <c r="CP1413" s="28"/>
      <c r="CQ1413" s="28"/>
      <c r="CR1413" s="28"/>
      <c r="CS1413" s="28"/>
      <c r="CT1413" s="28"/>
      <c r="CU1413" s="28"/>
      <c r="CV1413" s="28"/>
      <c r="CW1413" s="28"/>
      <c r="CX1413" s="28"/>
      <c r="CY1413" s="28"/>
      <c r="CZ1413" s="28"/>
      <c r="DA1413" s="28"/>
      <c r="DB1413" s="28"/>
      <c r="DC1413" s="28"/>
      <c r="DD1413" s="28"/>
      <c r="DE1413" s="28"/>
      <c r="DF1413" s="28"/>
      <c r="DG1413" s="28"/>
      <c r="DH1413" s="28"/>
      <c r="DI1413" s="28"/>
      <c r="DJ1413" s="28"/>
      <c r="DK1413" s="28"/>
      <c r="DL1413" s="28"/>
      <c r="DM1413" s="28"/>
    </row>
    <row r="1414" spans="1:117">
      <c r="A1414" s="5"/>
      <c r="B1414" s="5"/>
      <c r="C1414" s="34"/>
      <c r="D1414" s="34"/>
      <c r="E1414" s="35"/>
      <c r="F1414" s="35"/>
      <c r="G1414" s="35"/>
      <c r="H1414" s="35"/>
      <c r="I1414" s="35"/>
      <c r="J1414" s="35"/>
      <c r="K1414" s="35"/>
      <c r="L1414" s="35"/>
      <c r="M1414" s="35"/>
      <c r="N1414" s="35"/>
      <c r="O1414" s="35"/>
      <c r="P1414" s="35"/>
      <c r="Q1414" s="35"/>
      <c r="R1414" s="35"/>
      <c r="S1414" s="35"/>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c r="BA1414" s="28"/>
      <c r="BB1414" s="28"/>
      <c r="BC1414" s="28"/>
      <c r="BD1414" s="28"/>
      <c r="BE1414" s="28"/>
      <c r="BF1414" s="28"/>
      <c r="BG1414" s="28"/>
      <c r="BH1414" s="28"/>
      <c r="BI1414" s="28"/>
      <c r="BJ1414" s="28"/>
      <c r="BK1414" s="28"/>
      <c r="BL1414" s="28"/>
      <c r="BM1414" s="28"/>
      <c r="BN1414" s="28"/>
      <c r="BO1414" s="28"/>
      <c r="BP1414" s="28"/>
      <c r="BQ1414" s="28"/>
      <c r="BR1414" s="28"/>
      <c r="BS1414" s="28"/>
      <c r="BT1414" s="28"/>
      <c r="BU1414" s="28"/>
      <c r="BV1414" s="28"/>
      <c r="BW1414" s="28"/>
      <c r="BX1414" s="28"/>
      <c r="BY1414" s="28"/>
      <c r="BZ1414" s="28"/>
      <c r="CA1414" s="28"/>
      <c r="CB1414" s="28"/>
      <c r="CC1414" s="28"/>
      <c r="CD1414" s="28"/>
      <c r="CE1414" s="28"/>
      <c r="CF1414" s="28"/>
      <c r="CG1414" s="28"/>
      <c r="CH1414" s="28"/>
      <c r="CI1414" s="28"/>
      <c r="CJ1414" s="28"/>
      <c r="CK1414" s="28"/>
      <c r="CL1414" s="28"/>
      <c r="CM1414" s="28"/>
      <c r="CN1414" s="28"/>
      <c r="CO1414" s="28"/>
      <c r="CP1414" s="28"/>
      <c r="CQ1414" s="28"/>
      <c r="CR1414" s="28"/>
      <c r="CS1414" s="28"/>
      <c r="CT1414" s="28"/>
      <c r="CU1414" s="28"/>
      <c r="CV1414" s="28"/>
      <c r="CW1414" s="28"/>
      <c r="CX1414" s="28"/>
      <c r="CY1414" s="28"/>
      <c r="CZ1414" s="28"/>
      <c r="DA1414" s="28"/>
      <c r="DB1414" s="28"/>
      <c r="DC1414" s="28"/>
      <c r="DD1414" s="28"/>
      <c r="DE1414" s="28"/>
      <c r="DF1414" s="28"/>
      <c r="DG1414" s="28"/>
      <c r="DH1414" s="28"/>
      <c r="DI1414" s="28"/>
      <c r="DJ1414" s="28"/>
      <c r="DK1414" s="28"/>
      <c r="DL1414" s="28"/>
      <c r="DM1414" s="28"/>
    </row>
    <row r="1415" spans="1:117">
      <c r="A1415" s="5"/>
      <c r="B1415" s="5"/>
      <c r="C1415" s="34"/>
      <c r="D1415" s="34"/>
      <c r="E1415" s="35"/>
      <c r="F1415" s="35"/>
      <c r="G1415" s="35"/>
      <c r="H1415" s="35"/>
      <c r="I1415" s="35"/>
      <c r="J1415" s="35"/>
      <c r="K1415" s="35"/>
      <c r="L1415" s="35"/>
      <c r="M1415" s="35"/>
      <c r="N1415" s="35"/>
      <c r="O1415" s="35"/>
      <c r="P1415" s="35"/>
      <c r="Q1415" s="35"/>
      <c r="R1415" s="35"/>
      <c r="S1415" s="35"/>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c r="BA1415" s="28"/>
      <c r="BB1415" s="28"/>
      <c r="BC1415" s="28"/>
      <c r="BD1415" s="28"/>
      <c r="BE1415" s="28"/>
      <c r="BF1415" s="28"/>
      <c r="BG1415" s="28"/>
      <c r="BH1415" s="28"/>
      <c r="BI1415" s="28"/>
      <c r="BJ1415" s="28"/>
      <c r="BK1415" s="28"/>
      <c r="BL1415" s="28"/>
      <c r="BM1415" s="28"/>
      <c r="BN1415" s="28"/>
      <c r="BO1415" s="28"/>
      <c r="BP1415" s="28"/>
      <c r="BQ1415" s="28"/>
      <c r="BR1415" s="28"/>
      <c r="BS1415" s="28"/>
      <c r="BT1415" s="28"/>
      <c r="BU1415" s="28"/>
      <c r="BV1415" s="28"/>
      <c r="BW1415" s="28"/>
      <c r="BX1415" s="28"/>
      <c r="BY1415" s="28"/>
      <c r="BZ1415" s="28"/>
      <c r="CA1415" s="28"/>
      <c r="CB1415" s="28"/>
      <c r="CC1415" s="28"/>
      <c r="CD1415" s="28"/>
      <c r="CE1415" s="28"/>
      <c r="CF1415" s="28"/>
      <c r="CG1415" s="28"/>
      <c r="CH1415" s="28"/>
      <c r="CI1415" s="28"/>
      <c r="CJ1415" s="28"/>
      <c r="CK1415" s="28"/>
      <c r="CL1415" s="28"/>
      <c r="CM1415" s="28"/>
      <c r="CN1415" s="28"/>
      <c r="CO1415" s="28"/>
      <c r="CP1415" s="28"/>
      <c r="CQ1415" s="28"/>
      <c r="CR1415" s="28"/>
      <c r="CS1415" s="28"/>
      <c r="CT1415" s="28"/>
      <c r="CU1415" s="28"/>
      <c r="CV1415" s="28"/>
      <c r="CW1415" s="28"/>
      <c r="CX1415" s="28"/>
      <c r="CY1415" s="28"/>
      <c r="CZ1415" s="28"/>
      <c r="DA1415" s="28"/>
      <c r="DB1415" s="28"/>
      <c r="DC1415" s="28"/>
      <c r="DD1415" s="28"/>
      <c r="DE1415" s="28"/>
      <c r="DF1415" s="28"/>
      <c r="DG1415" s="28"/>
      <c r="DH1415" s="28"/>
      <c r="DI1415" s="28"/>
      <c r="DJ1415" s="28"/>
      <c r="DK1415" s="28"/>
      <c r="DL1415" s="28"/>
      <c r="DM1415" s="28"/>
    </row>
    <row r="1416" spans="1:117">
      <c r="A1416" s="5"/>
      <c r="B1416" s="5"/>
      <c r="C1416" s="34"/>
      <c r="D1416" s="34"/>
      <c r="E1416" s="35"/>
      <c r="F1416" s="35"/>
      <c r="G1416" s="35"/>
      <c r="H1416" s="35"/>
      <c r="I1416" s="35"/>
      <c r="J1416" s="35"/>
      <c r="K1416" s="35"/>
      <c r="L1416" s="35"/>
      <c r="M1416" s="35"/>
      <c r="N1416" s="35"/>
      <c r="O1416" s="35"/>
      <c r="P1416" s="35"/>
      <c r="Q1416" s="35"/>
      <c r="R1416" s="35"/>
      <c r="S1416" s="35"/>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c r="BA1416" s="28"/>
      <c r="BB1416" s="28"/>
      <c r="BC1416" s="28"/>
      <c r="BD1416" s="28"/>
      <c r="BE1416" s="28"/>
      <c r="BF1416" s="28"/>
      <c r="BG1416" s="28"/>
      <c r="BH1416" s="28"/>
      <c r="BI1416" s="28"/>
      <c r="BJ1416" s="28"/>
      <c r="BK1416" s="28"/>
      <c r="BL1416" s="28"/>
      <c r="BM1416" s="28"/>
      <c r="BN1416" s="28"/>
      <c r="BO1416" s="28"/>
      <c r="BP1416" s="28"/>
      <c r="BQ1416" s="28"/>
      <c r="BR1416" s="28"/>
      <c r="BS1416" s="28"/>
      <c r="BT1416" s="28"/>
      <c r="BU1416" s="28"/>
      <c r="BV1416" s="28"/>
      <c r="BW1416" s="28"/>
      <c r="BX1416" s="28"/>
      <c r="BY1416" s="28"/>
      <c r="BZ1416" s="28"/>
      <c r="CA1416" s="28"/>
      <c r="CB1416" s="28"/>
      <c r="CC1416" s="28"/>
      <c r="CD1416" s="28"/>
      <c r="CE1416" s="28"/>
      <c r="CF1416" s="28"/>
      <c r="CG1416" s="28"/>
      <c r="CH1416" s="28"/>
      <c r="CI1416" s="28"/>
      <c r="CJ1416" s="28"/>
      <c r="CK1416" s="28"/>
      <c r="CL1416" s="28"/>
      <c r="CM1416" s="28"/>
      <c r="CN1416" s="28"/>
      <c r="CO1416" s="28"/>
      <c r="CP1416" s="28"/>
      <c r="CQ1416" s="28"/>
      <c r="CR1416" s="28"/>
      <c r="CS1416" s="28"/>
      <c r="CT1416" s="28"/>
      <c r="CU1416" s="28"/>
      <c r="CV1416" s="28"/>
      <c r="CW1416" s="28"/>
      <c r="CX1416" s="28"/>
      <c r="CY1416" s="28"/>
      <c r="CZ1416" s="28"/>
      <c r="DA1416" s="28"/>
      <c r="DB1416" s="28"/>
      <c r="DC1416" s="28"/>
      <c r="DD1416" s="28"/>
      <c r="DE1416" s="28"/>
      <c r="DF1416" s="28"/>
      <c r="DG1416" s="28"/>
      <c r="DH1416" s="28"/>
      <c r="DI1416" s="28"/>
      <c r="DJ1416" s="28"/>
      <c r="DK1416" s="28"/>
      <c r="DL1416" s="28"/>
      <c r="DM1416" s="28"/>
    </row>
    <row r="1417" spans="1:117">
      <c r="A1417" s="5"/>
      <c r="B1417" s="5"/>
      <c r="C1417" s="34"/>
      <c r="D1417" s="34"/>
      <c r="E1417" s="35"/>
      <c r="F1417" s="35"/>
      <c r="G1417" s="35"/>
      <c r="H1417" s="35"/>
      <c r="I1417" s="35"/>
      <c r="J1417" s="35"/>
      <c r="K1417" s="35"/>
      <c r="L1417" s="35"/>
      <c r="M1417" s="35"/>
      <c r="N1417" s="35"/>
      <c r="O1417" s="35"/>
      <c r="P1417" s="35"/>
      <c r="Q1417" s="35"/>
      <c r="R1417" s="35"/>
      <c r="S1417" s="35"/>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c r="BA1417" s="28"/>
      <c r="BB1417" s="28"/>
      <c r="BC1417" s="28"/>
      <c r="BD1417" s="28"/>
      <c r="BE1417" s="28"/>
      <c r="BF1417" s="28"/>
      <c r="BG1417" s="28"/>
      <c r="BH1417" s="28"/>
      <c r="BI1417" s="28"/>
      <c r="BJ1417" s="28"/>
      <c r="BK1417" s="28"/>
      <c r="BL1417" s="28"/>
      <c r="BM1417" s="28"/>
      <c r="BN1417" s="28"/>
      <c r="BO1417" s="28"/>
      <c r="BP1417" s="28"/>
      <c r="BQ1417" s="28"/>
      <c r="BR1417" s="28"/>
      <c r="BS1417" s="28"/>
      <c r="BT1417" s="28"/>
      <c r="BU1417" s="28"/>
      <c r="BV1417" s="28"/>
      <c r="BW1417" s="28"/>
      <c r="BX1417" s="28"/>
      <c r="BY1417" s="28"/>
      <c r="BZ1417" s="28"/>
      <c r="CA1417" s="28"/>
      <c r="CB1417" s="28"/>
      <c r="CC1417" s="28"/>
      <c r="CD1417" s="28"/>
      <c r="CE1417" s="28"/>
      <c r="CF1417" s="28"/>
      <c r="CG1417" s="28"/>
      <c r="CH1417" s="28"/>
      <c r="CI1417" s="28"/>
      <c r="CJ1417" s="28"/>
      <c r="CK1417" s="28"/>
      <c r="CL1417" s="28"/>
      <c r="CM1417" s="28"/>
      <c r="CN1417" s="28"/>
      <c r="CO1417" s="28"/>
      <c r="CP1417" s="28"/>
      <c r="CQ1417" s="28"/>
      <c r="CR1417" s="28"/>
      <c r="CS1417" s="28"/>
      <c r="CT1417" s="28"/>
      <c r="CU1417" s="28"/>
      <c r="CV1417" s="28"/>
      <c r="CW1417" s="28"/>
      <c r="CX1417" s="28"/>
      <c r="CY1417" s="28"/>
      <c r="CZ1417" s="28"/>
      <c r="DA1417" s="28"/>
      <c r="DB1417" s="28"/>
      <c r="DC1417" s="28"/>
      <c r="DD1417" s="28"/>
      <c r="DE1417" s="28"/>
      <c r="DF1417" s="28"/>
      <c r="DG1417" s="28"/>
      <c r="DH1417" s="28"/>
      <c r="DI1417" s="28"/>
      <c r="DJ1417" s="28"/>
      <c r="DK1417" s="28"/>
      <c r="DL1417" s="28"/>
      <c r="DM1417" s="28"/>
    </row>
    <row r="1418" spans="1:117">
      <c r="A1418" s="5"/>
      <c r="B1418" s="5"/>
      <c r="C1418" s="34"/>
      <c r="D1418" s="34"/>
      <c r="E1418" s="35"/>
      <c r="F1418" s="35"/>
      <c r="G1418" s="35"/>
      <c r="H1418" s="35"/>
      <c r="I1418" s="35"/>
      <c r="J1418" s="35"/>
      <c r="K1418" s="35"/>
      <c r="L1418" s="35"/>
      <c r="M1418" s="35"/>
      <c r="N1418" s="35"/>
      <c r="O1418" s="35"/>
      <c r="P1418" s="35"/>
      <c r="Q1418" s="35"/>
      <c r="R1418" s="35"/>
      <c r="S1418" s="35"/>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c r="BA1418" s="28"/>
      <c r="BB1418" s="28"/>
      <c r="BC1418" s="28"/>
      <c r="BD1418" s="28"/>
      <c r="BE1418" s="28"/>
      <c r="BF1418" s="28"/>
      <c r="BG1418" s="28"/>
      <c r="BH1418" s="28"/>
      <c r="BI1418" s="28"/>
      <c r="BJ1418" s="28"/>
      <c r="BK1418" s="28"/>
      <c r="BL1418" s="28"/>
      <c r="BM1418" s="28"/>
      <c r="BN1418" s="28"/>
      <c r="BO1418" s="28"/>
      <c r="BP1418" s="28"/>
      <c r="BQ1418" s="28"/>
      <c r="BR1418" s="28"/>
      <c r="BS1418" s="28"/>
      <c r="BT1418" s="28"/>
      <c r="BU1418" s="28"/>
      <c r="BV1418" s="28"/>
      <c r="BW1418" s="28"/>
      <c r="BX1418" s="28"/>
      <c r="BY1418" s="28"/>
      <c r="BZ1418" s="28"/>
      <c r="CA1418" s="28"/>
      <c r="CB1418" s="28"/>
      <c r="CC1418" s="28"/>
      <c r="CD1418" s="28"/>
      <c r="CE1418" s="28"/>
      <c r="CF1418" s="28"/>
      <c r="CG1418" s="28"/>
      <c r="CH1418" s="28"/>
      <c r="CI1418" s="28"/>
      <c r="CJ1418" s="28"/>
      <c r="CK1418" s="28"/>
      <c r="CL1418" s="28"/>
      <c r="CM1418" s="28"/>
      <c r="CN1418" s="28"/>
      <c r="CO1418" s="28"/>
      <c r="CP1418" s="28"/>
      <c r="CQ1418" s="28"/>
      <c r="CR1418" s="28"/>
      <c r="CS1418" s="28"/>
      <c r="CT1418" s="28"/>
      <c r="CU1418" s="28"/>
      <c r="CV1418" s="28"/>
      <c r="CW1418" s="28"/>
      <c r="CX1418" s="28"/>
      <c r="CY1418" s="28"/>
      <c r="CZ1418" s="28"/>
      <c r="DA1418" s="28"/>
      <c r="DB1418" s="28"/>
      <c r="DC1418" s="28"/>
      <c r="DD1418" s="28"/>
      <c r="DE1418" s="28"/>
      <c r="DF1418" s="28"/>
      <c r="DG1418" s="28"/>
      <c r="DH1418" s="28"/>
      <c r="DI1418" s="28"/>
      <c r="DJ1418" s="28"/>
      <c r="DK1418" s="28"/>
      <c r="DL1418" s="28"/>
      <c r="DM1418" s="28"/>
    </row>
    <row r="1419" spans="1:117">
      <c r="A1419" s="5"/>
      <c r="B1419" s="5"/>
      <c r="C1419" s="34"/>
      <c r="D1419" s="34"/>
      <c r="E1419" s="35"/>
      <c r="F1419" s="35"/>
      <c r="G1419" s="35"/>
      <c r="H1419" s="35"/>
      <c r="I1419" s="35"/>
      <c r="J1419" s="35"/>
      <c r="K1419" s="35"/>
      <c r="L1419" s="35"/>
      <c r="M1419" s="35"/>
      <c r="N1419" s="35"/>
      <c r="O1419" s="35"/>
      <c r="P1419" s="35"/>
      <c r="Q1419" s="35"/>
      <c r="R1419" s="35"/>
      <c r="S1419" s="35"/>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c r="BA1419" s="28"/>
      <c r="BB1419" s="28"/>
      <c r="BC1419" s="28"/>
      <c r="BD1419" s="28"/>
      <c r="BE1419" s="28"/>
      <c r="BF1419" s="28"/>
      <c r="BG1419" s="28"/>
      <c r="BH1419" s="28"/>
      <c r="BI1419" s="28"/>
      <c r="BJ1419" s="28"/>
      <c r="BK1419" s="28"/>
      <c r="BL1419" s="28"/>
      <c r="BM1419" s="28"/>
      <c r="BN1419" s="28"/>
      <c r="BO1419" s="28"/>
      <c r="BP1419" s="28"/>
      <c r="BQ1419" s="28"/>
      <c r="BR1419" s="28"/>
      <c r="BS1419" s="28"/>
      <c r="BT1419" s="28"/>
      <c r="BU1419" s="28"/>
      <c r="BV1419" s="28"/>
      <c r="BW1419" s="28"/>
      <c r="BX1419" s="28"/>
      <c r="BY1419" s="28"/>
      <c r="BZ1419" s="28"/>
      <c r="CA1419" s="28"/>
      <c r="CB1419" s="28"/>
      <c r="CC1419" s="28"/>
      <c r="CD1419" s="28"/>
      <c r="CE1419" s="28"/>
      <c r="CF1419" s="28"/>
      <c r="CG1419" s="28"/>
      <c r="CH1419" s="28"/>
      <c r="CI1419" s="28"/>
      <c r="CJ1419" s="28"/>
      <c r="CK1419" s="28"/>
      <c r="CL1419" s="28"/>
      <c r="CM1419" s="28"/>
      <c r="CN1419" s="28"/>
      <c r="CO1419" s="28"/>
      <c r="CP1419" s="28"/>
      <c r="CQ1419" s="28"/>
      <c r="CR1419" s="28"/>
      <c r="CS1419" s="28"/>
      <c r="CT1419" s="28"/>
      <c r="CU1419" s="28"/>
      <c r="CV1419" s="28"/>
      <c r="CW1419" s="28"/>
      <c r="CX1419" s="28"/>
      <c r="CY1419" s="28"/>
      <c r="CZ1419" s="28"/>
      <c r="DA1419" s="28"/>
      <c r="DB1419" s="28"/>
      <c r="DC1419" s="28"/>
      <c r="DD1419" s="28"/>
      <c r="DE1419" s="28"/>
      <c r="DF1419" s="28"/>
      <c r="DG1419" s="28"/>
      <c r="DH1419" s="28"/>
      <c r="DI1419" s="28"/>
      <c r="DJ1419" s="28"/>
      <c r="DK1419" s="28"/>
      <c r="DL1419" s="28"/>
      <c r="DM1419" s="28"/>
    </row>
    <row r="1420" spans="1:117">
      <c r="A1420" s="5"/>
      <c r="B1420" s="5"/>
      <c r="C1420" s="34"/>
      <c r="D1420" s="34"/>
      <c r="E1420" s="35"/>
      <c r="F1420" s="35"/>
      <c r="G1420" s="35"/>
      <c r="H1420" s="35"/>
      <c r="I1420" s="35"/>
      <c r="J1420" s="35"/>
      <c r="K1420" s="35"/>
      <c r="L1420" s="35"/>
      <c r="M1420" s="35"/>
      <c r="N1420" s="35"/>
      <c r="O1420" s="35"/>
      <c r="P1420" s="35"/>
      <c r="Q1420" s="35"/>
      <c r="R1420" s="35"/>
      <c r="S1420" s="35"/>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c r="BA1420" s="28"/>
      <c r="BB1420" s="28"/>
      <c r="BC1420" s="28"/>
      <c r="BD1420" s="28"/>
      <c r="BE1420" s="28"/>
      <c r="BF1420" s="28"/>
      <c r="BG1420" s="28"/>
      <c r="BH1420" s="28"/>
      <c r="BI1420" s="28"/>
      <c r="BJ1420" s="28"/>
      <c r="BK1420" s="28"/>
      <c r="BL1420" s="28"/>
      <c r="BM1420" s="28"/>
      <c r="BN1420" s="28"/>
      <c r="BO1420" s="28"/>
      <c r="BP1420" s="28"/>
      <c r="BQ1420" s="28"/>
      <c r="BR1420" s="28"/>
      <c r="BS1420" s="28"/>
      <c r="BT1420" s="28"/>
      <c r="BU1420" s="28"/>
      <c r="BV1420" s="28"/>
      <c r="BW1420" s="28"/>
      <c r="BX1420" s="28"/>
      <c r="BY1420" s="28"/>
      <c r="BZ1420" s="28"/>
      <c r="CA1420" s="28"/>
      <c r="CB1420" s="28"/>
      <c r="CC1420" s="28"/>
      <c r="CD1420" s="28"/>
      <c r="CE1420" s="28"/>
      <c r="CF1420" s="28"/>
      <c r="CG1420" s="28"/>
      <c r="CH1420" s="28"/>
      <c r="CI1420" s="28"/>
      <c r="CJ1420" s="28"/>
      <c r="CK1420" s="28"/>
      <c r="CL1420" s="28"/>
      <c r="CM1420" s="28"/>
      <c r="CN1420" s="28"/>
      <c r="CO1420" s="28"/>
      <c r="CP1420" s="28"/>
      <c r="CQ1420" s="28"/>
      <c r="CR1420" s="28"/>
      <c r="CS1420" s="28"/>
      <c r="CT1420" s="28"/>
      <c r="CU1420" s="28"/>
      <c r="CV1420" s="28"/>
      <c r="CW1420" s="28"/>
      <c r="CX1420" s="28"/>
      <c r="CY1420" s="28"/>
      <c r="CZ1420" s="28"/>
      <c r="DA1420" s="28"/>
      <c r="DB1420" s="28"/>
      <c r="DC1420" s="28"/>
      <c r="DD1420" s="28"/>
      <c r="DE1420" s="28"/>
      <c r="DF1420" s="28"/>
      <c r="DG1420" s="28"/>
      <c r="DH1420" s="28"/>
      <c r="DI1420" s="28"/>
      <c r="DJ1420" s="28"/>
      <c r="DK1420" s="28"/>
      <c r="DL1420" s="28"/>
      <c r="DM1420" s="28"/>
    </row>
    <row r="1421" spans="1:117">
      <c r="A1421" s="5"/>
      <c r="B1421" s="5"/>
      <c r="C1421" s="34"/>
      <c r="D1421" s="34"/>
      <c r="E1421" s="35"/>
      <c r="F1421" s="35"/>
      <c r="G1421" s="35"/>
      <c r="H1421" s="35"/>
      <c r="I1421" s="35"/>
      <c r="J1421" s="35"/>
      <c r="K1421" s="35"/>
      <c r="L1421" s="35"/>
      <c r="M1421" s="35"/>
      <c r="N1421" s="35"/>
      <c r="O1421" s="35"/>
      <c r="P1421" s="35"/>
      <c r="Q1421" s="35"/>
      <c r="R1421" s="35"/>
      <c r="S1421" s="35"/>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c r="BA1421" s="28"/>
      <c r="BB1421" s="28"/>
      <c r="BC1421" s="28"/>
      <c r="BD1421" s="28"/>
      <c r="BE1421" s="28"/>
      <c r="BF1421" s="28"/>
      <c r="BG1421" s="28"/>
      <c r="BH1421" s="28"/>
      <c r="BI1421" s="28"/>
      <c r="BJ1421" s="28"/>
      <c r="BK1421" s="28"/>
      <c r="BL1421" s="28"/>
      <c r="BM1421" s="28"/>
      <c r="BN1421" s="28"/>
      <c r="BO1421" s="28"/>
      <c r="BP1421" s="28"/>
      <c r="BQ1421" s="28"/>
      <c r="BR1421" s="28"/>
      <c r="BS1421" s="28"/>
      <c r="BT1421" s="28"/>
      <c r="BU1421" s="28"/>
      <c r="BV1421" s="28"/>
      <c r="BW1421" s="28"/>
      <c r="BX1421" s="28"/>
      <c r="BY1421" s="28"/>
      <c r="BZ1421" s="28"/>
      <c r="CA1421" s="28"/>
      <c r="CB1421" s="28"/>
      <c r="CC1421" s="28"/>
      <c r="CD1421" s="28"/>
      <c r="CE1421" s="28"/>
      <c r="CF1421" s="28"/>
      <c r="CG1421" s="28"/>
      <c r="CH1421" s="28"/>
      <c r="CI1421" s="28"/>
      <c r="CJ1421" s="28"/>
      <c r="CK1421" s="28"/>
      <c r="CL1421" s="28"/>
      <c r="CM1421" s="28"/>
      <c r="CN1421" s="28"/>
      <c r="CO1421" s="28"/>
      <c r="CP1421" s="28"/>
      <c r="CQ1421" s="28"/>
      <c r="CR1421" s="28"/>
      <c r="CS1421" s="28"/>
      <c r="CT1421" s="28"/>
      <c r="CU1421" s="28"/>
      <c r="CV1421" s="28"/>
      <c r="CW1421" s="28"/>
      <c r="CX1421" s="28"/>
      <c r="CY1421" s="28"/>
      <c r="CZ1421" s="28"/>
      <c r="DA1421" s="28"/>
      <c r="DB1421" s="28"/>
      <c r="DC1421" s="28"/>
      <c r="DD1421" s="28"/>
      <c r="DE1421" s="28"/>
      <c r="DF1421" s="28"/>
      <c r="DG1421" s="28"/>
      <c r="DH1421" s="28"/>
      <c r="DI1421" s="28"/>
      <c r="DJ1421" s="28"/>
      <c r="DK1421" s="28"/>
      <c r="DL1421" s="28"/>
      <c r="DM1421" s="28"/>
    </row>
    <row r="1422" spans="1:117">
      <c r="A1422" s="5"/>
      <c r="B1422" s="5"/>
      <c r="C1422" s="34"/>
      <c r="D1422" s="34"/>
      <c r="E1422" s="35"/>
      <c r="F1422" s="35"/>
      <c r="G1422" s="35"/>
      <c r="H1422" s="35"/>
      <c r="I1422" s="35"/>
      <c r="J1422" s="35"/>
      <c r="K1422" s="35"/>
      <c r="L1422" s="35"/>
      <c r="M1422" s="35"/>
      <c r="N1422" s="35"/>
      <c r="O1422" s="35"/>
      <c r="P1422" s="35"/>
      <c r="Q1422" s="35"/>
      <c r="R1422" s="35"/>
      <c r="S1422" s="35"/>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c r="BA1422" s="28"/>
      <c r="BB1422" s="28"/>
      <c r="BC1422" s="28"/>
      <c r="BD1422" s="28"/>
      <c r="BE1422" s="28"/>
      <c r="BF1422" s="28"/>
      <c r="BG1422" s="28"/>
      <c r="BH1422" s="28"/>
      <c r="BI1422" s="28"/>
      <c r="BJ1422" s="28"/>
      <c r="BK1422" s="28"/>
      <c r="BL1422" s="28"/>
      <c r="BM1422" s="28"/>
      <c r="BN1422" s="28"/>
      <c r="BO1422" s="28"/>
      <c r="BP1422" s="28"/>
      <c r="BQ1422" s="28"/>
      <c r="BR1422" s="28"/>
      <c r="BS1422" s="28"/>
      <c r="BT1422" s="28"/>
      <c r="BU1422" s="28"/>
      <c r="BV1422" s="28"/>
      <c r="BW1422" s="28"/>
      <c r="BX1422" s="28"/>
      <c r="BY1422" s="28"/>
      <c r="BZ1422" s="28"/>
      <c r="CA1422" s="28"/>
      <c r="CB1422" s="28"/>
      <c r="CC1422" s="28"/>
      <c r="CD1422" s="28"/>
      <c r="CE1422" s="28"/>
      <c r="CF1422" s="28"/>
      <c r="CG1422" s="28"/>
      <c r="CH1422" s="28"/>
      <c r="CI1422" s="28"/>
      <c r="CJ1422" s="28"/>
      <c r="CK1422" s="28"/>
      <c r="CL1422" s="28"/>
      <c r="CM1422" s="28"/>
      <c r="CN1422" s="28"/>
      <c r="CO1422" s="28"/>
      <c r="CP1422" s="28"/>
      <c r="CQ1422" s="28"/>
      <c r="CR1422" s="28"/>
      <c r="CS1422" s="28"/>
      <c r="CT1422" s="28"/>
      <c r="CU1422" s="28"/>
      <c r="CV1422" s="28"/>
      <c r="CW1422" s="28"/>
      <c r="CX1422" s="28"/>
      <c r="CY1422" s="28"/>
      <c r="CZ1422" s="28"/>
      <c r="DA1422" s="28"/>
      <c r="DB1422" s="28"/>
      <c r="DC1422" s="28"/>
      <c r="DD1422" s="28"/>
      <c r="DE1422" s="28"/>
      <c r="DF1422" s="28"/>
      <c r="DG1422" s="28"/>
      <c r="DH1422" s="28"/>
      <c r="DI1422" s="28"/>
      <c r="DJ1422" s="28"/>
      <c r="DK1422" s="28"/>
      <c r="DL1422" s="28"/>
      <c r="DM1422" s="28"/>
    </row>
    <row r="1423" spans="1:117">
      <c r="A1423" s="5"/>
      <c r="B1423" s="5"/>
      <c r="C1423" s="34"/>
      <c r="D1423" s="34"/>
      <c r="E1423" s="35"/>
      <c r="F1423" s="35"/>
      <c r="G1423" s="35"/>
      <c r="H1423" s="35"/>
      <c r="I1423" s="35"/>
      <c r="J1423" s="35"/>
      <c r="K1423" s="35"/>
      <c r="L1423" s="35"/>
      <c r="M1423" s="35"/>
      <c r="N1423" s="35"/>
      <c r="O1423" s="35"/>
      <c r="P1423" s="35"/>
      <c r="Q1423" s="35"/>
      <c r="R1423" s="35"/>
      <c r="S1423" s="35"/>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c r="BA1423" s="28"/>
      <c r="BB1423" s="28"/>
      <c r="BC1423" s="28"/>
      <c r="BD1423" s="28"/>
      <c r="BE1423" s="28"/>
      <c r="BF1423" s="28"/>
      <c r="BG1423" s="28"/>
      <c r="BH1423" s="28"/>
      <c r="BI1423" s="28"/>
      <c r="BJ1423" s="28"/>
      <c r="BK1423" s="28"/>
      <c r="BL1423" s="28"/>
      <c r="BM1423" s="28"/>
      <c r="BN1423" s="28"/>
      <c r="BO1423" s="28"/>
      <c r="BP1423" s="28"/>
      <c r="BQ1423" s="28"/>
      <c r="BR1423" s="28"/>
      <c r="BS1423" s="28"/>
      <c r="BT1423" s="28"/>
      <c r="BU1423" s="28"/>
      <c r="BV1423" s="28"/>
      <c r="BW1423" s="28"/>
      <c r="BX1423" s="28"/>
      <c r="BY1423" s="28"/>
      <c r="BZ1423" s="28"/>
      <c r="CA1423" s="28"/>
      <c r="CB1423" s="28"/>
      <c r="CC1423" s="28"/>
      <c r="CD1423" s="28"/>
      <c r="CE1423" s="28"/>
      <c r="CF1423" s="28"/>
      <c r="CG1423" s="28"/>
      <c r="CH1423" s="28"/>
      <c r="CI1423" s="28"/>
      <c r="CJ1423" s="28"/>
      <c r="CK1423" s="28"/>
      <c r="CL1423" s="28"/>
      <c r="CM1423" s="28"/>
      <c r="CN1423" s="28"/>
      <c r="CO1423" s="28"/>
      <c r="CP1423" s="28"/>
      <c r="CQ1423" s="28"/>
      <c r="CR1423" s="28"/>
      <c r="CS1423" s="28"/>
      <c r="CT1423" s="28"/>
      <c r="CU1423" s="28"/>
      <c r="CV1423" s="28"/>
      <c r="CW1423" s="28"/>
      <c r="CX1423" s="28"/>
      <c r="CY1423" s="28"/>
      <c r="CZ1423" s="28"/>
      <c r="DA1423" s="28"/>
      <c r="DB1423" s="28"/>
      <c r="DC1423" s="28"/>
      <c r="DD1423" s="28"/>
      <c r="DE1423" s="28"/>
      <c r="DF1423" s="28"/>
      <c r="DG1423" s="28"/>
      <c r="DH1423" s="28"/>
      <c r="DI1423" s="28"/>
      <c r="DJ1423" s="28"/>
      <c r="DK1423" s="28"/>
      <c r="DL1423" s="28"/>
      <c r="DM1423" s="28"/>
    </row>
    <row r="1424" spans="1:117">
      <c r="A1424" s="5"/>
      <c r="B1424" s="5"/>
      <c r="C1424" s="34"/>
      <c r="D1424" s="34"/>
      <c r="E1424" s="35"/>
      <c r="F1424" s="35"/>
      <c r="G1424" s="35"/>
      <c r="H1424" s="35"/>
      <c r="I1424" s="35"/>
      <c r="J1424" s="35"/>
      <c r="K1424" s="35"/>
      <c r="L1424" s="35"/>
      <c r="M1424" s="35"/>
      <c r="N1424" s="35"/>
      <c r="O1424" s="35"/>
      <c r="P1424" s="35"/>
      <c r="Q1424" s="35"/>
      <c r="R1424" s="35"/>
      <c r="S1424" s="35"/>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c r="BA1424" s="28"/>
      <c r="BB1424" s="28"/>
      <c r="BC1424" s="28"/>
      <c r="BD1424" s="28"/>
      <c r="BE1424" s="28"/>
      <c r="BF1424" s="28"/>
      <c r="BG1424" s="28"/>
      <c r="BH1424" s="28"/>
      <c r="BI1424" s="28"/>
      <c r="BJ1424" s="28"/>
      <c r="BK1424" s="28"/>
      <c r="BL1424" s="28"/>
      <c r="BM1424" s="28"/>
      <c r="BN1424" s="28"/>
      <c r="BO1424" s="28"/>
      <c r="BP1424" s="28"/>
      <c r="BQ1424" s="28"/>
      <c r="BR1424" s="28"/>
      <c r="BS1424" s="28"/>
      <c r="BT1424" s="28"/>
      <c r="BU1424" s="28"/>
      <c r="BV1424" s="28"/>
      <c r="BW1424" s="28"/>
      <c r="BX1424" s="28"/>
      <c r="BY1424" s="28"/>
      <c r="BZ1424" s="28"/>
      <c r="CA1424" s="28"/>
      <c r="CB1424" s="28"/>
      <c r="CC1424" s="28"/>
      <c r="CD1424" s="28"/>
      <c r="CE1424" s="28"/>
      <c r="CF1424" s="28"/>
      <c r="CG1424" s="28"/>
      <c r="CH1424" s="28"/>
      <c r="CI1424" s="28"/>
      <c r="CJ1424" s="28"/>
      <c r="CK1424" s="28"/>
      <c r="CL1424" s="28"/>
      <c r="CM1424" s="28"/>
      <c r="CN1424" s="28"/>
      <c r="CO1424" s="28"/>
      <c r="CP1424" s="28"/>
      <c r="CQ1424" s="28"/>
      <c r="CR1424" s="28"/>
      <c r="CS1424" s="28"/>
      <c r="CT1424" s="28"/>
      <c r="CU1424" s="28"/>
      <c r="CV1424" s="28"/>
      <c r="CW1424" s="28"/>
      <c r="CX1424" s="28"/>
      <c r="CY1424" s="28"/>
      <c r="CZ1424" s="28"/>
      <c r="DA1424" s="28"/>
      <c r="DB1424" s="28"/>
      <c r="DC1424" s="28"/>
      <c r="DD1424" s="28"/>
      <c r="DE1424" s="28"/>
      <c r="DF1424" s="28"/>
      <c r="DG1424" s="28"/>
      <c r="DH1424" s="28"/>
      <c r="DI1424" s="28"/>
      <c r="DJ1424" s="28"/>
      <c r="DK1424" s="28"/>
      <c r="DL1424" s="28"/>
      <c r="DM1424" s="28"/>
    </row>
    <row r="1425" spans="1:117">
      <c r="A1425" s="5"/>
      <c r="B1425" s="5"/>
      <c r="C1425" s="34"/>
      <c r="D1425" s="34"/>
      <c r="E1425" s="35"/>
      <c r="F1425" s="35"/>
      <c r="G1425" s="35"/>
      <c r="H1425" s="35"/>
      <c r="I1425" s="35"/>
      <c r="J1425" s="35"/>
      <c r="K1425" s="35"/>
      <c r="L1425" s="35"/>
      <c r="M1425" s="35"/>
      <c r="N1425" s="35"/>
      <c r="O1425" s="35"/>
      <c r="P1425" s="35"/>
      <c r="Q1425" s="35"/>
      <c r="R1425" s="35"/>
      <c r="S1425" s="35"/>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c r="BA1425" s="28"/>
      <c r="BB1425" s="28"/>
      <c r="BC1425" s="28"/>
      <c r="BD1425" s="28"/>
      <c r="BE1425" s="28"/>
      <c r="BF1425" s="28"/>
      <c r="BG1425" s="28"/>
      <c r="BH1425" s="28"/>
      <c r="BI1425" s="28"/>
      <c r="BJ1425" s="28"/>
      <c r="BK1425" s="28"/>
      <c r="BL1425" s="28"/>
      <c r="BM1425" s="28"/>
      <c r="BN1425" s="28"/>
      <c r="BO1425" s="28"/>
      <c r="BP1425" s="28"/>
      <c r="BQ1425" s="28"/>
      <c r="BR1425" s="28"/>
      <c r="BS1425" s="28"/>
      <c r="BT1425" s="28"/>
      <c r="BU1425" s="28"/>
      <c r="BV1425" s="28"/>
      <c r="BW1425" s="28"/>
      <c r="BX1425" s="28"/>
      <c r="BY1425" s="28"/>
      <c r="BZ1425" s="28"/>
      <c r="CA1425" s="28"/>
      <c r="CB1425" s="28"/>
      <c r="CC1425" s="28"/>
      <c r="CD1425" s="28"/>
      <c r="CE1425" s="28"/>
      <c r="CF1425" s="28"/>
      <c r="CG1425" s="28"/>
      <c r="CH1425" s="28"/>
      <c r="CI1425" s="28"/>
      <c r="CJ1425" s="28"/>
      <c r="CK1425" s="28"/>
      <c r="CL1425" s="28"/>
      <c r="CM1425" s="28"/>
      <c r="CN1425" s="28"/>
      <c r="CO1425" s="28"/>
      <c r="CP1425" s="28"/>
      <c r="CQ1425" s="28"/>
      <c r="CR1425" s="28"/>
      <c r="CS1425" s="28"/>
      <c r="CT1425" s="28"/>
      <c r="CU1425" s="28"/>
      <c r="CV1425" s="28"/>
      <c r="CW1425" s="28"/>
      <c r="CX1425" s="28"/>
      <c r="CY1425" s="28"/>
      <c r="CZ1425" s="28"/>
      <c r="DA1425" s="28"/>
      <c r="DB1425" s="28"/>
      <c r="DC1425" s="28"/>
      <c r="DD1425" s="28"/>
      <c r="DE1425" s="28"/>
      <c r="DF1425" s="28"/>
      <c r="DG1425" s="28"/>
      <c r="DH1425" s="28"/>
      <c r="DI1425" s="28"/>
      <c r="DJ1425" s="28"/>
      <c r="DK1425" s="28"/>
      <c r="DL1425" s="28"/>
      <c r="DM1425" s="28"/>
    </row>
    <row r="1426" spans="1:117">
      <c r="A1426" s="5"/>
      <c r="B1426" s="5"/>
      <c r="C1426" s="34"/>
      <c r="D1426" s="34"/>
      <c r="E1426" s="35"/>
      <c r="F1426" s="35"/>
      <c r="G1426" s="35"/>
      <c r="H1426" s="35"/>
      <c r="I1426" s="35"/>
      <c r="J1426" s="35"/>
      <c r="K1426" s="35"/>
      <c r="L1426" s="35"/>
      <c r="M1426" s="35"/>
      <c r="N1426" s="35"/>
      <c r="O1426" s="35"/>
      <c r="P1426" s="35"/>
      <c r="Q1426" s="35"/>
      <c r="R1426" s="35"/>
      <c r="S1426" s="35"/>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c r="BA1426" s="28"/>
      <c r="BB1426" s="28"/>
      <c r="BC1426" s="28"/>
      <c r="BD1426" s="28"/>
      <c r="BE1426" s="28"/>
      <c r="BF1426" s="28"/>
      <c r="BG1426" s="28"/>
      <c r="BH1426" s="28"/>
      <c r="BI1426" s="28"/>
      <c r="BJ1426" s="28"/>
      <c r="BK1426" s="28"/>
      <c r="BL1426" s="28"/>
      <c r="BM1426" s="28"/>
      <c r="BN1426" s="28"/>
      <c r="BO1426" s="28"/>
      <c r="BP1426" s="28"/>
      <c r="BQ1426" s="28"/>
      <c r="BR1426" s="28"/>
      <c r="BS1426" s="28"/>
      <c r="BT1426" s="28"/>
      <c r="BU1426" s="28"/>
      <c r="BV1426" s="28"/>
      <c r="BW1426" s="28"/>
      <c r="BX1426" s="28"/>
      <c r="BY1426" s="28"/>
      <c r="BZ1426" s="28"/>
      <c r="CA1426" s="28"/>
      <c r="CB1426" s="28"/>
      <c r="CC1426" s="28"/>
      <c r="CD1426" s="28"/>
      <c r="CE1426" s="28"/>
      <c r="CF1426" s="28"/>
      <c r="CG1426" s="28"/>
      <c r="CH1426" s="28"/>
      <c r="CI1426" s="28"/>
      <c r="CJ1426" s="28"/>
      <c r="CK1426" s="28"/>
      <c r="CL1426" s="28"/>
      <c r="CM1426" s="28"/>
      <c r="CN1426" s="28"/>
      <c r="CO1426" s="28"/>
      <c r="CP1426" s="28"/>
      <c r="CQ1426" s="28"/>
      <c r="CR1426" s="28"/>
      <c r="CS1426" s="28"/>
      <c r="CT1426" s="28"/>
      <c r="CU1426" s="28"/>
      <c r="CV1426" s="28"/>
      <c r="CW1426" s="28"/>
      <c r="CX1426" s="28"/>
      <c r="CY1426" s="28"/>
      <c r="CZ1426" s="28"/>
      <c r="DA1426" s="28"/>
      <c r="DB1426" s="28"/>
      <c r="DC1426" s="28"/>
      <c r="DD1426" s="28"/>
      <c r="DE1426" s="28"/>
      <c r="DF1426" s="28"/>
      <c r="DG1426" s="28"/>
      <c r="DH1426" s="28"/>
      <c r="DI1426" s="28"/>
      <c r="DJ1426" s="28"/>
      <c r="DK1426" s="28"/>
      <c r="DL1426" s="28"/>
      <c r="DM1426" s="28"/>
    </row>
    <row r="1427" spans="1:117">
      <c r="A1427" s="5"/>
      <c r="B1427" s="5"/>
      <c r="C1427" s="34"/>
      <c r="D1427" s="34"/>
      <c r="E1427" s="35"/>
      <c r="F1427" s="35"/>
      <c r="G1427" s="35"/>
      <c r="H1427" s="35"/>
      <c r="I1427" s="35"/>
      <c r="J1427" s="35"/>
      <c r="K1427" s="35"/>
      <c r="L1427" s="35"/>
      <c r="M1427" s="35"/>
      <c r="N1427" s="35"/>
      <c r="O1427" s="35"/>
      <c r="P1427" s="35"/>
      <c r="Q1427" s="35"/>
      <c r="R1427" s="35"/>
      <c r="S1427" s="35"/>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c r="BA1427" s="28"/>
      <c r="BB1427" s="28"/>
      <c r="BC1427" s="28"/>
      <c r="BD1427" s="28"/>
      <c r="BE1427" s="28"/>
      <c r="BF1427" s="28"/>
      <c r="BG1427" s="28"/>
      <c r="BH1427" s="28"/>
      <c r="BI1427" s="28"/>
      <c r="BJ1427" s="28"/>
      <c r="BK1427" s="28"/>
      <c r="BL1427" s="28"/>
      <c r="BM1427" s="28"/>
      <c r="BN1427" s="28"/>
      <c r="BO1427" s="28"/>
      <c r="BP1427" s="28"/>
      <c r="BQ1427" s="28"/>
      <c r="BR1427" s="28"/>
      <c r="BS1427" s="28"/>
      <c r="BT1427" s="28"/>
      <c r="BU1427" s="28"/>
      <c r="BV1427" s="28"/>
      <c r="BW1427" s="28"/>
      <c r="BX1427" s="28"/>
      <c r="BY1427" s="28"/>
      <c r="BZ1427" s="28"/>
      <c r="CA1427" s="28"/>
      <c r="CB1427" s="28"/>
      <c r="CC1427" s="28"/>
      <c r="CD1427" s="28"/>
      <c r="CE1427" s="28"/>
      <c r="CF1427" s="28"/>
      <c r="CG1427" s="28"/>
      <c r="CH1427" s="28"/>
      <c r="CI1427" s="28"/>
      <c r="CJ1427" s="28"/>
      <c r="CK1427" s="28"/>
      <c r="CL1427" s="28"/>
      <c r="CM1427" s="28"/>
      <c r="CN1427" s="28"/>
      <c r="CO1427" s="28"/>
      <c r="CP1427" s="28"/>
      <c r="CQ1427" s="28"/>
      <c r="CR1427" s="28"/>
      <c r="CS1427" s="28"/>
      <c r="CT1427" s="28"/>
      <c r="CU1427" s="28"/>
      <c r="CV1427" s="28"/>
      <c r="CW1427" s="28"/>
      <c r="CX1427" s="28"/>
      <c r="CY1427" s="28"/>
      <c r="CZ1427" s="28"/>
      <c r="DA1427" s="28"/>
      <c r="DB1427" s="28"/>
      <c r="DC1427" s="28"/>
      <c r="DD1427" s="28"/>
      <c r="DE1427" s="28"/>
      <c r="DF1427" s="28"/>
      <c r="DG1427" s="28"/>
      <c r="DH1427" s="28"/>
      <c r="DI1427" s="28"/>
      <c r="DJ1427" s="28"/>
      <c r="DK1427" s="28"/>
      <c r="DL1427" s="28"/>
      <c r="DM1427" s="28"/>
    </row>
    <row r="1428" spans="1:117">
      <c r="A1428" s="5"/>
      <c r="B1428" s="5"/>
      <c r="C1428" s="34"/>
      <c r="D1428" s="34"/>
      <c r="E1428" s="35"/>
      <c r="F1428" s="35"/>
      <c r="G1428" s="35"/>
      <c r="H1428" s="35"/>
      <c r="I1428" s="35"/>
      <c r="J1428" s="35"/>
      <c r="K1428" s="35"/>
      <c r="L1428" s="35"/>
      <c r="M1428" s="35"/>
      <c r="N1428" s="35"/>
      <c r="O1428" s="35"/>
      <c r="P1428" s="35"/>
      <c r="Q1428" s="35"/>
      <c r="R1428" s="35"/>
      <c r="S1428" s="35"/>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c r="BA1428" s="28"/>
      <c r="BB1428" s="28"/>
      <c r="BC1428" s="28"/>
      <c r="BD1428" s="28"/>
      <c r="BE1428" s="28"/>
      <c r="BF1428" s="28"/>
      <c r="BG1428" s="28"/>
      <c r="BH1428" s="28"/>
      <c r="BI1428" s="28"/>
      <c r="BJ1428" s="28"/>
      <c r="BK1428" s="28"/>
      <c r="BL1428" s="28"/>
      <c r="BM1428" s="28"/>
      <c r="BN1428" s="28"/>
      <c r="BO1428" s="28"/>
      <c r="BP1428" s="28"/>
      <c r="BQ1428" s="28"/>
      <c r="BR1428" s="28"/>
      <c r="BS1428" s="28"/>
      <c r="BT1428" s="28"/>
      <c r="BU1428" s="28"/>
      <c r="BV1428" s="28"/>
      <c r="BW1428" s="28"/>
      <c r="BX1428" s="28"/>
      <c r="BY1428" s="28"/>
      <c r="BZ1428" s="28"/>
      <c r="CA1428" s="28"/>
      <c r="CB1428" s="28"/>
      <c r="CC1428" s="28"/>
      <c r="CD1428" s="28"/>
      <c r="CE1428" s="28"/>
      <c r="CF1428" s="28"/>
      <c r="CG1428" s="28"/>
      <c r="CH1428" s="28"/>
      <c r="CI1428" s="28"/>
      <c r="CJ1428" s="28"/>
      <c r="CK1428" s="28"/>
      <c r="CL1428" s="28"/>
      <c r="CM1428" s="28"/>
      <c r="CN1428" s="28"/>
      <c r="CO1428" s="28"/>
      <c r="CP1428" s="28"/>
      <c r="CQ1428" s="28"/>
      <c r="CR1428" s="28"/>
      <c r="CS1428" s="28"/>
      <c r="CT1428" s="28"/>
      <c r="CU1428" s="28"/>
      <c r="CV1428" s="28"/>
      <c r="CW1428" s="28"/>
      <c r="CX1428" s="28"/>
      <c r="CY1428" s="28"/>
      <c r="CZ1428" s="28"/>
      <c r="DA1428" s="28"/>
      <c r="DB1428" s="28"/>
      <c r="DC1428" s="28"/>
      <c r="DD1428" s="28"/>
      <c r="DE1428" s="28"/>
      <c r="DF1428" s="28"/>
      <c r="DG1428" s="28"/>
      <c r="DH1428" s="28"/>
      <c r="DI1428" s="28"/>
      <c r="DJ1428" s="28"/>
      <c r="DK1428" s="28"/>
      <c r="DL1428" s="28"/>
      <c r="DM1428" s="28"/>
    </row>
    <row r="1429" spans="1:117">
      <c r="A1429" s="5"/>
      <c r="B1429" s="5"/>
      <c r="C1429" s="34"/>
      <c r="D1429" s="34"/>
      <c r="E1429" s="35"/>
      <c r="F1429" s="35"/>
      <c r="G1429" s="35"/>
      <c r="H1429" s="35"/>
      <c r="I1429" s="35"/>
      <c r="J1429" s="35"/>
      <c r="K1429" s="35"/>
      <c r="L1429" s="35"/>
      <c r="M1429" s="35"/>
      <c r="N1429" s="35"/>
      <c r="O1429" s="35"/>
      <c r="P1429" s="35"/>
      <c r="Q1429" s="35"/>
      <c r="R1429" s="35"/>
      <c r="S1429" s="35"/>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c r="BA1429" s="28"/>
      <c r="BB1429" s="28"/>
      <c r="BC1429" s="28"/>
      <c r="BD1429" s="28"/>
      <c r="BE1429" s="28"/>
      <c r="BF1429" s="28"/>
      <c r="BG1429" s="28"/>
      <c r="BH1429" s="28"/>
      <c r="BI1429" s="28"/>
      <c r="BJ1429" s="28"/>
      <c r="BK1429" s="28"/>
      <c r="BL1429" s="28"/>
      <c r="BM1429" s="28"/>
      <c r="BN1429" s="28"/>
      <c r="BO1429" s="28"/>
      <c r="BP1429" s="28"/>
      <c r="BQ1429" s="28"/>
      <c r="BR1429" s="28"/>
      <c r="BS1429" s="28"/>
      <c r="BT1429" s="28"/>
      <c r="BU1429" s="28"/>
      <c r="BV1429" s="28"/>
      <c r="BW1429" s="28"/>
      <c r="BX1429" s="28"/>
      <c r="BY1429" s="28"/>
      <c r="BZ1429" s="28"/>
      <c r="CA1429" s="28"/>
      <c r="CB1429" s="28"/>
      <c r="CC1429" s="28"/>
      <c r="CD1429" s="28"/>
      <c r="CE1429" s="28"/>
      <c r="CF1429" s="28"/>
      <c r="CG1429" s="28"/>
      <c r="CH1429" s="28"/>
      <c r="CI1429" s="28"/>
      <c r="CJ1429" s="28"/>
      <c r="CK1429" s="28"/>
      <c r="CL1429" s="28"/>
      <c r="CM1429" s="28"/>
      <c r="CN1429" s="28"/>
      <c r="CO1429" s="28"/>
      <c r="CP1429" s="28"/>
      <c r="CQ1429" s="28"/>
      <c r="CR1429" s="28"/>
      <c r="CS1429" s="28"/>
      <c r="CT1429" s="28"/>
      <c r="CU1429" s="28"/>
      <c r="CV1429" s="28"/>
      <c r="CW1429" s="28"/>
      <c r="CX1429" s="28"/>
      <c r="CY1429" s="28"/>
      <c r="CZ1429" s="28"/>
      <c r="DA1429" s="28"/>
      <c r="DB1429" s="28"/>
      <c r="DC1429" s="28"/>
      <c r="DD1429" s="28"/>
      <c r="DE1429" s="28"/>
      <c r="DF1429" s="28"/>
      <c r="DG1429" s="28"/>
      <c r="DH1429" s="28"/>
      <c r="DI1429" s="28"/>
      <c r="DJ1429" s="28"/>
      <c r="DK1429" s="28"/>
      <c r="DL1429" s="28"/>
      <c r="DM1429" s="28"/>
    </row>
    <row r="1430" spans="1:117">
      <c r="A1430" s="5"/>
      <c r="B1430" s="5"/>
      <c r="C1430" s="34"/>
      <c r="D1430" s="34"/>
      <c r="E1430" s="35"/>
      <c r="F1430" s="35"/>
      <c r="G1430" s="35"/>
      <c r="H1430" s="35"/>
      <c r="I1430" s="35"/>
      <c r="J1430" s="35"/>
      <c r="K1430" s="35"/>
      <c r="L1430" s="35"/>
      <c r="M1430" s="35"/>
      <c r="N1430" s="35"/>
      <c r="O1430" s="35"/>
      <c r="P1430" s="35"/>
      <c r="Q1430" s="35"/>
      <c r="R1430" s="35"/>
      <c r="S1430" s="35"/>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c r="BA1430" s="28"/>
      <c r="BB1430" s="28"/>
      <c r="BC1430" s="28"/>
      <c r="BD1430" s="28"/>
      <c r="BE1430" s="28"/>
      <c r="BF1430" s="28"/>
      <c r="BG1430" s="28"/>
      <c r="BH1430" s="28"/>
      <c r="BI1430" s="28"/>
      <c r="BJ1430" s="28"/>
      <c r="BK1430" s="28"/>
      <c r="BL1430" s="28"/>
      <c r="BM1430" s="28"/>
      <c r="BN1430" s="28"/>
      <c r="BO1430" s="28"/>
      <c r="BP1430" s="28"/>
      <c r="BQ1430" s="28"/>
      <c r="BR1430" s="28"/>
      <c r="BS1430" s="28"/>
      <c r="BT1430" s="28"/>
      <c r="BU1430" s="28"/>
      <c r="BV1430" s="28"/>
      <c r="BW1430" s="28"/>
      <c r="BX1430" s="28"/>
      <c r="BY1430" s="28"/>
      <c r="BZ1430" s="28"/>
      <c r="CA1430" s="28"/>
      <c r="CB1430" s="28"/>
      <c r="CC1430" s="28"/>
      <c r="CD1430" s="28"/>
      <c r="CE1430" s="28"/>
      <c r="CF1430" s="28"/>
      <c r="CG1430" s="28"/>
      <c r="CH1430" s="28"/>
      <c r="CI1430" s="28"/>
      <c r="CJ1430" s="28"/>
      <c r="CK1430" s="28"/>
      <c r="CL1430" s="28"/>
      <c r="CM1430" s="28"/>
      <c r="CN1430" s="28"/>
      <c r="CO1430" s="28"/>
      <c r="CP1430" s="28"/>
      <c r="CQ1430" s="28"/>
      <c r="CR1430" s="28"/>
      <c r="CS1430" s="28"/>
      <c r="CT1430" s="28"/>
      <c r="CU1430" s="28"/>
      <c r="CV1430" s="28"/>
      <c r="CW1430" s="28"/>
      <c r="CX1430" s="28"/>
      <c r="CY1430" s="28"/>
      <c r="CZ1430" s="28"/>
      <c r="DA1430" s="28"/>
      <c r="DB1430" s="28"/>
      <c r="DC1430" s="28"/>
      <c r="DD1430" s="28"/>
      <c r="DE1430" s="28"/>
      <c r="DF1430" s="28"/>
      <c r="DG1430" s="28"/>
      <c r="DH1430" s="28"/>
      <c r="DI1430" s="28"/>
      <c r="DJ1430" s="28"/>
      <c r="DK1430" s="28"/>
      <c r="DL1430" s="28"/>
      <c r="DM1430" s="28"/>
    </row>
    <row r="1431" spans="1:117">
      <c r="A1431" s="5"/>
      <c r="B1431" s="5"/>
      <c r="C1431" s="34"/>
      <c r="D1431" s="34"/>
      <c r="E1431" s="35"/>
      <c r="F1431" s="35"/>
      <c r="G1431" s="35"/>
      <c r="H1431" s="35"/>
      <c r="I1431" s="35"/>
      <c r="J1431" s="35"/>
      <c r="K1431" s="35"/>
      <c r="L1431" s="35"/>
      <c r="M1431" s="35"/>
      <c r="N1431" s="35"/>
      <c r="O1431" s="35"/>
      <c r="P1431" s="35"/>
      <c r="Q1431" s="35"/>
      <c r="R1431" s="35"/>
      <c r="S1431" s="35"/>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c r="BA1431" s="28"/>
      <c r="BB1431" s="28"/>
      <c r="BC1431" s="28"/>
      <c r="BD1431" s="28"/>
      <c r="BE1431" s="28"/>
      <c r="BF1431" s="28"/>
      <c r="BG1431" s="28"/>
      <c r="BH1431" s="28"/>
      <c r="BI1431" s="28"/>
      <c r="BJ1431" s="28"/>
      <c r="BK1431" s="28"/>
      <c r="BL1431" s="28"/>
      <c r="BM1431" s="28"/>
      <c r="BN1431" s="28"/>
      <c r="BO1431" s="28"/>
      <c r="BP1431" s="28"/>
      <c r="BQ1431" s="28"/>
      <c r="BR1431" s="28"/>
      <c r="BS1431" s="28"/>
      <c r="BT1431" s="28"/>
      <c r="BU1431" s="28"/>
      <c r="BV1431" s="28"/>
      <c r="BW1431" s="28"/>
      <c r="BX1431" s="28"/>
      <c r="BY1431" s="28"/>
      <c r="BZ1431" s="28"/>
      <c r="CA1431" s="28"/>
      <c r="CB1431" s="28"/>
      <c r="CC1431" s="28"/>
      <c r="CD1431" s="28"/>
      <c r="CE1431" s="28"/>
      <c r="CF1431" s="28"/>
      <c r="CG1431" s="28"/>
      <c r="CH1431" s="28"/>
      <c r="CI1431" s="28"/>
      <c r="CJ1431" s="28"/>
      <c r="CK1431" s="28"/>
      <c r="CL1431" s="28"/>
      <c r="CM1431" s="28"/>
      <c r="CN1431" s="28"/>
      <c r="CO1431" s="28"/>
      <c r="CP1431" s="28"/>
      <c r="CQ1431" s="28"/>
      <c r="CR1431" s="28"/>
      <c r="CS1431" s="28"/>
      <c r="CT1431" s="28"/>
      <c r="CU1431" s="28"/>
      <c r="CV1431" s="28"/>
      <c r="CW1431" s="28"/>
      <c r="CX1431" s="28"/>
      <c r="CY1431" s="28"/>
      <c r="CZ1431" s="28"/>
      <c r="DA1431" s="28"/>
      <c r="DB1431" s="28"/>
      <c r="DC1431" s="28"/>
      <c r="DD1431" s="28"/>
      <c r="DE1431" s="28"/>
      <c r="DF1431" s="28"/>
      <c r="DG1431" s="28"/>
      <c r="DH1431" s="28"/>
      <c r="DI1431" s="28"/>
      <c r="DJ1431" s="28"/>
      <c r="DK1431" s="28"/>
      <c r="DL1431" s="28"/>
      <c r="DM1431" s="28"/>
    </row>
    <row r="1432" spans="1:117">
      <c r="A1432" s="5"/>
      <c r="B1432" s="5"/>
      <c r="C1432" s="34"/>
      <c r="D1432" s="34"/>
      <c r="E1432" s="35"/>
      <c r="F1432" s="35"/>
      <c r="G1432" s="35"/>
      <c r="H1432" s="35"/>
      <c r="I1432" s="35"/>
      <c r="J1432" s="35"/>
      <c r="K1432" s="35"/>
      <c r="L1432" s="35"/>
      <c r="M1432" s="35"/>
      <c r="N1432" s="35"/>
      <c r="O1432" s="35"/>
      <c r="P1432" s="35"/>
      <c r="Q1432" s="35"/>
      <c r="R1432" s="35"/>
      <c r="S1432" s="35"/>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c r="BA1432" s="28"/>
      <c r="BB1432" s="28"/>
      <c r="BC1432" s="28"/>
      <c r="BD1432" s="28"/>
      <c r="BE1432" s="28"/>
      <c r="BF1432" s="28"/>
      <c r="BG1432" s="28"/>
      <c r="BH1432" s="28"/>
      <c r="BI1432" s="28"/>
      <c r="BJ1432" s="28"/>
      <c r="BK1432" s="28"/>
      <c r="BL1432" s="28"/>
      <c r="BM1432" s="28"/>
      <c r="BN1432" s="28"/>
      <c r="BO1432" s="28"/>
      <c r="BP1432" s="28"/>
      <c r="BQ1432" s="28"/>
      <c r="BR1432" s="28"/>
      <c r="BS1432" s="28"/>
      <c r="BT1432" s="28"/>
      <c r="BU1432" s="28"/>
      <c r="BV1432" s="28"/>
      <c r="BW1432" s="28"/>
      <c r="BX1432" s="28"/>
      <c r="BY1432" s="28"/>
      <c r="BZ1432" s="28"/>
      <c r="CA1432" s="28"/>
      <c r="CB1432" s="28"/>
      <c r="CC1432" s="28"/>
      <c r="CD1432" s="28"/>
      <c r="CE1432" s="28"/>
      <c r="CF1432" s="28"/>
      <c r="CG1432" s="28"/>
      <c r="CH1432" s="28"/>
      <c r="CI1432" s="28"/>
      <c r="CJ1432" s="28"/>
      <c r="CK1432" s="28"/>
      <c r="CL1432" s="28"/>
      <c r="CM1432" s="28"/>
      <c r="CN1432" s="28"/>
      <c r="CO1432" s="28"/>
      <c r="CP1432" s="28"/>
      <c r="CQ1432" s="28"/>
      <c r="CR1432" s="28"/>
      <c r="CS1432" s="28"/>
      <c r="CT1432" s="28"/>
      <c r="CU1432" s="28"/>
      <c r="CV1432" s="28"/>
      <c r="CW1432" s="28"/>
      <c r="CX1432" s="28"/>
      <c r="CY1432" s="28"/>
      <c r="CZ1432" s="28"/>
      <c r="DA1432" s="28"/>
      <c r="DB1432" s="28"/>
      <c r="DC1432" s="28"/>
      <c r="DD1432" s="28"/>
      <c r="DE1432" s="28"/>
      <c r="DF1432" s="28"/>
      <c r="DG1432" s="28"/>
      <c r="DH1432" s="28"/>
      <c r="DI1432" s="28"/>
      <c r="DJ1432" s="28"/>
      <c r="DK1432" s="28"/>
      <c r="DL1432" s="28"/>
      <c r="DM1432" s="28"/>
    </row>
    <row r="1433" spans="1:117">
      <c r="A1433" s="5"/>
      <c r="B1433" s="5"/>
      <c r="C1433" s="34"/>
      <c r="D1433" s="34"/>
      <c r="E1433" s="35"/>
      <c r="F1433" s="35"/>
      <c r="G1433" s="35"/>
      <c r="H1433" s="35"/>
      <c r="I1433" s="35"/>
      <c r="J1433" s="35"/>
      <c r="K1433" s="35"/>
      <c r="L1433" s="35"/>
      <c r="M1433" s="35"/>
      <c r="N1433" s="35"/>
      <c r="O1433" s="35"/>
      <c r="P1433" s="35"/>
      <c r="Q1433" s="35"/>
      <c r="R1433" s="35"/>
      <c r="S1433" s="35"/>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c r="BA1433" s="28"/>
      <c r="BB1433" s="28"/>
      <c r="BC1433" s="28"/>
      <c r="BD1433" s="28"/>
      <c r="BE1433" s="28"/>
      <c r="BF1433" s="28"/>
      <c r="BG1433" s="28"/>
      <c r="BH1433" s="28"/>
      <c r="BI1433" s="28"/>
      <c r="BJ1433" s="28"/>
      <c r="BK1433" s="28"/>
      <c r="BL1433" s="28"/>
      <c r="BM1433" s="28"/>
      <c r="BN1433" s="28"/>
      <c r="BO1433" s="28"/>
      <c r="BP1433" s="28"/>
      <c r="BQ1433" s="28"/>
      <c r="BR1433" s="28"/>
      <c r="BS1433" s="28"/>
      <c r="BT1433" s="28"/>
      <c r="BU1433" s="28"/>
      <c r="BV1433" s="28"/>
      <c r="BW1433" s="28"/>
      <c r="BX1433" s="28"/>
      <c r="BY1433" s="28"/>
      <c r="BZ1433" s="28"/>
      <c r="CA1433" s="28"/>
      <c r="CB1433" s="28"/>
      <c r="CC1433" s="28"/>
      <c r="CD1433" s="28"/>
      <c r="CE1433" s="28"/>
      <c r="CF1433" s="28"/>
      <c r="CG1433" s="28"/>
      <c r="CH1433" s="28"/>
      <c r="CI1433" s="28"/>
      <c r="CJ1433" s="28"/>
      <c r="CK1433" s="28"/>
      <c r="CL1433" s="28"/>
      <c r="CM1433" s="28"/>
      <c r="CN1433" s="28"/>
      <c r="CO1433" s="28"/>
      <c r="CP1433" s="28"/>
      <c r="CQ1433" s="28"/>
      <c r="CR1433" s="28"/>
      <c r="CS1433" s="28"/>
      <c r="CT1433" s="28"/>
      <c r="CU1433" s="28"/>
      <c r="CV1433" s="28"/>
      <c r="CW1433" s="28"/>
      <c r="CX1433" s="28"/>
      <c r="CY1433" s="28"/>
      <c r="CZ1433" s="28"/>
      <c r="DA1433" s="28"/>
      <c r="DB1433" s="28"/>
      <c r="DC1433" s="28"/>
      <c r="DD1433" s="28"/>
      <c r="DE1433" s="28"/>
      <c r="DF1433" s="28"/>
      <c r="DG1433" s="28"/>
      <c r="DH1433" s="28"/>
      <c r="DI1433" s="28"/>
      <c r="DJ1433" s="28"/>
      <c r="DK1433" s="28"/>
      <c r="DL1433" s="28"/>
      <c r="DM1433" s="28"/>
    </row>
    <row r="1434" spans="1:117">
      <c r="A1434" s="5"/>
      <c r="B1434" s="5"/>
      <c r="C1434" s="34"/>
      <c r="D1434" s="34"/>
      <c r="E1434" s="35"/>
      <c r="F1434" s="35"/>
      <c r="G1434" s="35"/>
      <c r="H1434" s="35"/>
      <c r="I1434" s="35"/>
      <c r="J1434" s="35"/>
      <c r="K1434" s="35"/>
      <c r="L1434" s="35"/>
      <c r="M1434" s="35"/>
      <c r="N1434" s="35"/>
      <c r="O1434" s="35"/>
      <c r="P1434" s="35"/>
      <c r="Q1434" s="35"/>
      <c r="R1434" s="35"/>
      <c r="S1434" s="35"/>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c r="BA1434" s="28"/>
      <c r="BB1434" s="28"/>
      <c r="BC1434" s="28"/>
      <c r="BD1434" s="28"/>
      <c r="BE1434" s="28"/>
      <c r="BF1434" s="28"/>
      <c r="BG1434" s="28"/>
      <c r="BH1434" s="28"/>
      <c r="BI1434" s="28"/>
      <c r="BJ1434" s="28"/>
      <c r="BK1434" s="28"/>
      <c r="BL1434" s="28"/>
      <c r="BM1434" s="28"/>
      <c r="BN1434" s="28"/>
      <c r="BO1434" s="28"/>
      <c r="BP1434" s="28"/>
      <c r="BQ1434" s="28"/>
      <c r="BR1434" s="28"/>
      <c r="BS1434" s="28"/>
      <c r="BT1434" s="28"/>
      <c r="BU1434" s="28"/>
      <c r="BV1434" s="28"/>
      <c r="BW1434" s="28"/>
      <c r="BX1434" s="28"/>
      <c r="BY1434" s="28"/>
      <c r="BZ1434" s="28"/>
      <c r="CA1434" s="28"/>
      <c r="CB1434" s="28"/>
      <c r="CC1434" s="28"/>
      <c r="CD1434" s="28"/>
      <c r="CE1434" s="28"/>
      <c r="CF1434" s="28"/>
      <c r="CG1434" s="28"/>
      <c r="CH1434" s="28"/>
      <c r="CI1434" s="28"/>
      <c r="CJ1434" s="28"/>
      <c r="CK1434" s="28"/>
      <c r="CL1434" s="28"/>
      <c r="CM1434" s="28"/>
      <c r="CN1434" s="28"/>
      <c r="CO1434" s="28"/>
      <c r="CP1434" s="28"/>
      <c r="CQ1434" s="28"/>
      <c r="CR1434" s="28"/>
      <c r="CS1434" s="28"/>
      <c r="CT1434" s="28"/>
      <c r="CU1434" s="28"/>
      <c r="CV1434" s="28"/>
      <c r="CW1434" s="28"/>
      <c r="CX1434" s="28"/>
      <c r="CY1434" s="28"/>
      <c r="CZ1434" s="28"/>
      <c r="DA1434" s="28"/>
      <c r="DB1434" s="28"/>
      <c r="DC1434" s="28"/>
      <c r="DD1434" s="28"/>
      <c r="DE1434" s="28"/>
      <c r="DF1434" s="28"/>
      <c r="DG1434" s="28"/>
      <c r="DH1434" s="28"/>
      <c r="DI1434" s="28"/>
      <c r="DJ1434" s="28"/>
      <c r="DK1434" s="28"/>
      <c r="DL1434" s="28"/>
      <c r="DM1434" s="28"/>
    </row>
    <row r="1435" spans="1:117">
      <c r="A1435" s="5"/>
      <c r="B1435" s="5"/>
      <c r="C1435" s="34"/>
      <c r="D1435" s="34"/>
      <c r="E1435" s="35"/>
      <c r="F1435" s="35"/>
      <c r="G1435" s="35"/>
      <c r="H1435" s="35"/>
      <c r="I1435" s="35"/>
      <c r="J1435" s="35"/>
      <c r="K1435" s="35"/>
      <c r="L1435" s="35"/>
      <c r="M1435" s="35"/>
      <c r="N1435" s="35"/>
      <c r="O1435" s="35"/>
      <c r="P1435" s="35"/>
      <c r="Q1435" s="35"/>
      <c r="R1435" s="35"/>
      <c r="S1435" s="35"/>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c r="BA1435" s="28"/>
      <c r="BB1435" s="28"/>
      <c r="BC1435" s="28"/>
      <c r="BD1435" s="28"/>
      <c r="BE1435" s="28"/>
      <c r="BF1435" s="28"/>
      <c r="BG1435" s="28"/>
      <c r="BH1435" s="28"/>
      <c r="BI1435" s="28"/>
      <c r="BJ1435" s="28"/>
      <c r="BK1435" s="28"/>
      <c r="BL1435" s="28"/>
      <c r="BM1435" s="28"/>
      <c r="BN1435" s="28"/>
      <c r="BO1435" s="28"/>
      <c r="BP1435" s="28"/>
      <c r="BQ1435" s="28"/>
      <c r="BR1435" s="28"/>
      <c r="BS1435" s="28"/>
      <c r="BT1435" s="28"/>
      <c r="BU1435" s="28"/>
      <c r="BV1435" s="28"/>
      <c r="BW1435" s="28"/>
      <c r="BX1435" s="28"/>
      <c r="BY1435" s="28"/>
      <c r="BZ1435" s="28"/>
      <c r="CA1435" s="28"/>
      <c r="CB1435" s="28"/>
      <c r="CC1435" s="28"/>
      <c r="CD1435" s="28"/>
      <c r="CE1435" s="28"/>
      <c r="CF1435" s="28"/>
      <c r="CG1435" s="28"/>
      <c r="CH1435" s="28"/>
      <c r="CI1435" s="28"/>
      <c r="CJ1435" s="28"/>
      <c r="CK1435" s="28"/>
      <c r="CL1435" s="28"/>
      <c r="CM1435" s="28"/>
      <c r="CN1435" s="28"/>
      <c r="CO1435" s="28"/>
      <c r="CP1435" s="28"/>
      <c r="CQ1435" s="28"/>
      <c r="CR1435" s="28"/>
      <c r="CS1435" s="28"/>
      <c r="CT1435" s="28"/>
      <c r="CU1435" s="28"/>
      <c r="CV1435" s="28"/>
      <c r="CW1435" s="28"/>
      <c r="CX1435" s="28"/>
      <c r="CY1435" s="28"/>
      <c r="CZ1435" s="28"/>
      <c r="DA1435" s="28"/>
      <c r="DB1435" s="28"/>
      <c r="DC1435" s="28"/>
      <c r="DD1435" s="28"/>
      <c r="DE1435" s="28"/>
      <c r="DF1435" s="28"/>
      <c r="DG1435" s="28"/>
      <c r="DH1435" s="28"/>
      <c r="DI1435" s="28"/>
      <c r="DJ1435" s="28"/>
      <c r="DK1435" s="28"/>
      <c r="DL1435" s="28"/>
      <c r="DM1435" s="28"/>
    </row>
    <row r="1436" spans="1:117">
      <c r="A1436" s="5"/>
      <c r="B1436" s="5"/>
      <c r="C1436" s="34"/>
      <c r="D1436" s="34"/>
      <c r="E1436" s="35"/>
      <c r="F1436" s="35"/>
      <c r="G1436" s="35"/>
      <c r="H1436" s="35"/>
      <c r="I1436" s="35"/>
      <c r="J1436" s="35"/>
      <c r="K1436" s="35"/>
      <c r="L1436" s="35"/>
      <c r="M1436" s="35"/>
      <c r="N1436" s="35"/>
      <c r="O1436" s="35"/>
      <c r="P1436" s="35"/>
      <c r="Q1436" s="35"/>
      <c r="R1436" s="35"/>
      <c r="S1436" s="35"/>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c r="BA1436" s="28"/>
      <c r="BB1436" s="28"/>
      <c r="BC1436" s="28"/>
      <c r="BD1436" s="28"/>
      <c r="BE1436" s="28"/>
      <c r="BF1436" s="28"/>
      <c r="BG1436" s="28"/>
      <c r="BH1436" s="28"/>
      <c r="BI1436" s="28"/>
      <c r="BJ1436" s="28"/>
      <c r="BK1436" s="28"/>
      <c r="BL1436" s="28"/>
      <c r="BM1436" s="28"/>
      <c r="BN1436" s="28"/>
      <c r="BO1436" s="28"/>
      <c r="BP1436" s="28"/>
      <c r="BQ1436" s="28"/>
      <c r="BR1436" s="28"/>
      <c r="BS1436" s="28"/>
      <c r="BT1436" s="28"/>
      <c r="BU1436" s="28"/>
      <c r="BV1436" s="28"/>
      <c r="BW1436" s="28"/>
      <c r="BX1436" s="28"/>
      <c r="BY1436" s="28"/>
      <c r="BZ1436" s="28"/>
      <c r="CA1436" s="28"/>
      <c r="CB1436" s="28"/>
      <c r="CC1436" s="28"/>
      <c r="CD1436" s="28"/>
      <c r="CE1436" s="28"/>
      <c r="CF1436" s="28"/>
      <c r="CG1436" s="28"/>
      <c r="CH1436" s="28"/>
      <c r="CI1436" s="28"/>
      <c r="CJ1436" s="28"/>
      <c r="CK1436" s="28"/>
      <c r="CL1436" s="28"/>
      <c r="CM1436" s="28"/>
      <c r="CN1436" s="28"/>
      <c r="CO1436" s="28"/>
      <c r="CP1436" s="28"/>
      <c r="CQ1436" s="28"/>
      <c r="CR1436" s="28"/>
      <c r="CS1436" s="28"/>
      <c r="CT1436" s="28"/>
      <c r="CU1436" s="28"/>
      <c r="CV1436" s="28"/>
      <c r="CW1436" s="28"/>
      <c r="CX1436" s="28"/>
      <c r="CY1436" s="28"/>
      <c r="CZ1436" s="28"/>
      <c r="DA1436" s="28"/>
      <c r="DB1436" s="28"/>
      <c r="DC1436" s="28"/>
      <c r="DD1436" s="28"/>
      <c r="DE1436" s="28"/>
      <c r="DF1436" s="28"/>
      <c r="DG1436" s="28"/>
      <c r="DH1436" s="28"/>
      <c r="DI1436" s="28"/>
      <c r="DJ1436" s="28"/>
      <c r="DK1436" s="28"/>
      <c r="DL1436" s="28"/>
      <c r="DM1436" s="28"/>
    </row>
    <row r="1437" spans="1:117">
      <c r="A1437" s="5"/>
      <c r="B1437" s="5"/>
      <c r="C1437" s="34"/>
      <c r="D1437" s="34"/>
      <c r="E1437" s="35"/>
      <c r="F1437" s="35"/>
      <c r="G1437" s="35"/>
      <c r="H1437" s="35"/>
      <c r="I1437" s="35"/>
      <c r="J1437" s="35"/>
      <c r="K1437" s="35"/>
      <c r="L1437" s="35"/>
      <c r="M1437" s="35"/>
      <c r="N1437" s="35"/>
      <c r="O1437" s="35"/>
      <c r="P1437" s="35"/>
      <c r="Q1437" s="35"/>
      <c r="R1437" s="35"/>
      <c r="S1437" s="35"/>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c r="BA1437" s="28"/>
      <c r="BB1437" s="28"/>
      <c r="BC1437" s="28"/>
      <c r="BD1437" s="28"/>
      <c r="BE1437" s="28"/>
      <c r="BF1437" s="28"/>
      <c r="BG1437" s="28"/>
      <c r="BH1437" s="28"/>
      <c r="BI1437" s="28"/>
      <c r="BJ1437" s="28"/>
      <c r="BK1437" s="28"/>
      <c r="BL1437" s="28"/>
      <c r="BM1437" s="28"/>
      <c r="BN1437" s="28"/>
      <c r="BO1437" s="28"/>
      <c r="BP1437" s="28"/>
      <c r="BQ1437" s="28"/>
      <c r="BR1437" s="28"/>
      <c r="BS1437" s="28"/>
      <c r="BT1437" s="28"/>
      <c r="BU1437" s="28"/>
      <c r="BV1437" s="28"/>
      <c r="BW1437" s="28"/>
      <c r="BX1437" s="28"/>
      <c r="BY1437" s="28"/>
      <c r="BZ1437" s="28"/>
      <c r="CA1437" s="28"/>
      <c r="CB1437" s="28"/>
      <c r="CC1437" s="28"/>
      <c r="CD1437" s="28"/>
      <c r="CE1437" s="28"/>
      <c r="CF1437" s="28"/>
      <c r="CG1437" s="28"/>
      <c r="CH1437" s="28"/>
      <c r="CI1437" s="28"/>
      <c r="CJ1437" s="28"/>
      <c r="CK1437" s="28"/>
      <c r="CL1437" s="28"/>
      <c r="CM1437" s="28"/>
      <c r="CN1437" s="28"/>
      <c r="CO1437" s="28"/>
      <c r="CP1437" s="28"/>
      <c r="CQ1437" s="28"/>
      <c r="CR1437" s="28"/>
      <c r="CS1437" s="28"/>
      <c r="CT1437" s="28"/>
      <c r="CU1437" s="28"/>
      <c r="CV1437" s="28"/>
      <c r="CW1437" s="28"/>
      <c r="CX1437" s="28"/>
      <c r="CY1437" s="28"/>
      <c r="CZ1437" s="28"/>
      <c r="DA1437" s="28"/>
      <c r="DB1437" s="28"/>
      <c r="DC1437" s="28"/>
      <c r="DD1437" s="28"/>
      <c r="DE1437" s="28"/>
      <c r="DF1437" s="28"/>
      <c r="DG1437" s="28"/>
      <c r="DH1437" s="28"/>
      <c r="DI1437" s="28"/>
      <c r="DJ1437" s="28"/>
      <c r="DK1437" s="28"/>
      <c r="DL1437" s="28"/>
      <c r="DM1437" s="28"/>
    </row>
    <row r="1438" spans="1:117">
      <c r="A1438" s="5"/>
      <c r="B1438" s="5"/>
      <c r="C1438" s="34"/>
      <c r="D1438" s="34"/>
      <c r="E1438" s="35"/>
      <c r="F1438" s="35"/>
      <c r="G1438" s="35"/>
      <c r="H1438" s="35"/>
      <c r="I1438" s="35"/>
      <c r="J1438" s="35"/>
      <c r="K1438" s="35"/>
      <c r="L1438" s="35"/>
      <c r="M1438" s="35"/>
      <c r="N1438" s="35"/>
      <c r="O1438" s="35"/>
      <c r="P1438" s="35"/>
      <c r="Q1438" s="35"/>
      <c r="R1438" s="35"/>
      <c r="S1438" s="35"/>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c r="BA1438" s="28"/>
      <c r="BB1438" s="28"/>
      <c r="BC1438" s="28"/>
      <c r="BD1438" s="28"/>
      <c r="BE1438" s="28"/>
      <c r="BF1438" s="28"/>
      <c r="BG1438" s="28"/>
      <c r="BH1438" s="28"/>
      <c r="BI1438" s="28"/>
      <c r="BJ1438" s="28"/>
      <c r="BK1438" s="28"/>
      <c r="BL1438" s="28"/>
      <c r="BM1438" s="28"/>
      <c r="BN1438" s="28"/>
      <c r="BO1438" s="28"/>
      <c r="BP1438" s="28"/>
      <c r="BQ1438" s="28"/>
      <c r="BR1438" s="28"/>
      <c r="BS1438" s="28"/>
      <c r="BT1438" s="28"/>
      <c r="BU1438" s="28"/>
      <c r="BV1438" s="28"/>
      <c r="BW1438" s="28"/>
      <c r="BX1438" s="28"/>
      <c r="BY1438" s="28"/>
      <c r="BZ1438" s="28"/>
      <c r="CA1438" s="28"/>
      <c r="CB1438" s="28"/>
      <c r="CC1438" s="28"/>
      <c r="CD1438" s="28"/>
      <c r="CE1438" s="28"/>
      <c r="CF1438" s="28"/>
      <c r="CG1438" s="28"/>
      <c r="CH1438" s="28"/>
      <c r="CI1438" s="28"/>
      <c r="CJ1438" s="28"/>
      <c r="CK1438" s="28"/>
      <c r="CL1438" s="28"/>
      <c r="CM1438" s="28"/>
      <c r="CN1438" s="28"/>
      <c r="CO1438" s="28"/>
      <c r="CP1438" s="28"/>
      <c r="CQ1438" s="28"/>
      <c r="CR1438" s="28"/>
      <c r="CS1438" s="28"/>
      <c r="CT1438" s="28"/>
      <c r="CU1438" s="28"/>
      <c r="CV1438" s="28"/>
      <c r="CW1438" s="28"/>
      <c r="CX1438" s="28"/>
      <c r="CY1438" s="28"/>
      <c r="CZ1438" s="28"/>
      <c r="DA1438" s="28"/>
      <c r="DB1438" s="28"/>
      <c r="DC1438" s="28"/>
      <c r="DD1438" s="28"/>
      <c r="DE1438" s="28"/>
      <c r="DF1438" s="28"/>
      <c r="DG1438" s="28"/>
      <c r="DH1438" s="28"/>
      <c r="DI1438" s="28"/>
      <c r="DJ1438" s="28"/>
      <c r="DK1438" s="28"/>
      <c r="DL1438" s="28"/>
      <c r="DM1438" s="28"/>
    </row>
    <row r="1439" spans="1:117">
      <c r="A1439" s="5"/>
      <c r="B1439" s="5"/>
      <c r="C1439" s="34"/>
      <c r="D1439" s="34"/>
      <c r="E1439" s="35"/>
      <c r="F1439" s="35"/>
      <c r="G1439" s="35"/>
      <c r="H1439" s="35"/>
      <c r="I1439" s="35"/>
      <c r="J1439" s="35"/>
      <c r="K1439" s="35"/>
      <c r="L1439" s="35"/>
      <c r="M1439" s="35"/>
      <c r="N1439" s="35"/>
      <c r="O1439" s="35"/>
      <c r="P1439" s="35"/>
      <c r="Q1439" s="35"/>
      <c r="R1439" s="35"/>
      <c r="S1439" s="35"/>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c r="BA1439" s="28"/>
      <c r="BB1439" s="28"/>
      <c r="BC1439" s="28"/>
      <c r="BD1439" s="28"/>
      <c r="BE1439" s="28"/>
      <c r="BF1439" s="28"/>
      <c r="BG1439" s="28"/>
      <c r="BH1439" s="28"/>
      <c r="BI1439" s="28"/>
      <c r="BJ1439" s="28"/>
      <c r="BK1439" s="28"/>
      <c r="BL1439" s="28"/>
      <c r="BM1439" s="28"/>
      <c r="BN1439" s="28"/>
      <c r="BO1439" s="28"/>
      <c r="BP1439" s="28"/>
      <c r="BQ1439" s="28"/>
      <c r="BR1439" s="28"/>
      <c r="BS1439" s="28"/>
      <c r="BT1439" s="28"/>
      <c r="BU1439" s="28"/>
      <c r="BV1439" s="28"/>
      <c r="BW1439" s="28"/>
      <c r="BX1439" s="28"/>
      <c r="BY1439" s="28"/>
      <c r="BZ1439" s="28"/>
      <c r="CA1439" s="28"/>
      <c r="CB1439" s="28"/>
      <c r="CC1439" s="28"/>
      <c r="CD1439" s="28"/>
      <c r="CE1439" s="28"/>
      <c r="CF1439" s="28"/>
      <c r="CG1439" s="28"/>
      <c r="CH1439" s="28"/>
      <c r="CI1439" s="28"/>
      <c r="CJ1439" s="28"/>
      <c r="CK1439" s="28"/>
      <c r="CL1439" s="28"/>
      <c r="CM1439" s="28"/>
      <c r="CN1439" s="28"/>
      <c r="CO1439" s="28"/>
      <c r="CP1439" s="28"/>
      <c r="CQ1439" s="28"/>
      <c r="CR1439" s="28"/>
      <c r="CS1439" s="28"/>
      <c r="CT1439" s="28"/>
      <c r="CU1439" s="28"/>
      <c r="CV1439" s="28"/>
      <c r="CW1439" s="28"/>
      <c r="CX1439" s="28"/>
      <c r="CY1439" s="28"/>
      <c r="CZ1439" s="28"/>
      <c r="DA1439" s="28"/>
      <c r="DB1439" s="28"/>
      <c r="DC1439" s="28"/>
      <c r="DD1439" s="28"/>
      <c r="DE1439" s="28"/>
      <c r="DF1439" s="28"/>
      <c r="DG1439" s="28"/>
      <c r="DH1439" s="28"/>
      <c r="DI1439" s="28"/>
      <c r="DJ1439" s="28"/>
      <c r="DK1439" s="28"/>
      <c r="DL1439" s="28"/>
      <c r="DM1439" s="28"/>
    </row>
    <row r="1440" spans="1:117">
      <c r="A1440" s="5"/>
      <c r="B1440" s="5"/>
      <c r="C1440" s="34"/>
      <c r="D1440" s="34"/>
      <c r="E1440" s="35"/>
      <c r="F1440" s="35"/>
      <c r="G1440" s="35"/>
      <c r="H1440" s="35"/>
      <c r="I1440" s="35"/>
      <c r="J1440" s="35"/>
      <c r="K1440" s="35"/>
      <c r="L1440" s="35"/>
      <c r="M1440" s="35"/>
      <c r="N1440" s="35"/>
      <c r="O1440" s="35"/>
      <c r="P1440" s="35"/>
      <c r="Q1440" s="35"/>
      <c r="R1440" s="35"/>
      <c r="S1440" s="35"/>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c r="BA1440" s="28"/>
      <c r="BB1440" s="28"/>
      <c r="BC1440" s="28"/>
      <c r="BD1440" s="28"/>
      <c r="BE1440" s="28"/>
      <c r="BF1440" s="28"/>
      <c r="BG1440" s="28"/>
      <c r="BH1440" s="28"/>
      <c r="BI1440" s="28"/>
      <c r="BJ1440" s="28"/>
      <c r="BK1440" s="28"/>
      <c r="BL1440" s="28"/>
      <c r="BM1440" s="28"/>
      <c r="BN1440" s="28"/>
      <c r="BO1440" s="28"/>
      <c r="BP1440" s="28"/>
      <c r="BQ1440" s="28"/>
      <c r="BR1440" s="28"/>
      <c r="BS1440" s="28"/>
      <c r="BT1440" s="28"/>
      <c r="BU1440" s="28"/>
      <c r="BV1440" s="28"/>
      <c r="BW1440" s="28"/>
      <c r="BX1440" s="28"/>
      <c r="BY1440" s="28"/>
      <c r="BZ1440" s="28"/>
      <c r="CA1440" s="28"/>
      <c r="CB1440" s="28"/>
      <c r="CC1440" s="28"/>
      <c r="CD1440" s="28"/>
      <c r="CE1440" s="28"/>
      <c r="CF1440" s="28"/>
      <c r="CG1440" s="28"/>
      <c r="CH1440" s="28"/>
      <c r="CI1440" s="28"/>
      <c r="CJ1440" s="28"/>
      <c r="CK1440" s="28"/>
      <c r="CL1440" s="28"/>
      <c r="CM1440" s="28"/>
      <c r="CN1440" s="28"/>
      <c r="CO1440" s="28"/>
      <c r="CP1440" s="28"/>
      <c r="CQ1440" s="28"/>
      <c r="CR1440" s="28"/>
      <c r="CS1440" s="28"/>
      <c r="CT1440" s="28"/>
      <c r="CU1440" s="28"/>
      <c r="CV1440" s="28"/>
      <c r="CW1440" s="28"/>
      <c r="CX1440" s="28"/>
      <c r="CY1440" s="28"/>
      <c r="CZ1440" s="28"/>
      <c r="DA1440" s="28"/>
      <c r="DB1440" s="28"/>
      <c r="DC1440" s="28"/>
      <c r="DD1440" s="28"/>
      <c r="DE1440" s="28"/>
      <c r="DF1440" s="28"/>
      <c r="DG1440" s="28"/>
      <c r="DH1440" s="28"/>
      <c r="DI1440" s="28"/>
      <c r="DJ1440" s="28"/>
      <c r="DK1440" s="28"/>
      <c r="DL1440" s="28"/>
      <c r="DM1440" s="28"/>
    </row>
    <row r="1441" spans="1:117">
      <c r="A1441" s="5"/>
      <c r="B1441" s="5"/>
      <c r="C1441" s="34"/>
      <c r="D1441" s="34"/>
      <c r="E1441" s="35"/>
      <c r="F1441" s="35"/>
      <c r="G1441" s="35"/>
      <c r="H1441" s="35"/>
      <c r="I1441" s="35"/>
      <c r="J1441" s="35"/>
      <c r="K1441" s="35"/>
      <c r="L1441" s="35"/>
      <c r="M1441" s="35"/>
      <c r="N1441" s="35"/>
      <c r="O1441" s="35"/>
      <c r="P1441" s="35"/>
      <c r="Q1441" s="35"/>
      <c r="R1441" s="35"/>
      <c r="S1441" s="35"/>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c r="BA1441" s="28"/>
      <c r="BB1441" s="28"/>
      <c r="BC1441" s="28"/>
      <c r="BD1441" s="28"/>
      <c r="BE1441" s="28"/>
      <c r="BF1441" s="28"/>
      <c r="BG1441" s="28"/>
      <c r="BH1441" s="28"/>
      <c r="BI1441" s="28"/>
      <c r="BJ1441" s="28"/>
      <c r="BK1441" s="28"/>
      <c r="BL1441" s="28"/>
      <c r="BM1441" s="28"/>
      <c r="BN1441" s="28"/>
      <c r="BO1441" s="28"/>
      <c r="BP1441" s="28"/>
      <c r="BQ1441" s="28"/>
      <c r="BR1441" s="28"/>
      <c r="BS1441" s="28"/>
      <c r="BT1441" s="28"/>
      <c r="BU1441" s="28"/>
      <c r="BV1441" s="28"/>
      <c r="BW1441" s="28"/>
      <c r="BX1441" s="28"/>
      <c r="BY1441" s="28"/>
      <c r="BZ1441" s="28"/>
      <c r="CA1441" s="28"/>
      <c r="CB1441" s="28"/>
      <c r="CC1441" s="28"/>
      <c r="CD1441" s="28"/>
      <c r="CE1441" s="28"/>
      <c r="CF1441" s="28"/>
      <c r="CG1441" s="28"/>
      <c r="CH1441" s="28"/>
      <c r="CI1441" s="28"/>
      <c r="CJ1441" s="28"/>
      <c r="CK1441" s="28"/>
      <c r="CL1441" s="28"/>
      <c r="CM1441" s="28"/>
      <c r="CN1441" s="28"/>
      <c r="CO1441" s="28"/>
      <c r="CP1441" s="28"/>
      <c r="CQ1441" s="28"/>
      <c r="CR1441" s="28"/>
      <c r="CS1441" s="28"/>
      <c r="CT1441" s="28"/>
      <c r="CU1441" s="28"/>
      <c r="CV1441" s="28"/>
      <c r="CW1441" s="28"/>
      <c r="CX1441" s="28"/>
      <c r="CY1441" s="28"/>
      <c r="CZ1441" s="28"/>
      <c r="DA1441" s="28"/>
      <c r="DB1441" s="28"/>
      <c r="DC1441" s="28"/>
      <c r="DD1441" s="28"/>
      <c r="DE1441" s="28"/>
      <c r="DF1441" s="28"/>
      <c r="DG1441" s="28"/>
      <c r="DH1441" s="28"/>
      <c r="DI1441" s="28"/>
      <c r="DJ1441" s="28"/>
      <c r="DK1441" s="28"/>
      <c r="DL1441" s="28"/>
      <c r="DM1441" s="28"/>
    </row>
    <row r="1442" spans="1:117">
      <c r="A1442" s="5"/>
      <c r="B1442" s="5"/>
      <c r="C1442" s="34"/>
      <c r="D1442" s="34"/>
      <c r="E1442" s="35"/>
      <c r="F1442" s="35"/>
      <c r="G1442" s="35"/>
      <c r="H1442" s="35"/>
      <c r="I1442" s="35"/>
      <c r="J1442" s="35"/>
      <c r="K1442" s="35"/>
      <c r="L1442" s="35"/>
      <c r="M1442" s="35"/>
      <c r="N1442" s="35"/>
      <c r="O1442" s="35"/>
      <c r="P1442" s="35"/>
      <c r="Q1442" s="35"/>
      <c r="R1442" s="35"/>
      <c r="S1442" s="35"/>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c r="BA1442" s="28"/>
      <c r="BB1442" s="28"/>
      <c r="BC1442" s="28"/>
      <c r="BD1442" s="28"/>
      <c r="BE1442" s="28"/>
      <c r="BF1442" s="28"/>
      <c r="BG1442" s="28"/>
      <c r="BH1442" s="28"/>
      <c r="BI1442" s="28"/>
      <c r="BJ1442" s="28"/>
      <c r="BK1442" s="28"/>
      <c r="BL1442" s="28"/>
      <c r="BM1442" s="28"/>
      <c r="BN1442" s="28"/>
      <c r="BO1442" s="28"/>
      <c r="BP1442" s="28"/>
      <c r="BQ1442" s="28"/>
      <c r="BR1442" s="28"/>
      <c r="BS1442" s="28"/>
      <c r="BT1442" s="28"/>
      <c r="BU1442" s="28"/>
      <c r="BV1442" s="28"/>
      <c r="BW1442" s="28"/>
      <c r="BX1442" s="28"/>
      <c r="BY1442" s="28"/>
      <c r="BZ1442" s="28"/>
      <c r="CA1442" s="28"/>
      <c r="CB1442" s="28"/>
      <c r="CC1442" s="28"/>
      <c r="CD1442" s="28"/>
      <c r="CE1442" s="28"/>
      <c r="CF1442" s="28"/>
      <c r="CG1442" s="28"/>
      <c r="CH1442" s="28"/>
      <c r="CI1442" s="28"/>
      <c r="CJ1442" s="28"/>
      <c r="CK1442" s="28"/>
      <c r="CL1442" s="28"/>
      <c r="CM1442" s="28"/>
      <c r="CN1442" s="28"/>
      <c r="CO1442" s="28"/>
      <c r="CP1442" s="28"/>
      <c r="CQ1442" s="28"/>
      <c r="CR1442" s="28"/>
      <c r="CS1442" s="28"/>
      <c r="CT1442" s="28"/>
      <c r="CU1442" s="28"/>
      <c r="CV1442" s="28"/>
      <c r="CW1442" s="28"/>
      <c r="CX1442" s="28"/>
      <c r="CY1442" s="28"/>
      <c r="CZ1442" s="28"/>
      <c r="DA1442" s="28"/>
      <c r="DB1442" s="28"/>
      <c r="DC1442" s="28"/>
      <c r="DD1442" s="28"/>
      <c r="DE1442" s="28"/>
      <c r="DF1442" s="28"/>
      <c r="DG1442" s="28"/>
      <c r="DH1442" s="28"/>
      <c r="DI1442" s="28"/>
      <c r="DJ1442" s="28"/>
      <c r="DK1442" s="28"/>
      <c r="DL1442" s="28"/>
      <c r="DM1442" s="28"/>
    </row>
    <row r="1443" spans="1:117">
      <c r="A1443" s="5"/>
      <c r="B1443" s="5"/>
      <c r="C1443" s="34"/>
      <c r="D1443" s="34"/>
      <c r="E1443" s="35"/>
      <c r="F1443" s="35"/>
      <c r="G1443" s="35"/>
      <c r="H1443" s="35"/>
      <c r="I1443" s="35"/>
      <c r="J1443" s="35"/>
      <c r="K1443" s="35"/>
      <c r="L1443" s="35"/>
      <c r="M1443" s="35"/>
      <c r="N1443" s="35"/>
      <c r="O1443" s="35"/>
      <c r="P1443" s="35"/>
      <c r="Q1443" s="35"/>
      <c r="R1443" s="35"/>
      <c r="S1443" s="35"/>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c r="BA1443" s="28"/>
      <c r="BB1443" s="28"/>
      <c r="BC1443" s="28"/>
      <c r="BD1443" s="28"/>
      <c r="BE1443" s="28"/>
      <c r="BF1443" s="28"/>
      <c r="BG1443" s="28"/>
      <c r="BH1443" s="28"/>
      <c r="BI1443" s="28"/>
      <c r="BJ1443" s="28"/>
      <c r="BK1443" s="28"/>
      <c r="BL1443" s="28"/>
      <c r="BM1443" s="28"/>
      <c r="BN1443" s="28"/>
      <c r="BO1443" s="28"/>
      <c r="BP1443" s="28"/>
      <c r="BQ1443" s="28"/>
      <c r="BR1443" s="28"/>
      <c r="BS1443" s="28"/>
      <c r="BT1443" s="28"/>
      <c r="BU1443" s="28"/>
      <c r="BV1443" s="28"/>
      <c r="BW1443" s="28"/>
      <c r="BX1443" s="28"/>
      <c r="BY1443" s="28"/>
      <c r="BZ1443" s="28"/>
      <c r="CA1443" s="28"/>
      <c r="CB1443" s="28"/>
      <c r="CC1443" s="28"/>
      <c r="CD1443" s="28"/>
      <c r="CE1443" s="28"/>
      <c r="CF1443" s="28"/>
      <c r="CG1443" s="28"/>
      <c r="CH1443" s="28"/>
      <c r="CI1443" s="28"/>
      <c r="CJ1443" s="28"/>
      <c r="CK1443" s="28"/>
      <c r="CL1443" s="28"/>
      <c r="CM1443" s="28"/>
      <c r="CN1443" s="28"/>
      <c r="CO1443" s="28"/>
      <c r="CP1443" s="28"/>
      <c r="CQ1443" s="28"/>
      <c r="CR1443" s="28"/>
      <c r="CS1443" s="28"/>
      <c r="CT1443" s="28"/>
      <c r="CU1443" s="28"/>
      <c r="CV1443" s="28"/>
      <c r="CW1443" s="28"/>
      <c r="CX1443" s="28"/>
      <c r="CY1443" s="28"/>
      <c r="CZ1443" s="28"/>
      <c r="DA1443" s="28"/>
      <c r="DB1443" s="28"/>
      <c r="DC1443" s="28"/>
      <c r="DD1443" s="28"/>
      <c r="DE1443" s="28"/>
      <c r="DF1443" s="28"/>
      <c r="DG1443" s="28"/>
      <c r="DH1443" s="28"/>
      <c r="DI1443" s="28"/>
      <c r="DJ1443" s="28"/>
      <c r="DK1443" s="28"/>
      <c r="DL1443" s="28"/>
      <c r="DM1443" s="28"/>
    </row>
    <row r="1444" spans="1:117">
      <c r="A1444" s="5"/>
      <c r="B1444" s="5"/>
      <c r="C1444" s="34"/>
      <c r="D1444" s="34"/>
      <c r="E1444" s="35"/>
      <c r="F1444" s="35"/>
      <c r="G1444" s="35"/>
      <c r="H1444" s="35"/>
      <c r="I1444" s="35"/>
      <c r="J1444" s="35"/>
      <c r="K1444" s="35"/>
      <c r="L1444" s="35"/>
      <c r="M1444" s="35"/>
      <c r="N1444" s="35"/>
      <c r="O1444" s="35"/>
      <c r="P1444" s="35"/>
      <c r="Q1444" s="35"/>
      <c r="R1444" s="35"/>
      <c r="S1444" s="35"/>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c r="BA1444" s="28"/>
      <c r="BB1444" s="28"/>
      <c r="BC1444" s="28"/>
      <c r="BD1444" s="28"/>
      <c r="BE1444" s="28"/>
      <c r="BF1444" s="28"/>
      <c r="BG1444" s="28"/>
      <c r="BH1444" s="28"/>
      <c r="BI1444" s="28"/>
      <c r="BJ1444" s="28"/>
      <c r="BK1444" s="28"/>
      <c r="BL1444" s="28"/>
      <c r="BM1444" s="28"/>
      <c r="BN1444" s="28"/>
      <c r="BO1444" s="28"/>
      <c r="BP1444" s="28"/>
      <c r="BQ1444" s="28"/>
      <c r="BR1444" s="28"/>
      <c r="BS1444" s="28"/>
      <c r="BT1444" s="28"/>
      <c r="BU1444" s="28"/>
      <c r="BV1444" s="28"/>
      <c r="BW1444" s="28"/>
      <c r="BX1444" s="28"/>
      <c r="BY1444" s="28"/>
      <c r="BZ1444" s="28"/>
      <c r="CA1444" s="28"/>
      <c r="CB1444" s="28"/>
      <c r="CC1444" s="28"/>
      <c r="CD1444" s="28"/>
      <c r="CE1444" s="28"/>
      <c r="CF1444" s="28"/>
      <c r="CG1444" s="28"/>
      <c r="CH1444" s="28"/>
      <c r="CI1444" s="28"/>
      <c r="CJ1444" s="28"/>
      <c r="CK1444" s="28"/>
      <c r="CL1444" s="28"/>
      <c r="CM1444" s="28"/>
      <c r="CN1444" s="28"/>
      <c r="CO1444" s="28"/>
      <c r="CP1444" s="28"/>
      <c r="CQ1444" s="28"/>
      <c r="CR1444" s="28"/>
      <c r="CS1444" s="28"/>
      <c r="CT1444" s="28"/>
      <c r="CU1444" s="28"/>
      <c r="CV1444" s="28"/>
      <c r="CW1444" s="28"/>
      <c r="CX1444" s="28"/>
      <c r="CY1444" s="28"/>
      <c r="CZ1444" s="28"/>
      <c r="DA1444" s="28"/>
      <c r="DB1444" s="28"/>
      <c r="DC1444" s="28"/>
      <c r="DD1444" s="28"/>
      <c r="DE1444" s="28"/>
      <c r="DF1444" s="28"/>
      <c r="DG1444" s="28"/>
      <c r="DH1444" s="28"/>
      <c r="DI1444" s="28"/>
      <c r="DJ1444" s="28"/>
      <c r="DK1444" s="28"/>
      <c r="DL1444" s="28"/>
      <c r="DM1444" s="28"/>
    </row>
    <row r="1445" spans="1:117">
      <c r="A1445" s="5"/>
      <c r="B1445" s="5"/>
      <c r="C1445" s="34"/>
      <c r="D1445" s="34"/>
      <c r="E1445" s="35"/>
      <c r="F1445" s="35"/>
      <c r="G1445" s="35"/>
      <c r="H1445" s="35"/>
      <c r="I1445" s="35"/>
      <c r="J1445" s="35"/>
      <c r="K1445" s="35"/>
      <c r="L1445" s="35"/>
      <c r="M1445" s="35"/>
      <c r="N1445" s="35"/>
      <c r="O1445" s="35"/>
      <c r="P1445" s="35"/>
      <c r="Q1445" s="35"/>
      <c r="R1445" s="35"/>
      <c r="S1445" s="35"/>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c r="BA1445" s="28"/>
      <c r="BB1445" s="28"/>
      <c r="BC1445" s="28"/>
      <c r="BD1445" s="28"/>
      <c r="BE1445" s="28"/>
      <c r="BF1445" s="28"/>
      <c r="BG1445" s="28"/>
      <c r="BH1445" s="28"/>
      <c r="BI1445" s="28"/>
      <c r="BJ1445" s="28"/>
      <c r="BK1445" s="28"/>
      <c r="BL1445" s="28"/>
      <c r="BM1445" s="28"/>
      <c r="BN1445" s="28"/>
      <c r="BO1445" s="28"/>
      <c r="BP1445" s="28"/>
      <c r="BQ1445" s="28"/>
      <c r="BR1445" s="28"/>
      <c r="BS1445" s="28"/>
      <c r="BT1445" s="28"/>
      <c r="BU1445" s="28"/>
      <c r="BV1445" s="28"/>
      <c r="BW1445" s="28"/>
      <c r="BX1445" s="28"/>
      <c r="BY1445" s="28"/>
      <c r="BZ1445" s="28"/>
      <c r="CA1445" s="28"/>
      <c r="CB1445" s="28"/>
      <c r="CC1445" s="28"/>
      <c r="CD1445" s="28"/>
      <c r="CE1445" s="28"/>
      <c r="CF1445" s="28"/>
      <c r="CG1445" s="28"/>
      <c r="CH1445" s="28"/>
      <c r="CI1445" s="28"/>
      <c r="CJ1445" s="28"/>
      <c r="CK1445" s="28"/>
      <c r="CL1445" s="28"/>
      <c r="CM1445" s="28"/>
      <c r="CN1445" s="28"/>
      <c r="CO1445" s="28"/>
      <c r="CP1445" s="28"/>
      <c r="CQ1445" s="28"/>
      <c r="CR1445" s="28"/>
      <c r="CS1445" s="28"/>
      <c r="CT1445" s="28"/>
      <c r="CU1445" s="28"/>
      <c r="CV1445" s="28"/>
      <c r="CW1445" s="28"/>
      <c r="CX1445" s="28"/>
      <c r="CY1445" s="28"/>
      <c r="CZ1445" s="28"/>
      <c r="DA1445" s="28"/>
      <c r="DB1445" s="28"/>
      <c r="DC1445" s="28"/>
      <c r="DD1445" s="28"/>
      <c r="DE1445" s="28"/>
      <c r="DF1445" s="28"/>
      <c r="DG1445" s="28"/>
      <c r="DH1445" s="28"/>
      <c r="DI1445" s="28"/>
      <c r="DJ1445" s="28"/>
      <c r="DK1445" s="28"/>
      <c r="DL1445" s="28"/>
      <c r="DM1445" s="28"/>
    </row>
    <row r="1446" spans="1:117">
      <c r="A1446" s="5"/>
      <c r="B1446" s="5"/>
      <c r="C1446" s="34"/>
      <c r="D1446" s="34"/>
      <c r="E1446" s="35"/>
      <c r="F1446" s="35"/>
      <c r="G1446" s="35"/>
      <c r="H1446" s="35"/>
      <c r="I1446" s="35"/>
      <c r="J1446" s="35"/>
      <c r="K1446" s="35"/>
      <c r="L1446" s="35"/>
      <c r="M1446" s="35"/>
      <c r="N1446" s="35"/>
      <c r="O1446" s="35"/>
      <c r="P1446" s="35"/>
      <c r="Q1446" s="35"/>
      <c r="R1446" s="35"/>
      <c r="S1446" s="35"/>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c r="BA1446" s="28"/>
      <c r="BB1446" s="28"/>
      <c r="BC1446" s="28"/>
      <c r="BD1446" s="28"/>
      <c r="BE1446" s="28"/>
      <c r="BF1446" s="28"/>
      <c r="BG1446" s="28"/>
      <c r="BH1446" s="28"/>
      <c r="BI1446" s="28"/>
      <c r="BJ1446" s="28"/>
      <c r="BK1446" s="28"/>
      <c r="BL1446" s="28"/>
      <c r="BM1446" s="28"/>
      <c r="BN1446" s="28"/>
      <c r="BO1446" s="28"/>
      <c r="BP1446" s="28"/>
      <c r="BQ1446" s="28"/>
      <c r="BR1446" s="28"/>
      <c r="BS1446" s="28"/>
      <c r="BT1446" s="28"/>
      <c r="BU1446" s="28"/>
      <c r="BV1446" s="28"/>
      <c r="BW1446" s="28"/>
      <c r="BX1446" s="28"/>
      <c r="BY1446" s="28"/>
      <c r="BZ1446" s="28"/>
      <c r="CA1446" s="28"/>
      <c r="CB1446" s="28"/>
      <c r="CC1446" s="28"/>
      <c r="CD1446" s="28"/>
      <c r="CE1446" s="28"/>
      <c r="CF1446" s="28"/>
      <c r="CG1446" s="28"/>
      <c r="CH1446" s="28"/>
      <c r="CI1446" s="28"/>
      <c r="CJ1446" s="28"/>
      <c r="CK1446" s="28"/>
      <c r="CL1446" s="28"/>
      <c r="CM1446" s="28"/>
      <c r="CN1446" s="28"/>
      <c r="CO1446" s="28"/>
      <c r="CP1446" s="28"/>
      <c r="CQ1446" s="28"/>
      <c r="CR1446" s="28"/>
      <c r="CS1446" s="28"/>
      <c r="CT1446" s="28"/>
      <c r="CU1446" s="28"/>
      <c r="CV1446" s="28"/>
      <c r="CW1446" s="28"/>
      <c r="CX1446" s="28"/>
      <c r="CY1446" s="28"/>
      <c r="CZ1446" s="28"/>
      <c r="DA1446" s="28"/>
      <c r="DB1446" s="28"/>
      <c r="DC1446" s="28"/>
      <c r="DD1446" s="28"/>
      <c r="DE1446" s="28"/>
      <c r="DF1446" s="28"/>
      <c r="DG1446" s="28"/>
      <c r="DH1446" s="28"/>
      <c r="DI1446" s="28"/>
      <c r="DJ1446" s="28"/>
      <c r="DK1446" s="28"/>
      <c r="DL1446" s="28"/>
      <c r="DM1446" s="28"/>
    </row>
    <row r="1447" spans="1:117">
      <c r="A1447" s="5"/>
      <c r="B1447" s="5"/>
      <c r="C1447" s="34"/>
      <c r="D1447" s="34"/>
      <c r="E1447" s="35"/>
      <c r="F1447" s="35"/>
      <c r="G1447" s="35"/>
      <c r="H1447" s="35"/>
      <c r="I1447" s="35"/>
      <c r="J1447" s="35"/>
      <c r="K1447" s="35"/>
      <c r="L1447" s="35"/>
      <c r="M1447" s="35"/>
      <c r="N1447" s="35"/>
      <c r="O1447" s="35"/>
      <c r="P1447" s="35"/>
      <c r="Q1447" s="35"/>
      <c r="R1447" s="35"/>
      <c r="S1447" s="35"/>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c r="BA1447" s="28"/>
      <c r="BB1447" s="28"/>
      <c r="BC1447" s="28"/>
      <c r="BD1447" s="28"/>
      <c r="BE1447" s="28"/>
      <c r="BF1447" s="28"/>
      <c r="BG1447" s="28"/>
      <c r="BH1447" s="28"/>
      <c r="BI1447" s="28"/>
      <c r="BJ1447" s="28"/>
      <c r="BK1447" s="28"/>
      <c r="BL1447" s="28"/>
      <c r="BM1447" s="28"/>
      <c r="BN1447" s="28"/>
      <c r="BO1447" s="28"/>
      <c r="BP1447" s="28"/>
      <c r="BQ1447" s="28"/>
      <c r="BR1447" s="28"/>
      <c r="BS1447" s="28"/>
      <c r="BT1447" s="28"/>
      <c r="BU1447" s="28"/>
      <c r="BV1447" s="28"/>
      <c r="BW1447" s="28"/>
      <c r="BX1447" s="28"/>
      <c r="BY1447" s="28"/>
      <c r="BZ1447" s="28"/>
      <c r="CA1447" s="28"/>
      <c r="CB1447" s="28"/>
      <c r="CC1447" s="28"/>
      <c r="CD1447" s="28"/>
      <c r="CE1447" s="28"/>
      <c r="CF1447" s="28"/>
      <c r="CG1447" s="28"/>
      <c r="CH1447" s="28"/>
      <c r="CI1447" s="28"/>
      <c r="CJ1447" s="28"/>
      <c r="CK1447" s="28"/>
      <c r="CL1447" s="28"/>
      <c r="CM1447" s="28"/>
      <c r="CN1447" s="28"/>
      <c r="CO1447" s="28"/>
      <c r="CP1447" s="28"/>
      <c r="CQ1447" s="28"/>
      <c r="CR1447" s="28"/>
      <c r="CS1447" s="28"/>
      <c r="CT1447" s="28"/>
      <c r="CU1447" s="28"/>
      <c r="CV1447" s="28"/>
      <c r="CW1447" s="28"/>
      <c r="CX1447" s="28"/>
      <c r="CY1447" s="28"/>
      <c r="CZ1447" s="28"/>
      <c r="DA1447" s="28"/>
      <c r="DB1447" s="28"/>
      <c r="DC1447" s="28"/>
      <c r="DD1447" s="28"/>
      <c r="DE1447" s="28"/>
      <c r="DF1447" s="28"/>
      <c r="DG1447" s="28"/>
      <c r="DH1447" s="28"/>
      <c r="DI1447" s="28"/>
      <c r="DJ1447" s="28"/>
      <c r="DK1447" s="28"/>
      <c r="DL1447" s="28"/>
      <c r="DM1447" s="28"/>
    </row>
    <row r="1448" spans="1:117">
      <c r="A1448" s="5"/>
      <c r="B1448" s="5"/>
      <c r="C1448" s="34"/>
      <c r="D1448" s="34"/>
      <c r="E1448" s="35"/>
      <c r="F1448" s="35"/>
      <c r="G1448" s="35"/>
      <c r="H1448" s="35"/>
      <c r="I1448" s="35"/>
      <c r="J1448" s="35"/>
      <c r="K1448" s="35"/>
      <c r="L1448" s="35"/>
      <c r="M1448" s="35"/>
      <c r="N1448" s="35"/>
      <c r="O1448" s="35"/>
      <c r="P1448" s="35"/>
      <c r="Q1448" s="35"/>
      <c r="R1448" s="35"/>
      <c r="S1448" s="35"/>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D1448" s="28"/>
      <c r="BE1448" s="28"/>
      <c r="BF1448" s="28"/>
      <c r="BG1448" s="28"/>
      <c r="BH1448" s="28"/>
      <c r="BI1448" s="28"/>
      <c r="BJ1448" s="28"/>
      <c r="BK1448" s="28"/>
      <c r="BL1448" s="28"/>
      <c r="BM1448" s="28"/>
      <c r="BN1448" s="28"/>
      <c r="BO1448" s="28"/>
      <c r="BP1448" s="28"/>
      <c r="BQ1448" s="28"/>
      <c r="BR1448" s="28"/>
      <c r="BS1448" s="28"/>
      <c r="BT1448" s="28"/>
      <c r="BU1448" s="28"/>
      <c r="BV1448" s="28"/>
      <c r="BW1448" s="28"/>
      <c r="BX1448" s="28"/>
      <c r="BY1448" s="28"/>
      <c r="BZ1448" s="28"/>
      <c r="CA1448" s="28"/>
      <c r="CB1448" s="28"/>
      <c r="CC1448" s="28"/>
      <c r="CD1448" s="28"/>
      <c r="CE1448" s="28"/>
      <c r="CF1448" s="28"/>
      <c r="CG1448" s="28"/>
      <c r="CH1448" s="28"/>
      <c r="CI1448" s="28"/>
      <c r="CJ1448" s="28"/>
      <c r="CK1448" s="28"/>
      <c r="CL1448" s="28"/>
      <c r="CM1448" s="28"/>
      <c r="CN1448" s="28"/>
      <c r="CO1448" s="28"/>
      <c r="CP1448" s="28"/>
      <c r="CQ1448" s="28"/>
      <c r="CR1448" s="28"/>
      <c r="CS1448" s="28"/>
      <c r="CT1448" s="28"/>
      <c r="CU1448" s="28"/>
      <c r="CV1448" s="28"/>
      <c r="CW1448" s="28"/>
      <c r="CX1448" s="28"/>
      <c r="CY1448" s="28"/>
      <c r="CZ1448" s="28"/>
      <c r="DA1448" s="28"/>
      <c r="DB1448" s="28"/>
      <c r="DC1448" s="28"/>
      <c r="DD1448" s="28"/>
      <c r="DE1448" s="28"/>
      <c r="DF1448" s="28"/>
      <c r="DG1448" s="28"/>
      <c r="DH1448" s="28"/>
      <c r="DI1448" s="28"/>
      <c r="DJ1448" s="28"/>
      <c r="DK1448" s="28"/>
      <c r="DL1448" s="28"/>
      <c r="DM1448" s="28"/>
    </row>
    <row r="1449" spans="1:117">
      <c r="A1449" s="5"/>
      <c r="B1449" s="5"/>
      <c r="C1449" s="34"/>
      <c r="D1449" s="34"/>
      <c r="E1449" s="35"/>
      <c r="F1449" s="35"/>
      <c r="G1449" s="35"/>
      <c r="H1449" s="35"/>
      <c r="I1449" s="35"/>
      <c r="J1449" s="35"/>
      <c r="K1449" s="35"/>
      <c r="L1449" s="35"/>
      <c r="M1449" s="35"/>
      <c r="N1449" s="35"/>
      <c r="O1449" s="35"/>
      <c r="P1449" s="35"/>
      <c r="Q1449" s="35"/>
      <c r="R1449" s="35"/>
      <c r="S1449" s="35"/>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c r="BA1449" s="28"/>
      <c r="BB1449" s="28"/>
      <c r="BC1449" s="28"/>
      <c r="BD1449" s="28"/>
      <c r="BE1449" s="28"/>
      <c r="BF1449" s="28"/>
      <c r="BG1449" s="28"/>
      <c r="BH1449" s="28"/>
      <c r="BI1449" s="28"/>
      <c r="BJ1449" s="28"/>
      <c r="BK1449" s="28"/>
      <c r="BL1449" s="28"/>
      <c r="BM1449" s="28"/>
      <c r="BN1449" s="28"/>
      <c r="BO1449" s="28"/>
      <c r="BP1449" s="28"/>
      <c r="BQ1449" s="28"/>
      <c r="BR1449" s="28"/>
      <c r="BS1449" s="28"/>
      <c r="BT1449" s="28"/>
      <c r="BU1449" s="28"/>
      <c r="BV1449" s="28"/>
      <c r="BW1449" s="28"/>
      <c r="BX1449" s="28"/>
      <c r="BY1449" s="28"/>
      <c r="BZ1449" s="28"/>
      <c r="CA1449" s="28"/>
      <c r="CB1449" s="28"/>
      <c r="CC1449" s="28"/>
      <c r="CD1449" s="28"/>
      <c r="CE1449" s="28"/>
      <c r="CF1449" s="28"/>
      <c r="CG1449" s="28"/>
      <c r="CH1449" s="28"/>
      <c r="CI1449" s="28"/>
      <c r="CJ1449" s="28"/>
      <c r="CK1449" s="28"/>
      <c r="CL1449" s="28"/>
      <c r="CM1449" s="28"/>
      <c r="CN1449" s="28"/>
      <c r="CO1449" s="28"/>
      <c r="CP1449" s="28"/>
      <c r="CQ1449" s="28"/>
      <c r="CR1449" s="28"/>
      <c r="CS1449" s="28"/>
      <c r="CT1449" s="28"/>
      <c r="CU1449" s="28"/>
      <c r="CV1449" s="28"/>
      <c r="CW1449" s="28"/>
      <c r="CX1449" s="28"/>
      <c r="CY1449" s="28"/>
      <c r="CZ1449" s="28"/>
      <c r="DA1449" s="28"/>
      <c r="DB1449" s="28"/>
      <c r="DC1449" s="28"/>
      <c r="DD1449" s="28"/>
      <c r="DE1449" s="28"/>
      <c r="DF1449" s="28"/>
      <c r="DG1449" s="28"/>
      <c r="DH1449" s="28"/>
      <c r="DI1449" s="28"/>
      <c r="DJ1449" s="28"/>
      <c r="DK1449" s="28"/>
      <c r="DL1449" s="28"/>
      <c r="DM1449" s="28"/>
    </row>
    <row r="1450" spans="1:117">
      <c r="A1450" s="5"/>
      <c r="B1450" s="5"/>
      <c r="C1450" s="34"/>
      <c r="D1450" s="34"/>
      <c r="E1450" s="35"/>
      <c r="F1450" s="35"/>
      <c r="G1450" s="35"/>
      <c r="H1450" s="35"/>
      <c r="I1450" s="35"/>
      <c r="J1450" s="35"/>
      <c r="K1450" s="35"/>
      <c r="L1450" s="35"/>
      <c r="M1450" s="35"/>
      <c r="N1450" s="35"/>
      <c r="O1450" s="35"/>
      <c r="P1450" s="35"/>
      <c r="Q1450" s="35"/>
      <c r="R1450" s="35"/>
      <c r="S1450" s="35"/>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c r="BA1450" s="28"/>
      <c r="BB1450" s="28"/>
      <c r="BC1450" s="28"/>
      <c r="BD1450" s="28"/>
      <c r="BE1450" s="28"/>
      <c r="BF1450" s="28"/>
      <c r="BG1450" s="28"/>
      <c r="BH1450" s="28"/>
      <c r="BI1450" s="28"/>
      <c r="BJ1450" s="28"/>
      <c r="BK1450" s="28"/>
      <c r="BL1450" s="28"/>
      <c r="BM1450" s="28"/>
      <c r="BN1450" s="28"/>
      <c r="BO1450" s="28"/>
      <c r="BP1450" s="28"/>
      <c r="BQ1450" s="28"/>
      <c r="BR1450" s="28"/>
      <c r="BS1450" s="28"/>
      <c r="BT1450" s="28"/>
      <c r="BU1450" s="28"/>
      <c r="BV1450" s="28"/>
      <c r="BW1450" s="28"/>
      <c r="BX1450" s="28"/>
      <c r="BY1450" s="28"/>
      <c r="BZ1450" s="28"/>
      <c r="CA1450" s="28"/>
      <c r="CB1450" s="28"/>
      <c r="CC1450" s="28"/>
      <c r="CD1450" s="28"/>
      <c r="CE1450" s="28"/>
      <c r="CF1450" s="28"/>
      <c r="CG1450" s="28"/>
      <c r="CH1450" s="28"/>
      <c r="CI1450" s="28"/>
      <c r="CJ1450" s="28"/>
      <c r="CK1450" s="28"/>
      <c r="CL1450" s="28"/>
      <c r="CM1450" s="28"/>
      <c r="CN1450" s="28"/>
      <c r="CO1450" s="28"/>
      <c r="CP1450" s="28"/>
      <c r="CQ1450" s="28"/>
      <c r="CR1450" s="28"/>
      <c r="CS1450" s="28"/>
      <c r="CT1450" s="28"/>
      <c r="CU1450" s="28"/>
      <c r="CV1450" s="28"/>
      <c r="CW1450" s="28"/>
      <c r="CX1450" s="28"/>
      <c r="CY1450" s="28"/>
      <c r="CZ1450" s="28"/>
      <c r="DA1450" s="28"/>
      <c r="DB1450" s="28"/>
      <c r="DC1450" s="28"/>
      <c r="DD1450" s="28"/>
      <c r="DE1450" s="28"/>
      <c r="DF1450" s="28"/>
      <c r="DG1450" s="28"/>
      <c r="DH1450" s="28"/>
      <c r="DI1450" s="28"/>
      <c r="DJ1450" s="28"/>
      <c r="DK1450" s="28"/>
      <c r="DL1450" s="28"/>
      <c r="DM1450" s="28"/>
    </row>
    <row r="1451" spans="1:117">
      <c r="A1451" s="5"/>
      <c r="B1451" s="5"/>
      <c r="C1451" s="34"/>
      <c r="D1451" s="34"/>
      <c r="E1451" s="35"/>
      <c r="F1451" s="35"/>
      <c r="G1451" s="35"/>
      <c r="H1451" s="35"/>
      <c r="I1451" s="35"/>
      <c r="J1451" s="35"/>
      <c r="K1451" s="35"/>
      <c r="L1451" s="35"/>
      <c r="M1451" s="35"/>
      <c r="N1451" s="35"/>
      <c r="O1451" s="35"/>
      <c r="P1451" s="35"/>
      <c r="Q1451" s="35"/>
      <c r="R1451" s="35"/>
      <c r="S1451" s="35"/>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c r="BA1451" s="28"/>
      <c r="BB1451" s="28"/>
      <c r="BC1451" s="28"/>
      <c r="BD1451" s="28"/>
      <c r="BE1451" s="28"/>
      <c r="BF1451" s="28"/>
      <c r="BG1451" s="28"/>
      <c r="BH1451" s="28"/>
      <c r="BI1451" s="28"/>
      <c r="BJ1451" s="28"/>
      <c r="BK1451" s="28"/>
      <c r="BL1451" s="28"/>
      <c r="BM1451" s="28"/>
      <c r="BN1451" s="28"/>
      <c r="BO1451" s="28"/>
      <c r="BP1451" s="28"/>
      <c r="BQ1451" s="28"/>
      <c r="BR1451" s="28"/>
      <c r="BS1451" s="28"/>
      <c r="BT1451" s="28"/>
      <c r="BU1451" s="28"/>
      <c r="BV1451" s="28"/>
      <c r="BW1451" s="28"/>
      <c r="BX1451" s="28"/>
      <c r="BY1451" s="28"/>
      <c r="BZ1451" s="28"/>
      <c r="CA1451" s="28"/>
      <c r="CB1451" s="28"/>
      <c r="CC1451" s="28"/>
      <c r="CD1451" s="28"/>
      <c r="CE1451" s="28"/>
      <c r="CF1451" s="28"/>
      <c r="CG1451" s="28"/>
      <c r="CH1451" s="28"/>
      <c r="CI1451" s="28"/>
      <c r="CJ1451" s="28"/>
      <c r="CK1451" s="28"/>
      <c r="CL1451" s="28"/>
      <c r="CM1451" s="28"/>
      <c r="CN1451" s="28"/>
      <c r="CO1451" s="28"/>
      <c r="CP1451" s="28"/>
      <c r="CQ1451" s="28"/>
      <c r="CR1451" s="28"/>
      <c r="CS1451" s="28"/>
      <c r="CT1451" s="28"/>
      <c r="CU1451" s="28"/>
      <c r="CV1451" s="28"/>
      <c r="CW1451" s="28"/>
      <c r="CX1451" s="28"/>
      <c r="CY1451" s="28"/>
      <c r="CZ1451" s="28"/>
      <c r="DA1451" s="28"/>
      <c r="DB1451" s="28"/>
      <c r="DC1451" s="28"/>
      <c r="DD1451" s="28"/>
      <c r="DE1451" s="28"/>
      <c r="DF1451" s="28"/>
      <c r="DG1451" s="28"/>
      <c r="DH1451" s="28"/>
      <c r="DI1451" s="28"/>
      <c r="DJ1451" s="28"/>
      <c r="DK1451" s="28"/>
      <c r="DL1451" s="28"/>
      <c r="DM1451" s="28"/>
    </row>
    <row r="1452" spans="1:117">
      <c r="A1452" s="5"/>
      <c r="B1452" s="5"/>
      <c r="C1452" s="34"/>
      <c r="D1452" s="34"/>
      <c r="E1452" s="35"/>
      <c r="F1452" s="35"/>
      <c r="G1452" s="35"/>
      <c r="H1452" s="35"/>
      <c r="I1452" s="35"/>
      <c r="J1452" s="35"/>
      <c r="K1452" s="35"/>
      <c r="L1452" s="35"/>
      <c r="M1452" s="35"/>
      <c r="N1452" s="35"/>
      <c r="O1452" s="35"/>
      <c r="P1452" s="35"/>
      <c r="Q1452" s="35"/>
      <c r="R1452" s="35"/>
      <c r="S1452" s="35"/>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c r="BA1452" s="28"/>
      <c r="BB1452" s="28"/>
      <c r="BC1452" s="28"/>
      <c r="BD1452" s="28"/>
      <c r="BE1452" s="28"/>
      <c r="BF1452" s="28"/>
      <c r="BG1452" s="28"/>
      <c r="BH1452" s="28"/>
      <c r="BI1452" s="28"/>
      <c r="BJ1452" s="28"/>
      <c r="BK1452" s="28"/>
      <c r="BL1452" s="28"/>
      <c r="BM1452" s="28"/>
      <c r="BN1452" s="28"/>
      <c r="BO1452" s="28"/>
      <c r="BP1452" s="28"/>
      <c r="BQ1452" s="28"/>
      <c r="BR1452" s="28"/>
      <c r="BS1452" s="28"/>
      <c r="BT1452" s="28"/>
      <c r="BU1452" s="28"/>
      <c r="BV1452" s="28"/>
      <c r="BW1452" s="28"/>
      <c r="BX1452" s="28"/>
      <c r="BY1452" s="28"/>
      <c r="BZ1452" s="28"/>
      <c r="CA1452" s="28"/>
      <c r="CB1452" s="28"/>
      <c r="CC1452" s="28"/>
      <c r="CD1452" s="28"/>
      <c r="CE1452" s="28"/>
      <c r="CF1452" s="28"/>
      <c r="CG1452" s="28"/>
      <c r="CH1452" s="28"/>
      <c r="CI1452" s="28"/>
      <c r="CJ1452" s="28"/>
      <c r="CK1452" s="28"/>
      <c r="CL1452" s="28"/>
      <c r="CM1452" s="28"/>
      <c r="CN1452" s="28"/>
      <c r="CO1452" s="28"/>
      <c r="CP1452" s="28"/>
      <c r="CQ1452" s="28"/>
      <c r="CR1452" s="28"/>
      <c r="CS1452" s="28"/>
      <c r="CT1452" s="28"/>
      <c r="CU1452" s="28"/>
      <c r="CV1452" s="28"/>
      <c r="CW1452" s="28"/>
      <c r="CX1452" s="28"/>
      <c r="CY1452" s="28"/>
      <c r="CZ1452" s="28"/>
      <c r="DA1452" s="28"/>
      <c r="DB1452" s="28"/>
      <c r="DC1452" s="28"/>
      <c r="DD1452" s="28"/>
      <c r="DE1452" s="28"/>
      <c r="DF1452" s="28"/>
      <c r="DG1452" s="28"/>
      <c r="DH1452" s="28"/>
      <c r="DI1452" s="28"/>
      <c r="DJ1452" s="28"/>
      <c r="DK1452" s="28"/>
      <c r="DL1452" s="28"/>
      <c r="DM1452" s="28"/>
    </row>
    <row r="1453" spans="1:117">
      <c r="A1453" s="5"/>
      <c r="B1453" s="5"/>
      <c r="C1453" s="34"/>
      <c r="D1453" s="34"/>
      <c r="E1453" s="35"/>
      <c r="F1453" s="35"/>
      <c r="G1453" s="35"/>
      <c r="H1453" s="35"/>
      <c r="I1453" s="35"/>
      <c r="J1453" s="35"/>
      <c r="K1453" s="35"/>
      <c r="L1453" s="35"/>
      <c r="M1453" s="35"/>
      <c r="N1453" s="35"/>
      <c r="O1453" s="35"/>
      <c r="P1453" s="35"/>
      <c r="Q1453" s="35"/>
      <c r="R1453" s="35"/>
      <c r="S1453" s="35"/>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c r="BA1453" s="28"/>
      <c r="BB1453" s="28"/>
      <c r="BC1453" s="28"/>
      <c r="BD1453" s="28"/>
      <c r="BE1453" s="28"/>
      <c r="BF1453" s="28"/>
      <c r="BG1453" s="28"/>
      <c r="BH1453" s="28"/>
      <c r="BI1453" s="28"/>
      <c r="BJ1453" s="28"/>
      <c r="BK1453" s="28"/>
      <c r="BL1453" s="28"/>
      <c r="BM1453" s="28"/>
      <c r="BN1453" s="28"/>
      <c r="BO1453" s="28"/>
      <c r="BP1453" s="28"/>
      <c r="BQ1453" s="28"/>
      <c r="BR1453" s="28"/>
      <c r="BS1453" s="28"/>
      <c r="BT1453" s="28"/>
      <c r="BU1453" s="28"/>
      <c r="BV1453" s="28"/>
      <c r="BW1453" s="28"/>
      <c r="BX1453" s="28"/>
      <c r="BY1453" s="28"/>
      <c r="BZ1453" s="28"/>
      <c r="CA1453" s="28"/>
      <c r="CB1453" s="28"/>
      <c r="CC1453" s="28"/>
      <c r="CD1453" s="28"/>
      <c r="CE1453" s="28"/>
      <c r="CF1453" s="28"/>
      <c r="CG1453" s="28"/>
      <c r="CH1453" s="28"/>
      <c r="CI1453" s="28"/>
      <c r="CJ1453" s="28"/>
      <c r="CK1453" s="28"/>
      <c r="CL1453" s="28"/>
      <c r="CM1453" s="28"/>
      <c r="CN1453" s="28"/>
      <c r="CO1453" s="28"/>
      <c r="CP1453" s="28"/>
      <c r="CQ1453" s="28"/>
      <c r="CR1453" s="28"/>
      <c r="CS1453" s="28"/>
      <c r="CT1453" s="28"/>
      <c r="CU1453" s="28"/>
      <c r="CV1453" s="28"/>
      <c r="CW1453" s="28"/>
      <c r="CX1453" s="28"/>
      <c r="CY1453" s="28"/>
      <c r="CZ1453" s="28"/>
      <c r="DA1453" s="28"/>
      <c r="DB1453" s="28"/>
      <c r="DC1453" s="28"/>
      <c r="DD1453" s="28"/>
      <c r="DE1453" s="28"/>
      <c r="DF1453" s="28"/>
      <c r="DG1453" s="28"/>
      <c r="DH1453" s="28"/>
      <c r="DI1453" s="28"/>
      <c r="DJ1453" s="28"/>
      <c r="DK1453" s="28"/>
      <c r="DL1453" s="28"/>
      <c r="DM1453" s="28"/>
    </row>
    <row r="1454" spans="1:117">
      <c r="A1454" s="5"/>
      <c r="B1454" s="5"/>
      <c r="C1454" s="34"/>
      <c r="D1454" s="34"/>
      <c r="E1454" s="35"/>
      <c r="F1454" s="35"/>
      <c r="G1454" s="35"/>
      <c r="H1454" s="35"/>
      <c r="I1454" s="35"/>
      <c r="J1454" s="35"/>
      <c r="K1454" s="35"/>
      <c r="L1454" s="35"/>
      <c r="M1454" s="35"/>
      <c r="N1454" s="35"/>
      <c r="O1454" s="35"/>
      <c r="P1454" s="35"/>
      <c r="Q1454" s="35"/>
      <c r="R1454" s="35"/>
      <c r="S1454" s="35"/>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c r="BA1454" s="28"/>
      <c r="BB1454" s="28"/>
      <c r="BC1454" s="28"/>
      <c r="BD1454" s="28"/>
      <c r="BE1454" s="28"/>
      <c r="BF1454" s="28"/>
      <c r="BG1454" s="28"/>
      <c r="BH1454" s="28"/>
      <c r="BI1454" s="28"/>
      <c r="BJ1454" s="28"/>
      <c r="BK1454" s="28"/>
      <c r="BL1454" s="28"/>
      <c r="BM1454" s="28"/>
      <c r="BN1454" s="28"/>
      <c r="BO1454" s="28"/>
      <c r="BP1454" s="28"/>
      <c r="BQ1454" s="28"/>
      <c r="BR1454" s="28"/>
      <c r="BS1454" s="28"/>
      <c r="BT1454" s="28"/>
      <c r="BU1454" s="28"/>
      <c r="BV1454" s="28"/>
      <c r="BW1454" s="28"/>
      <c r="BX1454" s="28"/>
      <c r="BY1454" s="28"/>
      <c r="BZ1454" s="28"/>
      <c r="CA1454" s="28"/>
      <c r="CB1454" s="28"/>
      <c r="CC1454" s="28"/>
      <c r="CD1454" s="28"/>
      <c r="CE1454" s="28"/>
      <c r="CF1454" s="28"/>
      <c r="CG1454" s="28"/>
      <c r="CH1454" s="28"/>
      <c r="CI1454" s="28"/>
      <c r="CJ1454" s="28"/>
      <c r="CK1454" s="28"/>
      <c r="CL1454" s="28"/>
      <c r="CM1454" s="28"/>
      <c r="CN1454" s="28"/>
      <c r="CO1454" s="28"/>
      <c r="CP1454" s="28"/>
      <c r="CQ1454" s="28"/>
      <c r="CR1454" s="28"/>
      <c r="CS1454" s="28"/>
      <c r="CT1454" s="28"/>
      <c r="CU1454" s="28"/>
      <c r="CV1454" s="28"/>
      <c r="CW1454" s="28"/>
      <c r="CX1454" s="28"/>
      <c r="CY1454" s="28"/>
      <c r="CZ1454" s="28"/>
      <c r="DA1454" s="28"/>
      <c r="DB1454" s="28"/>
      <c r="DC1454" s="28"/>
      <c r="DD1454" s="28"/>
      <c r="DE1454" s="28"/>
      <c r="DF1454" s="28"/>
      <c r="DG1454" s="28"/>
      <c r="DH1454" s="28"/>
      <c r="DI1454" s="28"/>
      <c r="DJ1454" s="28"/>
      <c r="DK1454" s="28"/>
      <c r="DL1454" s="28"/>
      <c r="DM1454" s="28"/>
    </row>
    <row r="1455" spans="1:117">
      <c r="A1455" s="5"/>
      <c r="B1455" s="5"/>
      <c r="C1455" s="34"/>
      <c r="D1455" s="34"/>
      <c r="E1455" s="35"/>
      <c r="F1455" s="35"/>
      <c r="G1455" s="35"/>
      <c r="H1455" s="35"/>
      <c r="I1455" s="35"/>
      <c r="J1455" s="35"/>
      <c r="K1455" s="35"/>
      <c r="L1455" s="35"/>
      <c r="M1455" s="35"/>
      <c r="N1455" s="35"/>
      <c r="O1455" s="35"/>
      <c r="P1455" s="35"/>
      <c r="Q1455" s="35"/>
      <c r="R1455" s="35"/>
      <c r="S1455" s="35"/>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c r="BA1455" s="28"/>
      <c r="BB1455" s="28"/>
      <c r="BC1455" s="28"/>
      <c r="BD1455" s="28"/>
      <c r="BE1455" s="28"/>
      <c r="BF1455" s="28"/>
      <c r="BG1455" s="28"/>
      <c r="BH1455" s="28"/>
      <c r="BI1455" s="28"/>
      <c r="BJ1455" s="28"/>
      <c r="BK1455" s="28"/>
      <c r="BL1455" s="28"/>
      <c r="BM1455" s="28"/>
      <c r="BN1455" s="28"/>
      <c r="BO1455" s="28"/>
      <c r="BP1455" s="28"/>
      <c r="BQ1455" s="28"/>
      <c r="BR1455" s="28"/>
      <c r="BS1455" s="28"/>
      <c r="BT1455" s="28"/>
      <c r="BU1455" s="28"/>
      <c r="BV1455" s="28"/>
      <c r="BW1455" s="28"/>
      <c r="BX1455" s="28"/>
      <c r="BY1455" s="28"/>
      <c r="BZ1455" s="28"/>
      <c r="CA1455" s="28"/>
      <c r="CB1455" s="28"/>
      <c r="CC1455" s="28"/>
      <c r="CD1455" s="28"/>
      <c r="CE1455" s="28"/>
      <c r="CF1455" s="28"/>
      <c r="CG1455" s="28"/>
      <c r="CH1455" s="28"/>
      <c r="CI1455" s="28"/>
      <c r="CJ1455" s="28"/>
      <c r="CK1455" s="28"/>
      <c r="CL1455" s="28"/>
      <c r="CM1455" s="28"/>
      <c r="CN1455" s="28"/>
      <c r="CO1455" s="28"/>
      <c r="CP1455" s="28"/>
      <c r="CQ1455" s="28"/>
      <c r="CR1455" s="28"/>
      <c r="CS1455" s="28"/>
      <c r="CT1455" s="28"/>
      <c r="CU1455" s="28"/>
      <c r="CV1455" s="28"/>
      <c r="CW1455" s="28"/>
      <c r="CX1455" s="28"/>
      <c r="CY1455" s="28"/>
      <c r="CZ1455" s="28"/>
      <c r="DA1455" s="28"/>
      <c r="DB1455" s="28"/>
      <c r="DC1455" s="28"/>
      <c r="DD1455" s="28"/>
      <c r="DE1455" s="28"/>
      <c r="DF1455" s="28"/>
      <c r="DG1455" s="28"/>
      <c r="DH1455" s="28"/>
      <c r="DI1455" s="28"/>
      <c r="DJ1455" s="28"/>
      <c r="DK1455" s="28"/>
      <c r="DL1455" s="28"/>
      <c r="DM1455" s="28"/>
    </row>
    <row r="1456" spans="1:117">
      <c r="A1456" s="5"/>
      <c r="B1456" s="5"/>
      <c r="C1456" s="34"/>
      <c r="D1456" s="34"/>
      <c r="E1456" s="35"/>
      <c r="F1456" s="35"/>
      <c r="G1456" s="35"/>
      <c r="H1456" s="35"/>
      <c r="I1456" s="35"/>
      <c r="J1456" s="35"/>
      <c r="K1456" s="35"/>
      <c r="L1456" s="35"/>
      <c r="M1456" s="35"/>
      <c r="N1456" s="35"/>
      <c r="O1456" s="35"/>
      <c r="P1456" s="35"/>
      <c r="Q1456" s="35"/>
      <c r="R1456" s="35"/>
      <c r="S1456" s="35"/>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c r="BA1456" s="28"/>
      <c r="BB1456" s="28"/>
      <c r="BC1456" s="28"/>
      <c r="BD1456" s="28"/>
      <c r="BE1456" s="28"/>
      <c r="BF1456" s="28"/>
      <c r="BG1456" s="28"/>
      <c r="BH1456" s="28"/>
      <c r="BI1456" s="28"/>
      <c r="BJ1456" s="28"/>
      <c r="BK1456" s="28"/>
      <c r="BL1456" s="28"/>
      <c r="BM1456" s="28"/>
      <c r="BN1456" s="28"/>
      <c r="BO1456" s="28"/>
      <c r="BP1456" s="28"/>
      <c r="BQ1456" s="28"/>
      <c r="BR1456" s="28"/>
      <c r="BS1456" s="28"/>
      <c r="BT1456" s="28"/>
      <c r="BU1456" s="28"/>
      <c r="BV1456" s="28"/>
      <c r="BW1456" s="28"/>
      <c r="BX1456" s="28"/>
      <c r="BY1456" s="28"/>
      <c r="BZ1456" s="28"/>
      <c r="CA1456" s="28"/>
      <c r="CB1456" s="28"/>
      <c r="CC1456" s="28"/>
      <c r="CD1456" s="28"/>
      <c r="CE1456" s="28"/>
      <c r="CF1456" s="28"/>
      <c r="CG1456" s="28"/>
      <c r="CH1456" s="28"/>
      <c r="CI1456" s="28"/>
      <c r="CJ1456" s="28"/>
      <c r="CK1456" s="28"/>
      <c r="CL1456" s="28"/>
      <c r="CM1456" s="28"/>
      <c r="CN1456" s="28"/>
      <c r="CO1456" s="28"/>
      <c r="CP1456" s="28"/>
      <c r="CQ1456" s="28"/>
      <c r="CR1456" s="28"/>
      <c r="CS1456" s="28"/>
      <c r="CT1456" s="28"/>
      <c r="CU1456" s="28"/>
      <c r="CV1456" s="28"/>
      <c r="CW1456" s="28"/>
      <c r="CX1456" s="28"/>
      <c r="CY1456" s="28"/>
      <c r="CZ1456" s="28"/>
      <c r="DA1456" s="28"/>
      <c r="DB1456" s="28"/>
      <c r="DC1456" s="28"/>
      <c r="DD1456" s="28"/>
      <c r="DE1456" s="28"/>
      <c r="DF1456" s="28"/>
      <c r="DG1456" s="28"/>
      <c r="DH1456" s="28"/>
      <c r="DI1456" s="28"/>
      <c r="DJ1456" s="28"/>
      <c r="DK1456" s="28"/>
      <c r="DL1456" s="28"/>
      <c r="DM1456" s="28"/>
    </row>
    <row r="1457" spans="1:117">
      <c r="A1457" s="5"/>
      <c r="B1457" s="5"/>
      <c r="C1457" s="34"/>
      <c r="D1457" s="34"/>
      <c r="E1457" s="35"/>
      <c r="F1457" s="35"/>
      <c r="G1457" s="35"/>
      <c r="H1457" s="35"/>
      <c r="I1457" s="35"/>
      <c r="J1457" s="35"/>
      <c r="K1457" s="35"/>
      <c r="L1457" s="35"/>
      <c r="M1457" s="35"/>
      <c r="N1457" s="35"/>
      <c r="O1457" s="35"/>
      <c r="P1457" s="35"/>
      <c r="Q1457" s="35"/>
      <c r="R1457" s="35"/>
      <c r="S1457" s="35"/>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c r="BA1457" s="28"/>
      <c r="BB1457" s="28"/>
      <c r="BC1457" s="28"/>
      <c r="BD1457" s="28"/>
      <c r="BE1457" s="28"/>
      <c r="BF1457" s="28"/>
      <c r="BG1457" s="28"/>
      <c r="BH1457" s="28"/>
      <c r="BI1457" s="28"/>
      <c r="BJ1457" s="28"/>
      <c r="BK1457" s="28"/>
      <c r="BL1457" s="28"/>
      <c r="BM1457" s="28"/>
      <c r="BN1457" s="28"/>
      <c r="BO1457" s="28"/>
      <c r="BP1457" s="28"/>
      <c r="BQ1457" s="28"/>
      <c r="BR1457" s="28"/>
      <c r="BS1457" s="28"/>
      <c r="BT1457" s="28"/>
      <c r="BU1457" s="28"/>
      <c r="BV1457" s="28"/>
      <c r="BW1457" s="28"/>
      <c r="BX1457" s="28"/>
      <c r="BY1457" s="28"/>
      <c r="BZ1457" s="28"/>
      <c r="CA1457" s="28"/>
      <c r="CB1457" s="28"/>
      <c r="CC1457" s="28"/>
      <c r="CD1457" s="28"/>
      <c r="CE1457" s="28"/>
      <c r="CF1457" s="28"/>
      <c r="CG1457" s="28"/>
      <c r="CH1457" s="28"/>
      <c r="CI1457" s="28"/>
      <c r="CJ1457" s="28"/>
      <c r="CK1457" s="28"/>
      <c r="CL1457" s="28"/>
      <c r="CM1457" s="28"/>
      <c r="CN1457" s="28"/>
      <c r="CO1457" s="28"/>
      <c r="CP1457" s="28"/>
      <c r="CQ1457" s="28"/>
      <c r="CR1457" s="28"/>
      <c r="CS1457" s="28"/>
      <c r="CT1457" s="28"/>
      <c r="CU1457" s="28"/>
      <c r="CV1457" s="28"/>
      <c r="CW1457" s="28"/>
      <c r="CX1457" s="28"/>
      <c r="CY1457" s="28"/>
      <c r="CZ1457" s="28"/>
      <c r="DA1457" s="28"/>
      <c r="DB1457" s="28"/>
      <c r="DC1457" s="28"/>
      <c r="DD1457" s="28"/>
      <c r="DE1457" s="28"/>
      <c r="DF1457" s="28"/>
      <c r="DG1457" s="28"/>
      <c r="DH1457" s="28"/>
      <c r="DI1457" s="28"/>
      <c r="DJ1457" s="28"/>
      <c r="DK1457" s="28"/>
      <c r="DL1457" s="28"/>
      <c r="DM1457" s="28"/>
    </row>
    <row r="1458" spans="1:117">
      <c r="A1458" s="5"/>
      <c r="B1458" s="5"/>
      <c r="C1458" s="34"/>
      <c r="D1458" s="34"/>
      <c r="E1458" s="35"/>
      <c r="F1458" s="35"/>
      <c r="G1458" s="35"/>
      <c r="H1458" s="35"/>
      <c r="I1458" s="35"/>
      <c r="J1458" s="35"/>
      <c r="K1458" s="35"/>
      <c r="L1458" s="35"/>
      <c r="M1458" s="35"/>
      <c r="N1458" s="35"/>
      <c r="O1458" s="35"/>
      <c r="P1458" s="35"/>
      <c r="Q1458" s="35"/>
      <c r="R1458" s="35"/>
      <c r="S1458" s="35"/>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c r="BA1458" s="28"/>
      <c r="BB1458" s="28"/>
      <c r="BC1458" s="28"/>
      <c r="BD1458" s="28"/>
      <c r="BE1458" s="28"/>
      <c r="BF1458" s="28"/>
      <c r="BG1458" s="28"/>
      <c r="BH1458" s="28"/>
      <c r="BI1458" s="28"/>
      <c r="BJ1458" s="28"/>
      <c r="BK1458" s="28"/>
      <c r="BL1458" s="28"/>
      <c r="BM1458" s="28"/>
      <c r="BN1458" s="28"/>
      <c r="BO1458" s="28"/>
      <c r="BP1458" s="28"/>
      <c r="BQ1458" s="28"/>
      <c r="BR1458" s="28"/>
      <c r="BS1458" s="28"/>
      <c r="BT1458" s="28"/>
      <c r="BU1458" s="28"/>
      <c r="BV1458" s="28"/>
      <c r="BW1458" s="28"/>
      <c r="BX1458" s="28"/>
      <c r="BY1458" s="28"/>
      <c r="BZ1458" s="28"/>
      <c r="CA1458" s="28"/>
      <c r="CB1458" s="28"/>
      <c r="CC1458" s="28"/>
      <c r="CD1458" s="28"/>
      <c r="CE1458" s="28"/>
      <c r="CF1458" s="28"/>
      <c r="CG1458" s="28"/>
      <c r="CH1458" s="28"/>
      <c r="CI1458" s="28"/>
      <c r="CJ1458" s="28"/>
      <c r="CK1458" s="28"/>
      <c r="CL1458" s="28"/>
      <c r="CM1458" s="28"/>
      <c r="CN1458" s="28"/>
      <c r="CO1458" s="28"/>
      <c r="CP1458" s="28"/>
      <c r="CQ1458" s="28"/>
      <c r="CR1458" s="28"/>
      <c r="CS1458" s="28"/>
      <c r="CT1458" s="28"/>
      <c r="CU1458" s="28"/>
      <c r="CV1458" s="28"/>
      <c r="CW1458" s="28"/>
      <c r="CX1458" s="28"/>
      <c r="CY1458" s="28"/>
      <c r="CZ1458" s="28"/>
      <c r="DA1458" s="28"/>
      <c r="DB1458" s="28"/>
      <c r="DC1458" s="28"/>
      <c r="DD1458" s="28"/>
      <c r="DE1458" s="28"/>
      <c r="DF1458" s="28"/>
      <c r="DG1458" s="28"/>
      <c r="DH1458" s="28"/>
      <c r="DI1458" s="28"/>
      <c r="DJ1458" s="28"/>
      <c r="DK1458" s="28"/>
      <c r="DL1458" s="28"/>
      <c r="DM1458" s="28"/>
    </row>
    <row r="1459" spans="1:117">
      <c r="A1459" s="5"/>
      <c r="B1459" s="5"/>
      <c r="C1459" s="34"/>
      <c r="D1459" s="34"/>
      <c r="E1459" s="35"/>
      <c r="F1459" s="35"/>
      <c r="G1459" s="35"/>
      <c r="H1459" s="35"/>
      <c r="I1459" s="35"/>
      <c r="J1459" s="35"/>
      <c r="K1459" s="35"/>
      <c r="L1459" s="35"/>
      <c r="M1459" s="35"/>
      <c r="N1459" s="35"/>
      <c r="O1459" s="35"/>
      <c r="P1459" s="35"/>
      <c r="Q1459" s="35"/>
      <c r="R1459" s="35"/>
      <c r="S1459" s="35"/>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c r="BA1459" s="28"/>
      <c r="BB1459" s="28"/>
      <c r="BC1459" s="28"/>
      <c r="BD1459" s="28"/>
      <c r="BE1459" s="28"/>
      <c r="BF1459" s="28"/>
      <c r="BG1459" s="28"/>
      <c r="BH1459" s="28"/>
      <c r="BI1459" s="28"/>
      <c r="BJ1459" s="28"/>
      <c r="BK1459" s="28"/>
      <c r="BL1459" s="28"/>
      <c r="BM1459" s="28"/>
      <c r="BN1459" s="28"/>
      <c r="BO1459" s="28"/>
      <c r="BP1459" s="28"/>
      <c r="BQ1459" s="28"/>
      <c r="BR1459" s="28"/>
      <c r="BS1459" s="28"/>
      <c r="BT1459" s="28"/>
      <c r="BU1459" s="28"/>
      <c r="BV1459" s="28"/>
      <c r="BW1459" s="28"/>
      <c r="BX1459" s="28"/>
      <c r="BY1459" s="28"/>
      <c r="BZ1459" s="28"/>
      <c r="CA1459" s="28"/>
      <c r="CB1459" s="28"/>
      <c r="CC1459" s="28"/>
      <c r="CD1459" s="28"/>
      <c r="CE1459" s="28"/>
      <c r="CF1459" s="28"/>
      <c r="CG1459" s="28"/>
      <c r="CH1459" s="28"/>
      <c r="CI1459" s="28"/>
      <c r="CJ1459" s="28"/>
      <c r="CK1459" s="28"/>
      <c r="CL1459" s="28"/>
      <c r="CM1459" s="28"/>
      <c r="CN1459" s="28"/>
      <c r="CO1459" s="28"/>
      <c r="CP1459" s="28"/>
      <c r="CQ1459" s="28"/>
      <c r="CR1459" s="28"/>
      <c r="CS1459" s="28"/>
      <c r="CT1459" s="28"/>
      <c r="CU1459" s="28"/>
      <c r="CV1459" s="28"/>
      <c r="CW1459" s="28"/>
      <c r="CX1459" s="28"/>
      <c r="CY1459" s="28"/>
      <c r="CZ1459" s="28"/>
      <c r="DA1459" s="28"/>
      <c r="DB1459" s="28"/>
      <c r="DC1459" s="28"/>
      <c r="DD1459" s="28"/>
      <c r="DE1459" s="28"/>
      <c r="DF1459" s="28"/>
      <c r="DG1459" s="28"/>
      <c r="DH1459" s="28"/>
      <c r="DI1459" s="28"/>
      <c r="DJ1459" s="28"/>
      <c r="DK1459" s="28"/>
      <c r="DL1459" s="28"/>
      <c r="DM1459" s="28"/>
    </row>
    <row r="1460" spans="1:117">
      <c r="A1460" s="5"/>
      <c r="B1460" s="5"/>
      <c r="C1460" s="34"/>
      <c r="D1460" s="34"/>
      <c r="E1460" s="35"/>
      <c r="F1460" s="35"/>
      <c r="G1460" s="35"/>
      <c r="H1460" s="35"/>
      <c r="I1460" s="35"/>
      <c r="J1460" s="35"/>
      <c r="K1460" s="35"/>
      <c r="L1460" s="35"/>
      <c r="M1460" s="35"/>
      <c r="N1460" s="35"/>
      <c r="O1460" s="35"/>
      <c r="P1460" s="35"/>
      <c r="Q1460" s="35"/>
      <c r="R1460" s="35"/>
      <c r="S1460" s="35"/>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c r="BA1460" s="28"/>
      <c r="BB1460" s="28"/>
      <c r="BC1460" s="28"/>
      <c r="BD1460" s="28"/>
      <c r="BE1460" s="28"/>
      <c r="BF1460" s="28"/>
      <c r="BG1460" s="28"/>
      <c r="BH1460" s="28"/>
      <c r="BI1460" s="28"/>
      <c r="BJ1460" s="28"/>
      <c r="BK1460" s="28"/>
      <c r="BL1460" s="28"/>
      <c r="BM1460" s="28"/>
      <c r="BN1460" s="28"/>
      <c r="BO1460" s="28"/>
      <c r="BP1460" s="28"/>
      <c r="BQ1460" s="28"/>
      <c r="BR1460" s="28"/>
      <c r="BS1460" s="28"/>
      <c r="BT1460" s="28"/>
      <c r="BU1460" s="28"/>
      <c r="BV1460" s="28"/>
      <c r="BW1460" s="28"/>
      <c r="BX1460" s="28"/>
      <c r="BY1460" s="28"/>
      <c r="BZ1460" s="28"/>
      <c r="CA1460" s="28"/>
      <c r="CB1460" s="28"/>
      <c r="CC1460" s="28"/>
      <c r="CD1460" s="28"/>
      <c r="CE1460" s="28"/>
      <c r="CF1460" s="28"/>
      <c r="CG1460" s="28"/>
      <c r="CH1460" s="28"/>
      <c r="CI1460" s="28"/>
      <c r="CJ1460" s="28"/>
      <c r="CK1460" s="28"/>
      <c r="CL1460" s="28"/>
      <c r="CM1460" s="28"/>
      <c r="CN1460" s="28"/>
      <c r="CO1460" s="28"/>
      <c r="CP1460" s="28"/>
      <c r="CQ1460" s="28"/>
      <c r="CR1460" s="28"/>
      <c r="CS1460" s="28"/>
      <c r="CT1460" s="28"/>
      <c r="CU1460" s="28"/>
      <c r="CV1460" s="28"/>
      <c r="CW1460" s="28"/>
      <c r="CX1460" s="28"/>
      <c r="CY1460" s="28"/>
      <c r="CZ1460" s="28"/>
      <c r="DA1460" s="28"/>
      <c r="DB1460" s="28"/>
      <c r="DC1460" s="28"/>
      <c r="DD1460" s="28"/>
      <c r="DE1460" s="28"/>
      <c r="DF1460" s="28"/>
      <c r="DG1460" s="28"/>
      <c r="DH1460" s="28"/>
      <c r="DI1460" s="28"/>
      <c r="DJ1460" s="28"/>
      <c r="DK1460" s="28"/>
      <c r="DL1460" s="28"/>
      <c r="DM1460" s="28"/>
    </row>
    <row r="1461" spans="1:117">
      <c r="A1461" s="5"/>
      <c r="B1461" s="5"/>
      <c r="C1461" s="34"/>
      <c r="D1461" s="34"/>
      <c r="E1461" s="35"/>
      <c r="F1461" s="35"/>
      <c r="G1461" s="35"/>
      <c r="H1461" s="35"/>
      <c r="I1461" s="35"/>
      <c r="J1461" s="35"/>
      <c r="K1461" s="35"/>
      <c r="L1461" s="35"/>
      <c r="M1461" s="35"/>
      <c r="N1461" s="35"/>
      <c r="O1461" s="35"/>
      <c r="P1461" s="35"/>
      <c r="Q1461" s="35"/>
      <c r="R1461" s="35"/>
      <c r="S1461" s="35"/>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c r="BA1461" s="28"/>
      <c r="BB1461" s="28"/>
      <c r="BC1461" s="28"/>
      <c r="BD1461" s="28"/>
      <c r="BE1461" s="28"/>
      <c r="BF1461" s="28"/>
      <c r="BG1461" s="28"/>
      <c r="BH1461" s="28"/>
      <c r="BI1461" s="28"/>
      <c r="BJ1461" s="28"/>
      <c r="BK1461" s="28"/>
      <c r="BL1461" s="28"/>
      <c r="BM1461" s="28"/>
      <c r="BN1461" s="28"/>
      <c r="BO1461" s="28"/>
      <c r="BP1461" s="28"/>
      <c r="BQ1461" s="28"/>
      <c r="BR1461" s="28"/>
      <c r="BS1461" s="28"/>
      <c r="BT1461" s="28"/>
      <c r="BU1461" s="28"/>
      <c r="BV1461" s="28"/>
      <c r="BW1461" s="28"/>
      <c r="BX1461" s="28"/>
      <c r="BY1461" s="28"/>
      <c r="BZ1461" s="28"/>
      <c r="CA1461" s="28"/>
      <c r="CB1461" s="28"/>
      <c r="CC1461" s="28"/>
      <c r="CD1461" s="28"/>
      <c r="CE1461" s="28"/>
      <c r="CF1461" s="28"/>
      <c r="CG1461" s="28"/>
      <c r="CH1461" s="28"/>
      <c r="CI1461" s="28"/>
      <c r="CJ1461" s="28"/>
      <c r="CK1461" s="28"/>
      <c r="CL1461" s="28"/>
      <c r="CM1461" s="28"/>
      <c r="CN1461" s="28"/>
      <c r="CO1461" s="28"/>
      <c r="CP1461" s="28"/>
      <c r="CQ1461" s="28"/>
      <c r="CR1461" s="28"/>
      <c r="CS1461" s="28"/>
      <c r="CT1461" s="28"/>
      <c r="CU1461" s="28"/>
      <c r="CV1461" s="28"/>
      <c r="CW1461" s="28"/>
      <c r="CX1461" s="28"/>
      <c r="CY1461" s="28"/>
      <c r="CZ1461" s="28"/>
      <c r="DA1461" s="28"/>
      <c r="DB1461" s="28"/>
      <c r="DC1461" s="28"/>
      <c r="DD1461" s="28"/>
      <c r="DE1461" s="28"/>
      <c r="DF1461" s="28"/>
      <c r="DG1461" s="28"/>
      <c r="DH1461" s="28"/>
      <c r="DI1461" s="28"/>
      <c r="DJ1461" s="28"/>
      <c r="DK1461" s="28"/>
      <c r="DL1461" s="28"/>
      <c r="DM1461" s="28"/>
    </row>
    <row r="1462" spans="1:117">
      <c r="A1462" s="5"/>
      <c r="B1462" s="5"/>
      <c r="C1462" s="34"/>
      <c r="D1462" s="34"/>
      <c r="E1462" s="35"/>
      <c r="F1462" s="35"/>
      <c r="G1462" s="35"/>
      <c r="H1462" s="35"/>
      <c r="I1462" s="35"/>
      <c r="J1462" s="35"/>
      <c r="K1462" s="35"/>
      <c r="L1462" s="35"/>
      <c r="M1462" s="35"/>
      <c r="N1462" s="35"/>
      <c r="O1462" s="35"/>
      <c r="P1462" s="35"/>
      <c r="Q1462" s="35"/>
      <c r="R1462" s="35"/>
      <c r="S1462" s="35"/>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c r="BA1462" s="28"/>
      <c r="BB1462" s="28"/>
      <c r="BC1462" s="28"/>
      <c r="BD1462" s="28"/>
      <c r="BE1462" s="28"/>
      <c r="BF1462" s="28"/>
      <c r="BG1462" s="28"/>
      <c r="BH1462" s="28"/>
      <c r="BI1462" s="28"/>
      <c r="BJ1462" s="28"/>
      <c r="BK1462" s="28"/>
      <c r="BL1462" s="28"/>
      <c r="BM1462" s="28"/>
      <c r="BN1462" s="28"/>
      <c r="BO1462" s="28"/>
      <c r="BP1462" s="28"/>
      <c r="BQ1462" s="28"/>
      <c r="BR1462" s="28"/>
      <c r="BS1462" s="28"/>
      <c r="BT1462" s="28"/>
      <c r="BU1462" s="28"/>
      <c r="BV1462" s="28"/>
      <c r="BW1462" s="28"/>
      <c r="BX1462" s="28"/>
      <c r="BY1462" s="28"/>
      <c r="BZ1462" s="28"/>
      <c r="CA1462" s="28"/>
      <c r="CB1462" s="28"/>
      <c r="CC1462" s="28"/>
      <c r="CD1462" s="28"/>
      <c r="CE1462" s="28"/>
      <c r="CF1462" s="28"/>
      <c r="CG1462" s="28"/>
      <c r="CH1462" s="28"/>
      <c r="CI1462" s="28"/>
      <c r="CJ1462" s="28"/>
      <c r="CK1462" s="28"/>
      <c r="CL1462" s="28"/>
      <c r="CM1462" s="28"/>
      <c r="CN1462" s="28"/>
      <c r="CO1462" s="28"/>
      <c r="CP1462" s="28"/>
      <c r="CQ1462" s="28"/>
      <c r="CR1462" s="28"/>
      <c r="CS1462" s="28"/>
      <c r="CT1462" s="28"/>
      <c r="CU1462" s="28"/>
      <c r="CV1462" s="28"/>
      <c r="CW1462" s="28"/>
      <c r="CX1462" s="28"/>
      <c r="CY1462" s="28"/>
      <c r="CZ1462" s="28"/>
      <c r="DA1462" s="28"/>
      <c r="DB1462" s="28"/>
      <c r="DC1462" s="28"/>
      <c r="DD1462" s="28"/>
      <c r="DE1462" s="28"/>
      <c r="DF1462" s="28"/>
      <c r="DG1462" s="28"/>
      <c r="DH1462" s="28"/>
      <c r="DI1462" s="28"/>
      <c r="DJ1462" s="28"/>
      <c r="DK1462" s="28"/>
      <c r="DL1462" s="28"/>
      <c r="DM1462" s="28"/>
    </row>
    <row r="1463" spans="1:117">
      <c r="A1463" s="5"/>
      <c r="B1463" s="5"/>
      <c r="C1463" s="34"/>
      <c r="D1463" s="34"/>
      <c r="E1463" s="35"/>
      <c r="F1463" s="35"/>
      <c r="G1463" s="35"/>
      <c r="H1463" s="35"/>
      <c r="I1463" s="35"/>
      <c r="J1463" s="35"/>
      <c r="K1463" s="35"/>
      <c r="L1463" s="35"/>
      <c r="M1463" s="35"/>
      <c r="N1463" s="35"/>
      <c r="O1463" s="35"/>
      <c r="P1463" s="35"/>
      <c r="Q1463" s="35"/>
      <c r="R1463" s="35"/>
      <c r="S1463" s="35"/>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c r="BA1463" s="28"/>
      <c r="BB1463" s="28"/>
      <c r="BC1463" s="28"/>
      <c r="BD1463" s="28"/>
      <c r="BE1463" s="28"/>
      <c r="BF1463" s="28"/>
      <c r="BG1463" s="28"/>
      <c r="BH1463" s="28"/>
      <c r="BI1463" s="28"/>
      <c r="BJ1463" s="28"/>
      <c r="BK1463" s="28"/>
      <c r="BL1463" s="28"/>
      <c r="BM1463" s="28"/>
      <c r="BN1463" s="28"/>
      <c r="BO1463" s="28"/>
      <c r="BP1463" s="28"/>
      <c r="BQ1463" s="28"/>
      <c r="BR1463" s="28"/>
      <c r="BS1463" s="28"/>
      <c r="BT1463" s="28"/>
      <c r="BU1463" s="28"/>
      <c r="BV1463" s="28"/>
      <c r="BW1463" s="28"/>
      <c r="BX1463" s="28"/>
      <c r="BY1463" s="28"/>
      <c r="BZ1463" s="28"/>
      <c r="CA1463" s="28"/>
      <c r="CB1463" s="28"/>
      <c r="CC1463" s="28"/>
      <c r="CD1463" s="28"/>
      <c r="CE1463" s="28"/>
      <c r="CF1463" s="28"/>
      <c r="CG1463" s="28"/>
      <c r="CH1463" s="28"/>
      <c r="CI1463" s="28"/>
      <c r="CJ1463" s="28"/>
      <c r="CK1463" s="28"/>
      <c r="CL1463" s="28"/>
      <c r="CM1463" s="28"/>
      <c r="CN1463" s="28"/>
      <c r="CO1463" s="28"/>
      <c r="CP1463" s="28"/>
      <c r="CQ1463" s="28"/>
      <c r="CR1463" s="28"/>
      <c r="CS1463" s="28"/>
      <c r="CT1463" s="28"/>
      <c r="CU1463" s="28"/>
      <c r="CV1463" s="28"/>
      <c r="CW1463" s="28"/>
      <c r="CX1463" s="28"/>
      <c r="CY1463" s="28"/>
      <c r="CZ1463" s="28"/>
      <c r="DA1463" s="28"/>
      <c r="DB1463" s="28"/>
      <c r="DC1463" s="28"/>
      <c r="DD1463" s="28"/>
      <c r="DE1463" s="28"/>
      <c r="DF1463" s="28"/>
      <c r="DG1463" s="28"/>
      <c r="DH1463" s="28"/>
      <c r="DI1463" s="28"/>
      <c r="DJ1463" s="28"/>
      <c r="DK1463" s="28"/>
      <c r="DL1463" s="28"/>
      <c r="DM1463" s="28"/>
    </row>
    <row r="1464" spans="1:117">
      <c r="A1464" s="5"/>
      <c r="B1464" s="5"/>
      <c r="C1464" s="34"/>
      <c r="D1464" s="34"/>
      <c r="E1464" s="35"/>
      <c r="F1464" s="35"/>
      <c r="G1464" s="35"/>
      <c r="H1464" s="35"/>
      <c r="I1464" s="35"/>
      <c r="J1464" s="35"/>
      <c r="K1464" s="35"/>
      <c r="L1464" s="35"/>
      <c r="M1464" s="35"/>
      <c r="N1464" s="35"/>
      <c r="O1464" s="35"/>
      <c r="P1464" s="35"/>
      <c r="Q1464" s="35"/>
      <c r="R1464" s="35"/>
      <c r="S1464" s="35"/>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c r="BA1464" s="28"/>
      <c r="BB1464" s="28"/>
      <c r="BC1464" s="28"/>
      <c r="BD1464" s="28"/>
      <c r="BE1464" s="28"/>
      <c r="BF1464" s="28"/>
      <c r="BG1464" s="28"/>
      <c r="BH1464" s="28"/>
      <c r="BI1464" s="28"/>
      <c r="BJ1464" s="28"/>
      <c r="BK1464" s="28"/>
      <c r="BL1464" s="28"/>
      <c r="BM1464" s="28"/>
      <c r="BN1464" s="28"/>
      <c r="BO1464" s="28"/>
      <c r="BP1464" s="28"/>
      <c r="BQ1464" s="28"/>
      <c r="BR1464" s="28"/>
      <c r="BS1464" s="28"/>
      <c r="BT1464" s="28"/>
      <c r="BU1464" s="28"/>
      <c r="BV1464" s="28"/>
      <c r="BW1464" s="28"/>
      <c r="BX1464" s="28"/>
      <c r="BY1464" s="28"/>
      <c r="BZ1464" s="28"/>
      <c r="CA1464" s="28"/>
      <c r="CB1464" s="28"/>
      <c r="CC1464" s="28"/>
      <c r="CD1464" s="28"/>
      <c r="CE1464" s="28"/>
      <c r="CF1464" s="28"/>
      <c r="CG1464" s="28"/>
      <c r="CH1464" s="28"/>
      <c r="CI1464" s="28"/>
      <c r="CJ1464" s="28"/>
      <c r="CK1464" s="28"/>
      <c r="CL1464" s="28"/>
      <c r="CM1464" s="28"/>
      <c r="CN1464" s="28"/>
      <c r="CO1464" s="28"/>
      <c r="CP1464" s="28"/>
      <c r="CQ1464" s="28"/>
      <c r="CR1464" s="28"/>
      <c r="CS1464" s="28"/>
      <c r="CT1464" s="28"/>
      <c r="CU1464" s="28"/>
      <c r="CV1464" s="28"/>
      <c r="CW1464" s="28"/>
      <c r="CX1464" s="28"/>
      <c r="CY1464" s="28"/>
      <c r="CZ1464" s="28"/>
      <c r="DA1464" s="28"/>
      <c r="DB1464" s="28"/>
      <c r="DC1464" s="28"/>
      <c r="DD1464" s="28"/>
      <c r="DE1464" s="28"/>
      <c r="DF1464" s="28"/>
      <c r="DG1464" s="28"/>
      <c r="DH1464" s="28"/>
      <c r="DI1464" s="28"/>
      <c r="DJ1464" s="28"/>
      <c r="DK1464" s="28"/>
      <c r="DL1464" s="28"/>
      <c r="DM1464" s="28"/>
    </row>
    <row r="1465" spans="1:117">
      <c r="A1465" s="5"/>
      <c r="B1465" s="5"/>
      <c r="C1465" s="34"/>
      <c r="D1465" s="34"/>
      <c r="E1465" s="35"/>
      <c r="F1465" s="35"/>
      <c r="G1465" s="35"/>
      <c r="H1465" s="35"/>
      <c r="I1465" s="35"/>
      <c r="J1465" s="35"/>
      <c r="K1465" s="35"/>
      <c r="L1465" s="35"/>
      <c r="M1465" s="35"/>
      <c r="N1465" s="35"/>
      <c r="O1465" s="35"/>
      <c r="P1465" s="35"/>
      <c r="Q1465" s="35"/>
      <c r="R1465" s="35"/>
      <c r="S1465" s="35"/>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c r="BA1465" s="28"/>
      <c r="BB1465" s="28"/>
      <c r="BC1465" s="28"/>
      <c r="BD1465" s="28"/>
      <c r="BE1465" s="28"/>
      <c r="BF1465" s="28"/>
      <c r="BG1465" s="28"/>
      <c r="BH1465" s="28"/>
      <c r="BI1465" s="28"/>
      <c r="BJ1465" s="28"/>
      <c r="BK1465" s="28"/>
      <c r="BL1465" s="28"/>
      <c r="BM1465" s="28"/>
      <c r="BN1465" s="28"/>
      <c r="BO1465" s="28"/>
      <c r="BP1465" s="28"/>
      <c r="BQ1465" s="28"/>
      <c r="BR1465" s="28"/>
      <c r="BS1465" s="28"/>
      <c r="BT1465" s="28"/>
      <c r="BU1465" s="28"/>
      <c r="BV1465" s="28"/>
      <c r="BW1465" s="28"/>
      <c r="BX1465" s="28"/>
      <c r="BY1465" s="28"/>
      <c r="BZ1465" s="28"/>
      <c r="CA1465" s="28"/>
      <c r="CB1465" s="28"/>
      <c r="CC1465" s="28"/>
      <c r="CD1465" s="28"/>
      <c r="CE1465" s="28"/>
      <c r="CF1465" s="28"/>
      <c r="CG1465" s="28"/>
      <c r="CH1465" s="28"/>
      <c r="CI1465" s="28"/>
      <c r="CJ1465" s="28"/>
      <c r="CK1465" s="28"/>
      <c r="CL1465" s="28"/>
      <c r="CM1465" s="28"/>
      <c r="CN1465" s="28"/>
      <c r="CO1465" s="28"/>
      <c r="CP1465" s="28"/>
      <c r="CQ1465" s="28"/>
      <c r="CR1465" s="28"/>
      <c r="CS1465" s="28"/>
      <c r="CT1465" s="28"/>
      <c r="CU1465" s="28"/>
      <c r="CV1465" s="28"/>
      <c r="CW1465" s="28"/>
      <c r="CX1465" s="28"/>
      <c r="CY1465" s="28"/>
      <c r="CZ1465" s="28"/>
      <c r="DA1465" s="28"/>
      <c r="DB1465" s="28"/>
      <c r="DC1465" s="28"/>
      <c r="DD1465" s="28"/>
      <c r="DE1465" s="28"/>
      <c r="DF1465" s="28"/>
      <c r="DG1465" s="28"/>
      <c r="DH1465" s="28"/>
      <c r="DI1465" s="28"/>
      <c r="DJ1465" s="28"/>
      <c r="DK1465" s="28"/>
      <c r="DL1465" s="28"/>
      <c r="DM1465" s="28"/>
    </row>
    <row r="1466" spans="1:117">
      <c r="A1466" s="5"/>
      <c r="B1466" s="5"/>
      <c r="C1466" s="34"/>
      <c r="D1466" s="34"/>
      <c r="E1466" s="35"/>
      <c r="F1466" s="35"/>
      <c r="G1466" s="35"/>
      <c r="H1466" s="35"/>
      <c r="I1466" s="35"/>
      <c r="J1466" s="35"/>
      <c r="K1466" s="35"/>
      <c r="L1466" s="35"/>
      <c r="M1466" s="35"/>
      <c r="N1466" s="35"/>
      <c r="O1466" s="35"/>
      <c r="P1466" s="35"/>
      <c r="Q1466" s="35"/>
      <c r="R1466" s="35"/>
      <c r="S1466" s="35"/>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c r="BA1466" s="28"/>
      <c r="BB1466" s="28"/>
      <c r="BC1466" s="28"/>
      <c r="BD1466" s="28"/>
      <c r="BE1466" s="28"/>
      <c r="BF1466" s="28"/>
      <c r="BG1466" s="28"/>
      <c r="BH1466" s="28"/>
      <c r="BI1466" s="28"/>
      <c r="BJ1466" s="28"/>
      <c r="BK1466" s="28"/>
      <c r="BL1466" s="28"/>
      <c r="BM1466" s="28"/>
      <c r="BN1466" s="28"/>
      <c r="BO1466" s="28"/>
      <c r="BP1466" s="28"/>
      <c r="BQ1466" s="28"/>
      <c r="BR1466" s="28"/>
      <c r="BS1466" s="28"/>
      <c r="BT1466" s="28"/>
      <c r="BU1466" s="28"/>
      <c r="BV1466" s="28"/>
      <c r="BW1466" s="28"/>
      <c r="BX1466" s="28"/>
      <c r="BY1466" s="28"/>
      <c r="BZ1466" s="28"/>
      <c r="CA1466" s="28"/>
      <c r="CB1466" s="28"/>
      <c r="CC1466" s="28"/>
      <c r="CD1466" s="28"/>
      <c r="CE1466" s="28"/>
      <c r="CF1466" s="28"/>
      <c r="CG1466" s="28"/>
      <c r="CH1466" s="28"/>
      <c r="CI1466" s="28"/>
      <c r="CJ1466" s="28"/>
      <c r="CK1466" s="28"/>
      <c r="CL1466" s="28"/>
      <c r="CM1466" s="28"/>
      <c r="CN1466" s="28"/>
      <c r="CO1466" s="28"/>
      <c r="CP1466" s="28"/>
      <c r="CQ1466" s="28"/>
      <c r="CR1466" s="28"/>
      <c r="CS1466" s="28"/>
      <c r="CT1466" s="28"/>
      <c r="CU1466" s="28"/>
      <c r="CV1466" s="28"/>
      <c r="CW1466" s="28"/>
      <c r="CX1466" s="28"/>
      <c r="CY1466" s="28"/>
      <c r="CZ1466" s="28"/>
      <c r="DA1466" s="28"/>
      <c r="DB1466" s="28"/>
      <c r="DC1466" s="28"/>
      <c r="DD1466" s="28"/>
      <c r="DE1466" s="28"/>
      <c r="DF1466" s="28"/>
      <c r="DG1466" s="28"/>
      <c r="DH1466" s="28"/>
      <c r="DI1466" s="28"/>
      <c r="DJ1466" s="28"/>
      <c r="DK1466" s="28"/>
      <c r="DL1466" s="28"/>
      <c r="DM1466" s="28"/>
    </row>
    <row r="1467" spans="1:117">
      <c r="A1467" s="5"/>
      <c r="B1467" s="5"/>
      <c r="C1467" s="34"/>
      <c r="D1467" s="34"/>
      <c r="E1467" s="35"/>
      <c r="F1467" s="35"/>
      <c r="G1467" s="35"/>
      <c r="H1467" s="35"/>
      <c r="I1467" s="35"/>
      <c r="J1467" s="35"/>
      <c r="K1467" s="35"/>
      <c r="L1467" s="35"/>
      <c r="M1467" s="35"/>
      <c r="N1467" s="35"/>
      <c r="O1467" s="35"/>
      <c r="P1467" s="35"/>
      <c r="Q1467" s="35"/>
      <c r="R1467" s="35"/>
      <c r="S1467" s="35"/>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c r="BA1467" s="28"/>
      <c r="BB1467" s="28"/>
      <c r="BC1467" s="28"/>
      <c r="BD1467" s="28"/>
      <c r="BE1467" s="28"/>
      <c r="BF1467" s="28"/>
      <c r="BG1467" s="28"/>
      <c r="BH1467" s="28"/>
      <c r="BI1467" s="28"/>
      <c r="BJ1467" s="28"/>
      <c r="BK1467" s="28"/>
      <c r="BL1467" s="28"/>
      <c r="BM1467" s="28"/>
      <c r="BN1467" s="28"/>
      <c r="BO1467" s="28"/>
      <c r="BP1467" s="28"/>
      <c r="BQ1467" s="28"/>
      <c r="BR1467" s="28"/>
      <c r="BS1467" s="28"/>
      <c r="BT1467" s="28"/>
      <c r="BU1467" s="28"/>
      <c r="BV1467" s="28"/>
      <c r="BW1467" s="28"/>
      <c r="BX1467" s="28"/>
      <c r="BY1467" s="28"/>
      <c r="BZ1467" s="28"/>
      <c r="CA1467" s="28"/>
      <c r="CB1467" s="28"/>
      <c r="CC1467" s="28"/>
      <c r="CD1467" s="28"/>
      <c r="CE1467" s="28"/>
      <c r="CF1467" s="28"/>
      <c r="CG1467" s="28"/>
      <c r="CH1467" s="28"/>
      <c r="CI1467" s="28"/>
      <c r="CJ1467" s="28"/>
      <c r="CK1467" s="28"/>
      <c r="CL1467" s="28"/>
      <c r="CM1467" s="28"/>
      <c r="CN1467" s="28"/>
      <c r="CO1467" s="28"/>
      <c r="CP1467" s="28"/>
      <c r="CQ1467" s="28"/>
      <c r="CR1467" s="28"/>
      <c r="CS1467" s="28"/>
      <c r="CT1467" s="28"/>
      <c r="CU1467" s="28"/>
      <c r="CV1467" s="28"/>
      <c r="CW1467" s="28"/>
      <c r="CX1467" s="28"/>
      <c r="CY1467" s="28"/>
      <c r="CZ1467" s="28"/>
      <c r="DA1467" s="28"/>
      <c r="DB1467" s="28"/>
      <c r="DC1467" s="28"/>
      <c r="DD1467" s="28"/>
      <c r="DE1467" s="28"/>
      <c r="DF1467" s="28"/>
      <c r="DG1467" s="28"/>
      <c r="DH1467" s="28"/>
      <c r="DI1467" s="28"/>
      <c r="DJ1467" s="28"/>
      <c r="DK1467" s="28"/>
      <c r="DL1467" s="28"/>
      <c r="DM1467" s="28"/>
    </row>
    <row r="1468" spans="1:117">
      <c r="A1468" s="5"/>
      <c r="B1468" s="5"/>
      <c r="C1468" s="34"/>
      <c r="D1468" s="34"/>
      <c r="E1468" s="35"/>
      <c r="F1468" s="35"/>
      <c r="G1468" s="35"/>
      <c r="H1468" s="35"/>
      <c r="I1468" s="35"/>
      <c r="J1468" s="35"/>
      <c r="K1468" s="35"/>
      <c r="L1468" s="35"/>
      <c r="M1468" s="35"/>
      <c r="N1468" s="35"/>
      <c r="O1468" s="35"/>
      <c r="P1468" s="35"/>
      <c r="Q1468" s="35"/>
      <c r="R1468" s="35"/>
      <c r="S1468" s="35"/>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c r="BA1468" s="28"/>
      <c r="BB1468" s="28"/>
      <c r="BC1468" s="28"/>
      <c r="BD1468" s="28"/>
      <c r="BE1468" s="28"/>
      <c r="BF1468" s="28"/>
      <c r="BG1468" s="28"/>
      <c r="BH1468" s="28"/>
      <c r="BI1468" s="28"/>
      <c r="BJ1468" s="28"/>
      <c r="BK1468" s="28"/>
      <c r="BL1468" s="28"/>
      <c r="BM1468" s="28"/>
      <c r="BN1468" s="28"/>
      <c r="BO1468" s="28"/>
      <c r="BP1468" s="28"/>
      <c r="BQ1468" s="28"/>
      <c r="BR1468" s="28"/>
      <c r="BS1468" s="28"/>
      <c r="BT1468" s="28"/>
      <c r="BU1468" s="28"/>
      <c r="BV1468" s="28"/>
      <c r="BW1468" s="28"/>
      <c r="BX1468" s="28"/>
      <c r="BY1468" s="28"/>
      <c r="BZ1468" s="28"/>
      <c r="CA1468" s="28"/>
      <c r="CB1468" s="28"/>
      <c r="CC1468" s="28"/>
      <c r="CD1468" s="28"/>
      <c r="CE1468" s="28"/>
      <c r="CF1468" s="28"/>
      <c r="CG1468" s="28"/>
      <c r="CH1468" s="28"/>
      <c r="CI1468" s="28"/>
      <c r="CJ1468" s="28"/>
      <c r="CK1468" s="28"/>
      <c r="CL1468" s="28"/>
      <c r="CM1468" s="28"/>
      <c r="CN1468" s="28"/>
      <c r="CO1468" s="28"/>
      <c r="CP1468" s="28"/>
      <c r="CQ1468" s="28"/>
      <c r="CR1468" s="28"/>
      <c r="CS1468" s="28"/>
      <c r="CT1468" s="28"/>
      <c r="CU1468" s="28"/>
      <c r="CV1468" s="28"/>
      <c r="CW1468" s="28"/>
      <c r="CX1468" s="28"/>
      <c r="CY1468" s="28"/>
      <c r="CZ1468" s="28"/>
      <c r="DA1468" s="28"/>
      <c r="DB1468" s="28"/>
      <c r="DC1468" s="28"/>
      <c r="DD1468" s="28"/>
      <c r="DE1468" s="28"/>
      <c r="DF1468" s="28"/>
      <c r="DG1468" s="28"/>
      <c r="DH1468" s="28"/>
      <c r="DI1468" s="28"/>
      <c r="DJ1468" s="28"/>
      <c r="DK1468" s="28"/>
      <c r="DL1468" s="28"/>
      <c r="DM1468" s="28"/>
    </row>
    <row r="1469" spans="1:117">
      <c r="A1469" s="5"/>
      <c r="B1469" s="5"/>
      <c r="C1469" s="34"/>
      <c r="D1469" s="34"/>
      <c r="E1469" s="35"/>
      <c r="F1469" s="35"/>
      <c r="G1469" s="35"/>
      <c r="H1469" s="35"/>
      <c r="I1469" s="35"/>
      <c r="J1469" s="35"/>
      <c r="K1469" s="35"/>
      <c r="L1469" s="35"/>
      <c r="M1469" s="35"/>
      <c r="N1469" s="35"/>
      <c r="O1469" s="35"/>
      <c r="P1469" s="35"/>
      <c r="Q1469" s="35"/>
      <c r="R1469" s="35"/>
      <c r="S1469" s="35"/>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c r="BA1469" s="28"/>
      <c r="BB1469" s="28"/>
      <c r="BC1469" s="28"/>
      <c r="BD1469" s="28"/>
      <c r="BE1469" s="28"/>
      <c r="BF1469" s="28"/>
      <c r="BG1469" s="28"/>
      <c r="BH1469" s="28"/>
      <c r="BI1469" s="28"/>
      <c r="BJ1469" s="28"/>
      <c r="BK1469" s="28"/>
      <c r="BL1469" s="28"/>
      <c r="BM1469" s="28"/>
      <c r="BN1469" s="28"/>
      <c r="BO1469" s="28"/>
      <c r="BP1469" s="28"/>
      <c r="BQ1469" s="28"/>
      <c r="BR1469" s="28"/>
      <c r="BS1469" s="28"/>
      <c r="BT1469" s="28"/>
      <c r="BU1469" s="28"/>
      <c r="BV1469" s="28"/>
      <c r="BW1469" s="28"/>
      <c r="BX1469" s="28"/>
      <c r="BY1469" s="28"/>
      <c r="BZ1469" s="28"/>
      <c r="CA1469" s="28"/>
      <c r="CB1469" s="28"/>
      <c r="CC1469" s="28"/>
      <c r="CD1469" s="28"/>
      <c r="CE1469" s="28"/>
      <c r="CF1469" s="28"/>
      <c r="CG1469" s="28"/>
      <c r="CH1469" s="28"/>
      <c r="CI1469" s="28"/>
      <c r="CJ1469" s="28"/>
      <c r="CK1469" s="28"/>
      <c r="CL1469" s="28"/>
      <c r="CM1469" s="28"/>
      <c r="CN1469" s="28"/>
      <c r="CO1469" s="28"/>
      <c r="CP1469" s="28"/>
      <c r="CQ1469" s="28"/>
      <c r="CR1469" s="28"/>
      <c r="CS1469" s="28"/>
      <c r="CT1469" s="28"/>
      <c r="CU1469" s="28"/>
      <c r="CV1469" s="28"/>
      <c r="CW1469" s="28"/>
      <c r="CX1469" s="28"/>
      <c r="CY1469" s="28"/>
      <c r="CZ1469" s="28"/>
      <c r="DA1469" s="28"/>
      <c r="DB1469" s="28"/>
      <c r="DC1469" s="28"/>
      <c r="DD1469" s="28"/>
      <c r="DE1469" s="28"/>
      <c r="DF1469" s="28"/>
      <c r="DG1469" s="28"/>
      <c r="DH1469" s="28"/>
      <c r="DI1469" s="28"/>
      <c r="DJ1469" s="28"/>
      <c r="DK1469" s="28"/>
      <c r="DL1469" s="28"/>
      <c r="DM1469" s="28"/>
    </row>
    <row r="1470" spans="1:117">
      <c r="A1470" s="5"/>
      <c r="B1470" s="5"/>
      <c r="C1470" s="34"/>
      <c r="D1470" s="34"/>
      <c r="E1470" s="35"/>
      <c r="F1470" s="35"/>
      <c r="G1470" s="35"/>
      <c r="H1470" s="35"/>
      <c r="I1470" s="35"/>
      <c r="J1470" s="35"/>
      <c r="K1470" s="35"/>
      <c r="L1470" s="35"/>
      <c r="M1470" s="35"/>
      <c r="N1470" s="35"/>
      <c r="O1470" s="35"/>
      <c r="P1470" s="35"/>
      <c r="Q1470" s="35"/>
      <c r="R1470" s="35"/>
      <c r="S1470" s="35"/>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c r="BA1470" s="28"/>
      <c r="BB1470" s="28"/>
      <c r="BC1470" s="28"/>
      <c r="BD1470" s="28"/>
      <c r="BE1470" s="28"/>
      <c r="BF1470" s="28"/>
      <c r="BG1470" s="28"/>
      <c r="BH1470" s="28"/>
      <c r="BI1470" s="28"/>
      <c r="BJ1470" s="28"/>
      <c r="BK1470" s="28"/>
      <c r="BL1470" s="28"/>
      <c r="BM1470" s="28"/>
      <c r="BN1470" s="28"/>
      <c r="BO1470" s="28"/>
      <c r="BP1470" s="28"/>
      <c r="BQ1470" s="28"/>
      <c r="BR1470" s="28"/>
      <c r="BS1470" s="28"/>
      <c r="BT1470" s="28"/>
      <c r="BU1470" s="28"/>
      <c r="BV1470" s="28"/>
      <c r="BW1470" s="28"/>
      <c r="BX1470" s="28"/>
      <c r="BY1470" s="28"/>
      <c r="BZ1470" s="28"/>
      <c r="CA1470" s="28"/>
      <c r="CB1470" s="28"/>
      <c r="CC1470" s="28"/>
      <c r="CD1470" s="28"/>
      <c r="CE1470" s="28"/>
      <c r="CF1470" s="28"/>
      <c r="CG1470" s="28"/>
      <c r="CH1470" s="28"/>
      <c r="CI1470" s="28"/>
      <c r="CJ1470" s="28"/>
      <c r="CK1470" s="28"/>
      <c r="CL1470" s="28"/>
      <c r="CM1470" s="28"/>
      <c r="CN1470" s="28"/>
      <c r="CO1470" s="28"/>
      <c r="CP1470" s="28"/>
      <c r="CQ1470" s="28"/>
      <c r="CR1470" s="28"/>
      <c r="CS1470" s="28"/>
      <c r="CT1470" s="28"/>
      <c r="CU1470" s="28"/>
      <c r="CV1470" s="28"/>
      <c r="CW1470" s="28"/>
      <c r="CX1470" s="28"/>
      <c r="CY1470" s="28"/>
      <c r="CZ1470" s="28"/>
      <c r="DA1470" s="28"/>
      <c r="DB1470" s="28"/>
      <c r="DC1470" s="28"/>
      <c r="DD1470" s="28"/>
      <c r="DE1470" s="28"/>
      <c r="DF1470" s="28"/>
      <c r="DG1470" s="28"/>
      <c r="DH1470" s="28"/>
      <c r="DI1470" s="28"/>
      <c r="DJ1470" s="28"/>
      <c r="DK1470" s="28"/>
      <c r="DL1470" s="28"/>
      <c r="DM1470" s="28"/>
    </row>
    <row r="1471" spans="1:117">
      <c r="A1471" s="5"/>
      <c r="B1471" s="5"/>
      <c r="C1471" s="34"/>
      <c r="D1471" s="34"/>
      <c r="E1471" s="35"/>
      <c r="F1471" s="35"/>
      <c r="G1471" s="35"/>
      <c r="H1471" s="35"/>
      <c r="I1471" s="35"/>
      <c r="J1471" s="35"/>
      <c r="K1471" s="35"/>
      <c r="L1471" s="35"/>
      <c r="M1471" s="35"/>
      <c r="N1471" s="35"/>
      <c r="O1471" s="35"/>
      <c r="P1471" s="35"/>
      <c r="Q1471" s="35"/>
      <c r="R1471" s="35"/>
      <c r="S1471" s="35"/>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c r="BA1471" s="28"/>
      <c r="BB1471" s="28"/>
      <c r="BC1471" s="28"/>
      <c r="BD1471" s="28"/>
      <c r="BE1471" s="28"/>
      <c r="BF1471" s="28"/>
      <c r="BG1471" s="28"/>
      <c r="BH1471" s="28"/>
      <c r="BI1471" s="28"/>
      <c r="BJ1471" s="28"/>
      <c r="BK1471" s="28"/>
      <c r="BL1471" s="28"/>
      <c r="BM1471" s="28"/>
      <c r="BN1471" s="28"/>
      <c r="BO1471" s="28"/>
      <c r="BP1471" s="28"/>
      <c r="BQ1471" s="28"/>
      <c r="BR1471" s="28"/>
      <c r="BS1471" s="28"/>
      <c r="BT1471" s="28"/>
      <c r="BU1471" s="28"/>
      <c r="BV1471" s="28"/>
      <c r="BW1471" s="28"/>
      <c r="BX1471" s="28"/>
      <c r="BY1471" s="28"/>
      <c r="BZ1471" s="28"/>
      <c r="CA1471" s="28"/>
      <c r="CB1471" s="28"/>
      <c r="CC1471" s="28"/>
      <c r="CD1471" s="28"/>
      <c r="CE1471" s="28"/>
      <c r="CF1471" s="28"/>
      <c r="CG1471" s="28"/>
      <c r="CH1471" s="28"/>
      <c r="CI1471" s="28"/>
      <c r="CJ1471" s="28"/>
      <c r="CK1471" s="28"/>
      <c r="CL1471" s="28"/>
      <c r="CM1471" s="28"/>
      <c r="CN1471" s="28"/>
      <c r="CO1471" s="28"/>
      <c r="CP1471" s="28"/>
      <c r="CQ1471" s="28"/>
      <c r="CR1471" s="28"/>
      <c r="CS1471" s="28"/>
      <c r="CT1471" s="28"/>
      <c r="CU1471" s="28"/>
      <c r="CV1471" s="28"/>
      <c r="CW1471" s="28"/>
      <c r="CX1471" s="28"/>
      <c r="CY1471" s="28"/>
      <c r="CZ1471" s="28"/>
      <c r="DA1471" s="28"/>
      <c r="DB1471" s="28"/>
      <c r="DC1471" s="28"/>
      <c r="DD1471" s="28"/>
      <c r="DE1471" s="28"/>
      <c r="DF1471" s="28"/>
      <c r="DG1471" s="28"/>
      <c r="DH1471" s="28"/>
      <c r="DI1471" s="28"/>
      <c r="DJ1471" s="28"/>
      <c r="DK1471" s="28"/>
      <c r="DL1471" s="28"/>
      <c r="DM1471" s="28"/>
    </row>
    <row r="1472" spans="1:117">
      <c r="A1472" s="5"/>
      <c r="B1472" s="5"/>
      <c r="C1472" s="34"/>
      <c r="D1472" s="34"/>
      <c r="E1472" s="35"/>
      <c r="F1472" s="35"/>
      <c r="G1472" s="35"/>
      <c r="H1472" s="35"/>
      <c r="I1472" s="35"/>
      <c r="J1472" s="35"/>
      <c r="K1472" s="35"/>
      <c r="L1472" s="35"/>
      <c r="M1472" s="35"/>
      <c r="N1472" s="35"/>
      <c r="O1472" s="35"/>
      <c r="P1472" s="35"/>
      <c r="Q1472" s="35"/>
      <c r="R1472" s="35"/>
      <c r="S1472" s="35"/>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c r="BA1472" s="28"/>
      <c r="BB1472" s="28"/>
      <c r="BC1472" s="28"/>
      <c r="BD1472" s="28"/>
      <c r="BE1472" s="28"/>
      <c r="BF1472" s="28"/>
      <c r="BG1472" s="28"/>
      <c r="BH1472" s="28"/>
      <c r="BI1472" s="28"/>
      <c r="BJ1472" s="28"/>
      <c r="BK1472" s="28"/>
      <c r="BL1472" s="28"/>
      <c r="BM1472" s="28"/>
      <c r="BN1472" s="28"/>
      <c r="BO1472" s="28"/>
      <c r="BP1472" s="28"/>
      <c r="BQ1472" s="28"/>
      <c r="BR1472" s="28"/>
      <c r="BS1472" s="28"/>
      <c r="BT1472" s="28"/>
      <c r="BU1472" s="28"/>
      <c r="BV1472" s="28"/>
      <c r="BW1472" s="28"/>
      <c r="BX1472" s="28"/>
      <c r="BY1472" s="28"/>
      <c r="BZ1472" s="28"/>
      <c r="CA1472" s="28"/>
      <c r="CB1472" s="28"/>
      <c r="CC1472" s="28"/>
      <c r="CD1472" s="28"/>
      <c r="CE1472" s="28"/>
      <c r="CF1472" s="28"/>
      <c r="CG1472" s="28"/>
      <c r="CH1472" s="28"/>
      <c r="CI1472" s="28"/>
      <c r="CJ1472" s="28"/>
      <c r="CK1472" s="28"/>
      <c r="CL1472" s="28"/>
      <c r="CM1472" s="28"/>
      <c r="CN1472" s="28"/>
      <c r="CO1472" s="28"/>
      <c r="CP1472" s="28"/>
      <c r="CQ1472" s="28"/>
      <c r="CR1472" s="28"/>
      <c r="CS1472" s="28"/>
      <c r="CT1472" s="28"/>
      <c r="CU1472" s="28"/>
      <c r="CV1472" s="28"/>
      <c r="CW1472" s="28"/>
      <c r="CX1472" s="28"/>
      <c r="CY1472" s="28"/>
      <c r="CZ1472" s="28"/>
      <c r="DA1472" s="28"/>
      <c r="DB1472" s="28"/>
      <c r="DC1472" s="28"/>
      <c r="DD1472" s="28"/>
      <c r="DE1472" s="28"/>
      <c r="DF1472" s="28"/>
      <c r="DG1472" s="28"/>
      <c r="DH1472" s="28"/>
      <c r="DI1472" s="28"/>
      <c r="DJ1472" s="28"/>
      <c r="DK1472" s="28"/>
      <c r="DL1472" s="28"/>
      <c r="DM1472" s="28"/>
    </row>
    <row r="1473" spans="1:117">
      <c r="A1473" s="5"/>
      <c r="B1473" s="5"/>
      <c r="C1473" s="34"/>
      <c r="D1473" s="34"/>
      <c r="E1473" s="35"/>
      <c r="F1473" s="35"/>
      <c r="G1473" s="35"/>
      <c r="H1473" s="35"/>
      <c r="I1473" s="35"/>
      <c r="J1473" s="35"/>
      <c r="K1473" s="35"/>
      <c r="L1473" s="35"/>
      <c r="M1473" s="35"/>
      <c r="N1473" s="35"/>
      <c r="O1473" s="35"/>
      <c r="P1473" s="35"/>
      <c r="Q1473" s="35"/>
      <c r="R1473" s="35"/>
      <c r="S1473" s="35"/>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c r="BA1473" s="28"/>
      <c r="BB1473" s="28"/>
      <c r="BC1473" s="28"/>
      <c r="BD1473" s="28"/>
      <c r="BE1473" s="28"/>
      <c r="BF1473" s="28"/>
      <c r="BG1473" s="28"/>
      <c r="BH1473" s="28"/>
      <c r="BI1473" s="28"/>
      <c r="BJ1473" s="28"/>
      <c r="BK1473" s="28"/>
      <c r="BL1473" s="28"/>
      <c r="BM1473" s="28"/>
      <c r="BN1473" s="28"/>
      <c r="BO1473" s="28"/>
      <c r="BP1473" s="28"/>
      <c r="BQ1473" s="28"/>
      <c r="BR1473" s="28"/>
      <c r="BS1473" s="28"/>
      <c r="BT1473" s="28"/>
      <c r="BU1473" s="28"/>
      <c r="BV1473" s="28"/>
      <c r="BW1473" s="28"/>
      <c r="BX1473" s="28"/>
      <c r="BY1473" s="28"/>
      <c r="BZ1473" s="28"/>
      <c r="CA1473" s="28"/>
      <c r="CB1473" s="28"/>
      <c r="CC1473" s="28"/>
      <c r="CD1473" s="28"/>
      <c r="CE1473" s="28"/>
      <c r="CF1473" s="28"/>
      <c r="CG1473" s="28"/>
      <c r="CH1473" s="28"/>
      <c r="CI1473" s="28"/>
      <c r="CJ1473" s="28"/>
      <c r="CK1473" s="28"/>
      <c r="CL1473" s="28"/>
      <c r="CM1473" s="28"/>
      <c r="CN1473" s="28"/>
      <c r="CO1473" s="28"/>
      <c r="CP1473" s="28"/>
      <c r="CQ1473" s="28"/>
      <c r="CR1473" s="28"/>
      <c r="CS1473" s="28"/>
      <c r="CT1473" s="28"/>
      <c r="CU1473" s="28"/>
      <c r="CV1473" s="28"/>
      <c r="CW1473" s="28"/>
      <c r="CX1473" s="28"/>
      <c r="CY1473" s="28"/>
      <c r="CZ1473" s="28"/>
      <c r="DA1473" s="28"/>
      <c r="DB1473" s="28"/>
      <c r="DC1473" s="28"/>
      <c r="DD1473" s="28"/>
      <c r="DE1473" s="28"/>
      <c r="DF1473" s="28"/>
      <c r="DG1473" s="28"/>
      <c r="DH1473" s="28"/>
      <c r="DI1473" s="28"/>
      <c r="DJ1473" s="28"/>
      <c r="DK1473" s="28"/>
      <c r="DL1473" s="28"/>
      <c r="DM1473" s="28"/>
    </row>
    <row r="1474" spans="1:117">
      <c r="A1474" s="5"/>
      <c r="B1474" s="5"/>
      <c r="C1474" s="34"/>
      <c r="D1474" s="34"/>
      <c r="E1474" s="35"/>
      <c r="F1474" s="35"/>
      <c r="G1474" s="35"/>
      <c r="H1474" s="35"/>
      <c r="I1474" s="35"/>
      <c r="J1474" s="35"/>
      <c r="K1474" s="35"/>
      <c r="L1474" s="35"/>
      <c r="M1474" s="35"/>
      <c r="N1474" s="35"/>
      <c r="O1474" s="35"/>
      <c r="P1474" s="35"/>
      <c r="Q1474" s="35"/>
      <c r="R1474" s="35"/>
      <c r="S1474" s="35"/>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c r="BA1474" s="28"/>
      <c r="BB1474" s="28"/>
      <c r="BC1474" s="28"/>
      <c r="BD1474" s="28"/>
      <c r="BE1474" s="28"/>
      <c r="BF1474" s="28"/>
      <c r="BG1474" s="28"/>
      <c r="BH1474" s="28"/>
      <c r="BI1474" s="28"/>
      <c r="BJ1474" s="28"/>
      <c r="BK1474" s="28"/>
      <c r="BL1474" s="28"/>
      <c r="BM1474" s="28"/>
      <c r="BN1474" s="28"/>
      <c r="BO1474" s="28"/>
      <c r="BP1474" s="28"/>
      <c r="BQ1474" s="28"/>
      <c r="BR1474" s="28"/>
      <c r="BS1474" s="28"/>
      <c r="BT1474" s="28"/>
      <c r="BU1474" s="28"/>
      <c r="BV1474" s="28"/>
      <c r="BW1474" s="28"/>
      <c r="BX1474" s="28"/>
      <c r="BY1474" s="28"/>
      <c r="BZ1474" s="28"/>
      <c r="CA1474" s="28"/>
      <c r="CB1474" s="28"/>
      <c r="CC1474" s="28"/>
      <c r="CD1474" s="28"/>
      <c r="CE1474" s="28"/>
      <c r="CF1474" s="28"/>
      <c r="CG1474" s="28"/>
      <c r="CH1474" s="28"/>
      <c r="CI1474" s="28"/>
      <c r="CJ1474" s="28"/>
      <c r="CK1474" s="28"/>
      <c r="CL1474" s="28"/>
      <c r="CM1474" s="28"/>
      <c r="CN1474" s="28"/>
      <c r="CO1474" s="28"/>
      <c r="CP1474" s="28"/>
      <c r="CQ1474" s="28"/>
      <c r="CR1474" s="28"/>
      <c r="CS1474" s="28"/>
      <c r="CT1474" s="28"/>
      <c r="CU1474" s="28"/>
      <c r="CV1474" s="28"/>
      <c r="CW1474" s="28"/>
      <c r="CX1474" s="28"/>
      <c r="CY1474" s="28"/>
      <c r="CZ1474" s="28"/>
      <c r="DA1474" s="28"/>
      <c r="DB1474" s="28"/>
      <c r="DC1474" s="28"/>
      <c r="DD1474" s="28"/>
      <c r="DE1474" s="28"/>
      <c r="DF1474" s="28"/>
      <c r="DG1474" s="28"/>
      <c r="DH1474" s="28"/>
      <c r="DI1474" s="28"/>
      <c r="DJ1474" s="28"/>
      <c r="DK1474" s="28"/>
      <c r="DL1474" s="28"/>
      <c r="DM1474" s="28"/>
    </row>
    <row r="1475" spans="1:117">
      <c r="A1475" s="5"/>
      <c r="B1475" s="5"/>
      <c r="C1475" s="34"/>
      <c r="D1475" s="34"/>
      <c r="E1475" s="35"/>
      <c r="F1475" s="35"/>
      <c r="G1475" s="35"/>
      <c r="H1475" s="35"/>
      <c r="I1475" s="35"/>
      <c r="J1475" s="35"/>
      <c r="K1475" s="35"/>
      <c r="L1475" s="35"/>
      <c r="M1475" s="35"/>
      <c r="N1475" s="35"/>
      <c r="O1475" s="35"/>
      <c r="P1475" s="35"/>
      <c r="Q1475" s="35"/>
      <c r="R1475" s="35"/>
      <c r="S1475" s="35"/>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c r="BA1475" s="28"/>
      <c r="BB1475" s="28"/>
      <c r="BC1475" s="28"/>
      <c r="BD1475" s="28"/>
      <c r="BE1475" s="28"/>
      <c r="BF1475" s="28"/>
      <c r="BG1475" s="28"/>
      <c r="BH1475" s="28"/>
      <c r="BI1475" s="28"/>
      <c r="BJ1475" s="28"/>
      <c r="BK1475" s="28"/>
      <c r="BL1475" s="28"/>
      <c r="BM1475" s="28"/>
      <c r="BN1475" s="28"/>
      <c r="BO1475" s="28"/>
      <c r="BP1475" s="28"/>
      <c r="BQ1475" s="28"/>
      <c r="BR1475" s="28"/>
      <c r="BS1475" s="28"/>
      <c r="BT1475" s="28"/>
      <c r="BU1475" s="28"/>
      <c r="BV1475" s="28"/>
      <c r="BW1475" s="28"/>
      <c r="BX1475" s="28"/>
      <c r="BY1475" s="28"/>
      <c r="BZ1475" s="28"/>
      <c r="CA1475" s="28"/>
      <c r="CB1475" s="28"/>
      <c r="CC1475" s="28"/>
      <c r="CD1475" s="28"/>
      <c r="CE1475" s="28"/>
      <c r="CF1475" s="28"/>
      <c r="CG1475" s="28"/>
      <c r="CH1475" s="28"/>
      <c r="CI1475" s="28"/>
      <c r="CJ1475" s="28"/>
      <c r="CK1475" s="28"/>
      <c r="CL1475" s="28"/>
      <c r="CM1475" s="28"/>
      <c r="CN1475" s="28"/>
      <c r="CO1475" s="28"/>
      <c r="CP1475" s="28"/>
      <c r="CQ1475" s="28"/>
      <c r="CR1475" s="28"/>
      <c r="CS1475" s="28"/>
      <c r="CT1475" s="28"/>
      <c r="CU1475" s="28"/>
      <c r="CV1475" s="28"/>
      <c r="CW1475" s="28"/>
      <c r="CX1475" s="28"/>
      <c r="CY1475" s="28"/>
      <c r="CZ1475" s="28"/>
      <c r="DA1475" s="28"/>
      <c r="DB1475" s="28"/>
      <c r="DC1475" s="28"/>
      <c r="DD1475" s="28"/>
      <c r="DE1475" s="28"/>
      <c r="DF1475" s="28"/>
      <c r="DG1475" s="28"/>
      <c r="DH1475" s="28"/>
      <c r="DI1475" s="28"/>
      <c r="DJ1475" s="28"/>
      <c r="DK1475" s="28"/>
      <c r="DL1475" s="28"/>
      <c r="DM1475" s="28"/>
    </row>
    <row r="1476" spans="1:117">
      <c r="A1476" s="5"/>
      <c r="B1476" s="5"/>
      <c r="C1476" s="34"/>
      <c r="D1476" s="34"/>
      <c r="E1476" s="35"/>
      <c r="F1476" s="35"/>
      <c r="G1476" s="35"/>
      <c r="H1476" s="35"/>
      <c r="I1476" s="35"/>
      <c r="J1476" s="35"/>
      <c r="K1476" s="35"/>
      <c r="L1476" s="35"/>
      <c r="M1476" s="35"/>
      <c r="N1476" s="35"/>
      <c r="O1476" s="35"/>
      <c r="P1476" s="35"/>
      <c r="Q1476" s="35"/>
      <c r="R1476" s="35"/>
      <c r="S1476" s="35"/>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c r="BA1476" s="28"/>
      <c r="BB1476" s="28"/>
      <c r="BC1476" s="28"/>
      <c r="BD1476" s="28"/>
      <c r="BE1476" s="28"/>
      <c r="BF1476" s="28"/>
      <c r="BG1476" s="28"/>
      <c r="BH1476" s="28"/>
      <c r="BI1476" s="28"/>
      <c r="BJ1476" s="28"/>
      <c r="BK1476" s="28"/>
      <c r="BL1476" s="28"/>
      <c r="BM1476" s="28"/>
      <c r="BN1476" s="28"/>
      <c r="BO1476" s="28"/>
      <c r="BP1476" s="28"/>
      <c r="BQ1476" s="28"/>
      <c r="BR1476" s="28"/>
      <c r="BS1476" s="28"/>
      <c r="BT1476" s="28"/>
      <c r="BU1476" s="28"/>
      <c r="BV1476" s="28"/>
      <c r="BW1476" s="28"/>
      <c r="BX1476" s="28"/>
      <c r="BY1476" s="28"/>
      <c r="BZ1476" s="28"/>
      <c r="CA1476" s="28"/>
      <c r="CB1476" s="28"/>
      <c r="CC1476" s="28"/>
      <c r="CD1476" s="28"/>
      <c r="CE1476" s="28"/>
      <c r="CF1476" s="28"/>
      <c r="CG1476" s="28"/>
      <c r="CH1476" s="28"/>
      <c r="CI1476" s="28"/>
      <c r="CJ1476" s="28"/>
      <c r="CK1476" s="28"/>
      <c r="CL1476" s="28"/>
      <c r="CM1476" s="28"/>
      <c r="CN1476" s="28"/>
      <c r="CO1476" s="28"/>
      <c r="CP1476" s="28"/>
      <c r="CQ1476" s="28"/>
      <c r="CR1476" s="28"/>
      <c r="CS1476" s="28"/>
      <c r="CT1476" s="28"/>
      <c r="CU1476" s="28"/>
      <c r="CV1476" s="28"/>
      <c r="CW1476" s="28"/>
      <c r="CX1476" s="28"/>
      <c r="CY1476" s="28"/>
      <c r="CZ1476" s="28"/>
      <c r="DA1476" s="28"/>
      <c r="DB1476" s="28"/>
      <c r="DC1476" s="28"/>
      <c r="DD1476" s="28"/>
      <c r="DE1476" s="28"/>
      <c r="DF1476" s="28"/>
      <c r="DG1476" s="28"/>
      <c r="DH1476" s="28"/>
      <c r="DI1476" s="28"/>
      <c r="DJ1476" s="28"/>
      <c r="DK1476" s="28"/>
      <c r="DL1476" s="28"/>
      <c r="DM1476" s="28"/>
    </row>
    <row r="1477" spans="1:117">
      <c r="A1477" s="5"/>
      <c r="B1477" s="5"/>
      <c r="C1477" s="34"/>
      <c r="D1477" s="34"/>
      <c r="E1477" s="35"/>
      <c r="F1477" s="35"/>
      <c r="G1477" s="35"/>
      <c r="H1477" s="35"/>
      <c r="I1477" s="35"/>
      <c r="J1477" s="35"/>
      <c r="K1477" s="35"/>
      <c r="L1477" s="35"/>
      <c r="M1477" s="35"/>
      <c r="N1477" s="35"/>
      <c r="O1477" s="35"/>
      <c r="P1477" s="35"/>
      <c r="Q1477" s="35"/>
      <c r="R1477" s="35"/>
      <c r="S1477" s="35"/>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c r="BA1477" s="28"/>
      <c r="BB1477" s="28"/>
      <c r="BC1477" s="28"/>
      <c r="BD1477" s="28"/>
      <c r="BE1477" s="28"/>
      <c r="BF1477" s="28"/>
      <c r="BG1477" s="28"/>
      <c r="BH1477" s="28"/>
      <c r="BI1477" s="28"/>
      <c r="BJ1477" s="28"/>
      <c r="BK1477" s="28"/>
      <c r="BL1477" s="28"/>
      <c r="BM1477" s="28"/>
      <c r="BN1477" s="28"/>
      <c r="BO1477" s="28"/>
      <c r="BP1477" s="28"/>
      <c r="BQ1477" s="28"/>
      <c r="BR1477" s="28"/>
      <c r="BS1477" s="28"/>
      <c r="BT1477" s="28"/>
      <c r="BU1477" s="28"/>
      <c r="BV1477" s="28"/>
      <c r="BW1477" s="28"/>
      <c r="BX1477" s="28"/>
      <c r="BY1477" s="28"/>
      <c r="BZ1477" s="28"/>
      <c r="CA1477" s="28"/>
      <c r="CB1477" s="28"/>
      <c r="CC1477" s="28"/>
      <c r="CD1477" s="28"/>
      <c r="CE1477" s="28"/>
      <c r="CF1477" s="28"/>
      <c r="CG1477" s="28"/>
      <c r="CH1477" s="28"/>
      <c r="CI1477" s="28"/>
      <c r="CJ1477" s="28"/>
      <c r="CK1477" s="28"/>
      <c r="CL1477" s="28"/>
      <c r="CM1477" s="28"/>
      <c r="CN1477" s="28"/>
      <c r="CO1477" s="28"/>
      <c r="CP1477" s="28"/>
      <c r="CQ1477" s="28"/>
      <c r="CR1477" s="28"/>
      <c r="CS1477" s="28"/>
      <c r="CT1477" s="28"/>
      <c r="CU1477" s="28"/>
      <c r="CV1477" s="28"/>
      <c r="CW1477" s="28"/>
      <c r="CX1477" s="28"/>
      <c r="CY1477" s="28"/>
      <c r="CZ1477" s="28"/>
      <c r="DA1477" s="28"/>
      <c r="DB1477" s="28"/>
      <c r="DC1477" s="28"/>
      <c r="DD1477" s="28"/>
      <c r="DE1477" s="28"/>
      <c r="DF1477" s="28"/>
      <c r="DG1477" s="28"/>
      <c r="DH1477" s="28"/>
      <c r="DI1477" s="28"/>
      <c r="DJ1477" s="28"/>
      <c r="DK1477" s="28"/>
      <c r="DL1477" s="28"/>
      <c r="DM1477" s="28"/>
    </row>
    <row r="1478" spans="1:117">
      <c r="A1478" s="5"/>
      <c r="B1478" s="5"/>
      <c r="C1478" s="34"/>
      <c r="D1478" s="34"/>
      <c r="E1478" s="35"/>
      <c r="F1478" s="35"/>
      <c r="G1478" s="35"/>
      <c r="H1478" s="35"/>
      <c r="I1478" s="35"/>
      <c r="J1478" s="35"/>
      <c r="K1478" s="35"/>
      <c r="L1478" s="35"/>
      <c r="M1478" s="35"/>
      <c r="N1478" s="35"/>
      <c r="O1478" s="35"/>
      <c r="P1478" s="35"/>
      <c r="Q1478" s="35"/>
      <c r="R1478" s="35"/>
      <c r="S1478" s="35"/>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c r="BA1478" s="28"/>
      <c r="BB1478" s="28"/>
      <c r="BC1478" s="28"/>
      <c r="BD1478" s="28"/>
      <c r="BE1478" s="28"/>
      <c r="BF1478" s="28"/>
      <c r="BG1478" s="28"/>
      <c r="BH1478" s="28"/>
      <c r="BI1478" s="28"/>
      <c r="BJ1478" s="28"/>
      <c r="BK1478" s="28"/>
      <c r="BL1478" s="28"/>
      <c r="BM1478" s="28"/>
      <c r="BN1478" s="28"/>
      <c r="BO1478" s="28"/>
      <c r="BP1478" s="28"/>
      <c r="BQ1478" s="28"/>
      <c r="BR1478" s="28"/>
      <c r="BS1478" s="28"/>
      <c r="BT1478" s="28"/>
      <c r="BU1478" s="28"/>
      <c r="BV1478" s="28"/>
      <c r="BW1478" s="28"/>
      <c r="BX1478" s="28"/>
      <c r="BY1478" s="28"/>
      <c r="BZ1478" s="28"/>
      <c r="CA1478" s="28"/>
      <c r="CB1478" s="28"/>
      <c r="CC1478" s="28"/>
      <c r="CD1478" s="28"/>
      <c r="CE1478" s="28"/>
      <c r="CF1478" s="28"/>
      <c r="CG1478" s="28"/>
      <c r="CH1478" s="28"/>
      <c r="CI1478" s="28"/>
      <c r="CJ1478" s="28"/>
      <c r="CK1478" s="28"/>
      <c r="CL1478" s="28"/>
      <c r="CM1478" s="28"/>
      <c r="CN1478" s="28"/>
      <c r="CO1478" s="28"/>
      <c r="CP1478" s="28"/>
      <c r="CQ1478" s="28"/>
      <c r="CR1478" s="28"/>
      <c r="CS1478" s="28"/>
      <c r="CT1478" s="28"/>
      <c r="CU1478" s="28"/>
      <c r="CV1478" s="28"/>
      <c r="CW1478" s="28"/>
      <c r="CX1478" s="28"/>
      <c r="CY1478" s="28"/>
      <c r="CZ1478" s="28"/>
      <c r="DA1478" s="28"/>
      <c r="DB1478" s="28"/>
      <c r="DC1478" s="28"/>
      <c r="DD1478" s="28"/>
      <c r="DE1478" s="28"/>
      <c r="DF1478" s="28"/>
      <c r="DG1478" s="28"/>
      <c r="DH1478" s="28"/>
      <c r="DI1478" s="28"/>
      <c r="DJ1478" s="28"/>
      <c r="DK1478" s="28"/>
      <c r="DL1478" s="28"/>
      <c r="DM1478" s="28"/>
    </row>
    <row r="1479" spans="1:117">
      <c r="A1479" s="5"/>
      <c r="B1479" s="5"/>
      <c r="C1479" s="34"/>
      <c r="D1479" s="34"/>
      <c r="E1479" s="35"/>
      <c r="F1479" s="35"/>
      <c r="G1479" s="35"/>
      <c r="H1479" s="35"/>
      <c r="I1479" s="35"/>
      <c r="J1479" s="35"/>
      <c r="K1479" s="35"/>
      <c r="L1479" s="35"/>
      <c r="M1479" s="35"/>
      <c r="N1479" s="35"/>
      <c r="O1479" s="35"/>
      <c r="P1479" s="35"/>
      <c r="Q1479" s="35"/>
      <c r="R1479" s="35"/>
      <c r="S1479" s="35"/>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c r="BA1479" s="28"/>
      <c r="BB1479" s="28"/>
      <c r="BC1479" s="28"/>
      <c r="BD1479" s="28"/>
      <c r="BE1479" s="28"/>
      <c r="BF1479" s="28"/>
      <c r="BG1479" s="28"/>
      <c r="BH1479" s="28"/>
      <c r="BI1479" s="28"/>
      <c r="BJ1479" s="28"/>
      <c r="BK1479" s="28"/>
      <c r="BL1479" s="28"/>
      <c r="BM1479" s="28"/>
      <c r="BN1479" s="28"/>
      <c r="BO1479" s="28"/>
      <c r="BP1479" s="28"/>
      <c r="BQ1479" s="28"/>
      <c r="BR1479" s="28"/>
      <c r="BS1479" s="28"/>
      <c r="BT1479" s="28"/>
      <c r="BU1479" s="28"/>
      <c r="BV1479" s="28"/>
      <c r="BW1479" s="28"/>
      <c r="BX1479" s="28"/>
      <c r="BY1479" s="28"/>
      <c r="BZ1479" s="28"/>
      <c r="CA1479" s="28"/>
      <c r="CB1479" s="28"/>
      <c r="CC1479" s="28"/>
      <c r="CD1479" s="28"/>
      <c r="CE1479" s="28"/>
      <c r="CF1479" s="28"/>
      <c r="CG1479" s="28"/>
      <c r="CH1479" s="28"/>
      <c r="CI1479" s="28"/>
      <c r="CJ1479" s="28"/>
      <c r="CK1479" s="28"/>
      <c r="CL1479" s="28"/>
      <c r="CM1479" s="28"/>
      <c r="CN1479" s="28"/>
      <c r="CO1479" s="28"/>
      <c r="CP1479" s="28"/>
      <c r="CQ1479" s="28"/>
      <c r="CR1479" s="28"/>
      <c r="CS1479" s="28"/>
      <c r="CT1479" s="28"/>
      <c r="CU1479" s="28"/>
      <c r="CV1479" s="28"/>
      <c r="CW1479" s="28"/>
      <c r="CX1479" s="28"/>
      <c r="CY1479" s="28"/>
      <c r="CZ1479" s="28"/>
      <c r="DA1479" s="28"/>
      <c r="DB1479" s="28"/>
      <c r="DC1479" s="28"/>
      <c r="DD1479" s="28"/>
      <c r="DE1479" s="28"/>
      <c r="DF1479" s="28"/>
      <c r="DG1479" s="28"/>
      <c r="DH1479" s="28"/>
      <c r="DI1479" s="28"/>
      <c r="DJ1479" s="28"/>
      <c r="DK1479" s="28"/>
      <c r="DL1479" s="28"/>
      <c r="DM1479" s="28"/>
    </row>
    <row r="1480" spans="1:117">
      <c r="A1480" s="5"/>
      <c r="B1480" s="5"/>
      <c r="C1480" s="34"/>
      <c r="D1480" s="34"/>
      <c r="E1480" s="35"/>
      <c r="F1480" s="35"/>
      <c r="G1480" s="35"/>
      <c r="H1480" s="35"/>
      <c r="I1480" s="35"/>
      <c r="J1480" s="35"/>
      <c r="K1480" s="35"/>
      <c r="L1480" s="35"/>
      <c r="M1480" s="35"/>
      <c r="N1480" s="35"/>
      <c r="O1480" s="35"/>
      <c r="P1480" s="35"/>
      <c r="Q1480" s="35"/>
      <c r="R1480" s="35"/>
      <c r="S1480" s="35"/>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c r="BA1480" s="28"/>
      <c r="BB1480" s="28"/>
      <c r="BC1480" s="28"/>
      <c r="BD1480" s="28"/>
      <c r="BE1480" s="28"/>
      <c r="BF1480" s="28"/>
      <c r="BG1480" s="28"/>
      <c r="BH1480" s="28"/>
      <c r="BI1480" s="28"/>
      <c r="BJ1480" s="28"/>
      <c r="BK1480" s="28"/>
      <c r="BL1480" s="28"/>
      <c r="BM1480" s="28"/>
      <c r="BN1480" s="28"/>
      <c r="BO1480" s="28"/>
      <c r="BP1480" s="28"/>
      <c r="BQ1480" s="28"/>
      <c r="BR1480" s="28"/>
      <c r="BS1480" s="28"/>
      <c r="BT1480" s="28"/>
      <c r="BU1480" s="28"/>
      <c r="BV1480" s="28"/>
      <c r="BW1480" s="28"/>
      <c r="BX1480" s="28"/>
      <c r="BY1480" s="28"/>
      <c r="BZ1480" s="28"/>
      <c r="CA1480" s="28"/>
      <c r="CB1480" s="28"/>
      <c r="CC1480" s="28"/>
      <c r="CD1480" s="28"/>
      <c r="CE1480" s="28"/>
      <c r="CF1480" s="28"/>
      <c r="CG1480" s="28"/>
      <c r="CH1480" s="28"/>
      <c r="CI1480" s="28"/>
      <c r="CJ1480" s="28"/>
      <c r="CK1480" s="28"/>
      <c r="CL1480" s="28"/>
      <c r="CM1480" s="28"/>
      <c r="CN1480" s="28"/>
      <c r="CO1480" s="28"/>
      <c r="CP1480" s="28"/>
      <c r="CQ1480" s="28"/>
      <c r="CR1480" s="28"/>
      <c r="CS1480" s="28"/>
      <c r="CT1480" s="28"/>
      <c r="CU1480" s="28"/>
      <c r="CV1480" s="28"/>
      <c r="CW1480" s="28"/>
      <c r="CX1480" s="28"/>
      <c r="CY1480" s="28"/>
      <c r="CZ1480" s="28"/>
      <c r="DA1480" s="28"/>
      <c r="DB1480" s="28"/>
      <c r="DC1480" s="28"/>
      <c r="DD1480" s="28"/>
      <c r="DE1480" s="28"/>
      <c r="DF1480" s="28"/>
      <c r="DG1480" s="28"/>
      <c r="DH1480" s="28"/>
      <c r="DI1480" s="28"/>
      <c r="DJ1480" s="28"/>
      <c r="DK1480" s="28"/>
      <c r="DL1480" s="28"/>
      <c r="DM1480" s="28"/>
    </row>
    <row r="1481" spans="1:117">
      <c r="A1481" s="5"/>
      <c r="B1481" s="5"/>
      <c r="C1481" s="34"/>
      <c r="D1481" s="34"/>
      <c r="E1481" s="35"/>
      <c r="F1481" s="35"/>
      <c r="G1481" s="35"/>
      <c r="H1481" s="35"/>
      <c r="I1481" s="35"/>
      <c r="J1481" s="35"/>
      <c r="K1481" s="35"/>
      <c r="L1481" s="35"/>
      <c r="M1481" s="35"/>
      <c r="N1481" s="35"/>
      <c r="O1481" s="35"/>
      <c r="P1481" s="35"/>
      <c r="Q1481" s="35"/>
      <c r="R1481" s="35"/>
      <c r="S1481" s="35"/>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c r="BA1481" s="28"/>
      <c r="BB1481" s="28"/>
      <c r="BC1481" s="28"/>
      <c r="BD1481" s="28"/>
      <c r="BE1481" s="28"/>
      <c r="BF1481" s="28"/>
      <c r="BG1481" s="28"/>
      <c r="BH1481" s="28"/>
      <c r="BI1481" s="28"/>
      <c r="BJ1481" s="28"/>
      <c r="BK1481" s="28"/>
      <c r="BL1481" s="28"/>
      <c r="BM1481" s="28"/>
      <c r="BN1481" s="28"/>
      <c r="BO1481" s="28"/>
      <c r="BP1481" s="28"/>
      <c r="BQ1481" s="28"/>
      <c r="BR1481" s="28"/>
      <c r="BS1481" s="28"/>
      <c r="BT1481" s="28"/>
      <c r="BU1481" s="28"/>
      <c r="BV1481" s="28"/>
      <c r="BW1481" s="28"/>
      <c r="BX1481" s="28"/>
      <c r="BY1481" s="28"/>
      <c r="BZ1481" s="28"/>
      <c r="CA1481" s="28"/>
      <c r="CB1481" s="28"/>
      <c r="CC1481" s="28"/>
      <c r="CD1481" s="28"/>
      <c r="CE1481" s="28"/>
      <c r="CF1481" s="28"/>
      <c r="CG1481" s="28"/>
      <c r="CH1481" s="28"/>
      <c r="CI1481" s="28"/>
      <c r="CJ1481" s="28"/>
      <c r="CK1481" s="28"/>
      <c r="CL1481" s="28"/>
      <c r="CM1481" s="28"/>
      <c r="CN1481" s="28"/>
      <c r="CO1481" s="28"/>
      <c r="CP1481" s="28"/>
      <c r="CQ1481" s="28"/>
      <c r="CR1481" s="28"/>
      <c r="CS1481" s="28"/>
      <c r="CT1481" s="28"/>
      <c r="CU1481" s="28"/>
      <c r="CV1481" s="28"/>
      <c r="CW1481" s="28"/>
      <c r="CX1481" s="28"/>
      <c r="CY1481" s="28"/>
      <c r="CZ1481" s="28"/>
      <c r="DA1481" s="28"/>
      <c r="DB1481" s="28"/>
      <c r="DC1481" s="28"/>
      <c r="DD1481" s="28"/>
      <c r="DE1481" s="28"/>
      <c r="DF1481" s="28"/>
      <c r="DG1481" s="28"/>
      <c r="DH1481" s="28"/>
      <c r="DI1481" s="28"/>
      <c r="DJ1481" s="28"/>
      <c r="DK1481" s="28"/>
      <c r="DL1481" s="28"/>
      <c r="DM1481" s="28"/>
    </row>
    <row r="1482" spans="1:117">
      <c r="A1482" s="5"/>
      <c r="B1482" s="5"/>
      <c r="C1482" s="34"/>
      <c r="D1482" s="34"/>
      <c r="E1482" s="35"/>
      <c r="F1482" s="35"/>
      <c r="G1482" s="35"/>
      <c r="H1482" s="35"/>
      <c r="I1482" s="35"/>
      <c r="J1482" s="35"/>
      <c r="K1482" s="35"/>
      <c r="L1482" s="35"/>
      <c r="M1482" s="35"/>
      <c r="N1482" s="35"/>
      <c r="O1482" s="35"/>
      <c r="P1482" s="35"/>
      <c r="Q1482" s="35"/>
      <c r="R1482" s="35"/>
      <c r="S1482" s="35"/>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c r="BA1482" s="28"/>
      <c r="BB1482" s="28"/>
      <c r="BC1482" s="28"/>
      <c r="BD1482" s="28"/>
      <c r="BE1482" s="28"/>
      <c r="BF1482" s="28"/>
      <c r="BG1482" s="28"/>
      <c r="BH1482" s="28"/>
      <c r="BI1482" s="28"/>
      <c r="BJ1482" s="28"/>
      <c r="BK1482" s="28"/>
      <c r="BL1482" s="28"/>
      <c r="BM1482" s="28"/>
      <c r="BN1482" s="28"/>
      <c r="BO1482" s="28"/>
      <c r="BP1482" s="28"/>
      <c r="BQ1482" s="28"/>
      <c r="BR1482" s="28"/>
      <c r="BS1482" s="28"/>
      <c r="BT1482" s="28"/>
      <c r="BU1482" s="28"/>
      <c r="BV1482" s="28"/>
      <c r="BW1482" s="28"/>
      <c r="BX1482" s="28"/>
      <c r="BY1482" s="28"/>
      <c r="BZ1482" s="28"/>
      <c r="CA1482" s="28"/>
      <c r="CB1482" s="28"/>
      <c r="CC1482" s="28"/>
      <c r="CD1482" s="28"/>
      <c r="CE1482" s="28"/>
      <c r="CF1482" s="28"/>
      <c r="CG1482" s="28"/>
      <c r="CH1482" s="28"/>
      <c r="CI1482" s="28"/>
      <c r="CJ1482" s="28"/>
      <c r="CK1482" s="28"/>
      <c r="CL1482" s="28"/>
      <c r="CM1482" s="28"/>
      <c r="CN1482" s="28"/>
      <c r="CO1482" s="28"/>
      <c r="CP1482" s="28"/>
      <c r="CQ1482" s="28"/>
      <c r="CR1482" s="28"/>
      <c r="CS1482" s="28"/>
      <c r="CT1482" s="28"/>
      <c r="CU1482" s="28"/>
      <c r="CV1482" s="28"/>
      <c r="CW1482" s="28"/>
      <c r="CX1482" s="28"/>
      <c r="CY1482" s="28"/>
      <c r="CZ1482" s="28"/>
      <c r="DA1482" s="28"/>
      <c r="DB1482" s="28"/>
      <c r="DC1482" s="28"/>
      <c r="DD1482" s="28"/>
      <c r="DE1482" s="28"/>
      <c r="DF1482" s="28"/>
      <c r="DG1482" s="28"/>
      <c r="DH1482" s="28"/>
      <c r="DI1482" s="28"/>
      <c r="DJ1482" s="28"/>
      <c r="DK1482" s="28"/>
      <c r="DL1482" s="28"/>
      <c r="DM1482" s="28"/>
    </row>
    <row r="1483" spans="1:117">
      <c r="A1483" s="5"/>
      <c r="B1483" s="5"/>
      <c r="C1483" s="34"/>
      <c r="D1483" s="34"/>
      <c r="E1483" s="35"/>
      <c r="F1483" s="35"/>
      <c r="G1483" s="35"/>
      <c r="H1483" s="35"/>
      <c r="I1483" s="35"/>
      <c r="J1483" s="35"/>
      <c r="K1483" s="35"/>
      <c r="L1483" s="35"/>
      <c r="M1483" s="35"/>
      <c r="N1483" s="35"/>
      <c r="O1483" s="35"/>
      <c r="P1483" s="35"/>
      <c r="Q1483" s="35"/>
      <c r="R1483" s="35"/>
      <c r="S1483" s="35"/>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c r="BA1483" s="28"/>
      <c r="BB1483" s="28"/>
      <c r="BC1483" s="28"/>
      <c r="BD1483" s="28"/>
      <c r="BE1483" s="28"/>
      <c r="BF1483" s="28"/>
      <c r="BG1483" s="28"/>
      <c r="BH1483" s="28"/>
      <c r="BI1483" s="28"/>
      <c r="BJ1483" s="28"/>
      <c r="BK1483" s="28"/>
      <c r="BL1483" s="28"/>
      <c r="BM1483" s="28"/>
      <c r="BN1483" s="28"/>
      <c r="BO1483" s="28"/>
      <c r="BP1483" s="28"/>
      <c r="BQ1483" s="28"/>
      <c r="BR1483" s="28"/>
      <c r="BS1483" s="28"/>
      <c r="BT1483" s="28"/>
      <c r="BU1483" s="28"/>
      <c r="BV1483" s="28"/>
      <c r="BW1483" s="28"/>
      <c r="BX1483" s="28"/>
      <c r="BY1483" s="28"/>
      <c r="BZ1483" s="28"/>
      <c r="CA1483" s="28"/>
      <c r="CB1483" s="28"/>
      <c r="CC1483" s="28"/>
      <c r="CD1483" s="28"/>
      <c r="CE1483" s="28"/>
      <c r="CF1483" s="28"/>
      <c r="CG1483" s="28"/>
      <c r="CH1483" s="28"/>
      <c r="CI1483" s="28"/>
      <c r="CJ1483" s="28"/>
      <c r="CK1483" s="28"/>
      <c r="CL1483" s="28"/>
      <c r="CM1483" s="28"/>
      <c r="CN1483" s="28"/>
      <c r="CO1483" s="28"/>
      <c r="CP1483" s="28"/>
      <c r="CQ1483" s="28"/>
      <c r="CR1483" s="28"/>
      <c r="CS1483" s="28"/>
      <c r="CT1483" s="28"/>
      <c r="CU1483" s="28"/>
      <c r="CV1483" s="28"/>
      <c r="CW1483" s="28"/>
      <c r="CX1483" s="28"/>
      <c r="CY1483" s="28"/>
      <c r="CZ1483" s="28"/>
      <c r="DA1483" s="28"/>
      <c r="DB1483" s="28"/>
      <c r="DC1483" s="28"/>
      <c r="DD1483" s="28"/>
      <c r="DE1483" s="28"/>
      <c r="DF1483" s="28"/>
      <c r="DG1483" s="28"/>
      <c r="DH1483" s="28"/>
      <c r="DI1483" s="28"/>
      <c r="DJ1483" s="28"/>
      <c r="DK1483" s="28"/>
      <c r="DL1483" s="28"/>
      <c r="DM1483" s="28"/>
    </row>
    <row r="1484" spans="1:117">
      <c r="A1484" s="5"/>
      <c r="B1484" s="5"/>
      <c r="C1484" s="34"/>
      <c r="D1484" s="34"/>
      <c r="E1484" s="35"/>
      <c r="F1484" s="35"/>
      <c r="G1484" s="35"/>
      <c r="H1484" s="35"/>
      <c r="I1484" s="35"/>
      <c r="J1484" s="35"/>
      <c r="K1484" s="35"/>
      <c r="L1484" s="35"/>
      <c r="M1484" s="35"/>
      <c r="N1484" s="35"/>
      <c r="O1484" s="35"/>
      <c r="P1484" s="35"/>
      <c r="Q1484" s="35"/>
      <c r="R1484" s="35"/>
      <c r="S1484" s="35"/>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c r="BA1484" s="28"/>
      <c r="BB1484" s="28"/>
      <c r="BC1484" s="28"/>
      <c r="BD1484" s="28"/>
      <c r="BE1484" s="28"/>
      <c r="BF1484" s="28"/>
      <c r="BG1484" s="28"/>
      <c r="BH1484" s="28"/>
      <c r="BI1484" s="28"/>
      <c r="BJ1484" s="28"/>
      <c r="BK1484" s="28"/>
      <c r="BL1484" s="28"/>
      <c r="BM1484" s="28"/>
      <c r="BN1484" s="28"/>
      <c r="BO1484" s="28"/>
      <c r="BP1484" s="28"/>
      <c r="BQ1484" s="28"/>
      <c r="BR1484" s="28"/>
      <c r="BS1484" s="28"/>
      <c r="BT1484" s="28"/>
      <c r="BU1484" s="28"/>
      <c r="BV1484" s="28"/>
      <c r="BW1484" s="28"/>
      <c r="BX1484" s="28"/>
      <c r="BY1484" s="28"/>
      <c r="BZ1484" s="28"/>
      <c r="CA1484" s="28"/>
      <c r="CB1484" s="28"/>
      <c r="CC1484" s="28"/>
      <c r="CD1484" s="28"/>
      <c r="CE1484" s="28"/>
      <c r="CF1484" s="28"/>
      <c r="CG1484" s="28"/>
      <c r="CH1484" s="28"/>
      <c r="CI1484" s="28"/>
      <c r="CJ1484" s="28"/>
      <c r="CK1484" s="28"/>
      <c r="CL1484" s="28"/>
      <c r="CM1484" s="28"/>
      <c r="CN1484" s="28"/>
      <c r="CO1484" s="28"/>
      <c r="CP1484" s="28"/>
      <c r="CQ1484" s="28"/>
      <c r="CR1484" s="28"/>
      <c r="CS1484" s="28"/>
      <c r="CT1484" s="28"/>
      <c r="CU1484" s="28"/>
      <c r="CV1484" s="28"/>
      <c r="CW1484" s="28"/>
      <c r="CX1484" s="28"/>
      <c r="CY1484" s="28"/>
      <c r="CZ1484" s="28"/>
      <c r="DA1484" s="28"/>
      <c r="DB1484" s="28"/>
      <c r="DC1484" s="28"/>
      <c r="DD1484" s="28"/>
      <c r="DE1484" s="28"/>
      <c r="DF1484" s="28"/>
      <c r="DG1484" s="28"/>
      <c r="DH1484" s="28"/>
      <c r="DI1484" s="28"/>
      <c r="DJ1484" s="28"/>
      <c r="DK1484" s="28"/>
      <c r="DL1484" s="28"/>
      <c r="DM1484" s="28"/>
    </row>
    <row r="1485" spans="1:117">
      <c r="A1485" s="5"/>
      <c r="B1485" s="5"/>
      <c r="C1485" s="34"/>
      <c r="D1485" s="34"/>
      <c r="E1485" s="35"/>
      <c r="F1485" s="35"/>
      <c r="G1485" s="35"/>
      <c r="H1485" s="35"/>
      <c r="I1485" s="35"/>
      <c r="J1485" s="35"/>
      <c r="K1485" s="35"/>
      <c r="L1485" s="35"/>
      <c r="M1485" s="35"/>
      <c r="N1485" s="35"/>
      <c r="O1485" s="35"/>
      <c r="P1485" s="35"/>
      <c r="Q1485" s="35"/>
      <c r="R1485" s="35"/>
      <c r="S1485" s="35"/>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c r="BA1485" s="28"/>
      <c r="BB1485" s="28"/>
      <c r="BC1485" s="28"/>
      <c r="BD1485" s="28"/>
      <c r="BE1485" s="28"/>
      <c r="BF1485" s="28"/>
      <c r="BG1485" s="28"/>
      <c r="BH1485" s="28"/>
      <c r="BI1485" s="28"/>
      <c r="BJ1485" s="28"/>
      <c r="BK1485" s="28"/>
      <c r="BL1485" s="28"/>
      <c r="BM1485" s="28"/>
      <c r="BN1485" s="28"/>
      <c r="BO1485" s="28"/>
      <c r="BP1485" s="28"/>
      <c r="BQ1485" s="28"/>
      <c r="BR1485" s="28"/>
      <c r="BS1485" s="28"/>
      <c r="BT1485" s="28"/>
      <c r="BU1485" s="28"/>
      <c r="BV1485" s="28"/>
      <c r="BW1485" s="28"/>
      <c r="BX1485" s="28"/>
      <c r="BY1485" s="28"/>
      <c r="BZ1485" s="28"/>
      <c r="CA1485" s="28"/>
      <c r="CB1485" s="28"/>
      <c r="CC1485" s="28"/>
      <c r="CD1485" s="28"/>
      <c r="CE1485" s="28"/>
      <c r="CF1485" s="28"/>
      <c r="CG1485" s="28"/>
      <c r="CH1485" s="28"/>
      <c r="CI1485" s="28"/>
      <c r="CJ1485" s="28"/>
      <c r="CK1485" s="28"/>
      <c r="CL1485" s="28"/>
      <c r="CM1485" s="28"/>
      <c r="CN1485" s="28"/>
      <c r="CO1485" s="28"/>
      <c r="CP1485" s="28"/>
      <c r="CQ1485" s="28"/>
      <c r="CR1485" s="28"/>
      <c r="CS1485" s="28"/>
      <c r="CT1485" s="28"/>
      <c r="CU1485" s="28"/>
      <c r="CV1485" s="28"/>
      <c r="CW1485" s="28"/>
      <c r="CX1485" s="28"/>
      <c r="CY1485" s="28"/>
      <c r="CZ1485" s="28"/>
      <c r="DA1485" s="28"/>
      <c r="DB1485" s="28"/>
      <c r="DC1485" s="28"/>
      <c r="DD1485" s="28"/>
      <c r="DE1485" s="28"/>
      <c r="DF1485" s="28"/>
      <c r="DG1485" s="28"/>
      <c r="DH1485" s="28"/>
      <c r="DI1485" s="28"/>
      <c r="DJ1485" s="28"/>
      <c r="DK1485" s="28"/>
      <c r="DL1485" s="28"/>
      <c r="DM1485" s="28"/>
    </row>
    <row r="1486" spans="1:117">
      <c r="A1486" s="5"/>
      <c r="B1486" s="5"/>
      <c r="C1486" s="34"/>
      <c r="D1486" s="34"/>
      <c r="E1486" s="35"/>
      <c r="F1486" s="35"/>
      <c r="G1486" s="35"/>
      <c r="H1486" s="35"/>
      <c r="I1486" s="35"/>
      <c r="J1486" s="35"/>
      <c r="K1486" s="35"/>
      <c r="L1486" s="35"/>
      <c r="M1486" s="35"/>
      <c r="N1486" s="35"/>
      <c r="O1486" s="35"/>
      <c r="P1486" s="35"/>
      <c r="Q1486" s="35"/>
      <c r="R1486" s="35"/>
      <c r="S1486" s="35"/>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c r="BA1486" s="28"/>
      <c r="BB1486" s="28"/>
      <c r="BC1486" s="28"/>
      <c r="BD1486" s="28"/>
      <c r="BE1486" s="28"/>
      <c r="BF1486" s="28"/>
      <c r="BG1486" s="28"/>
      <c r="BH1486" s="28"/>
      <c r="BI1486" s="28"/>
      <c r="BJ1486" s="28"/>
      <c r="BK1486" s="28"/>
      <c r="BL1486" s="28"/>
      <c r="BM1486" s="28"/>
      <c r="BN1486" s="28"/>
      <c r="BO1486" s="28"/>
      <c r="BP1486" s="28"/>
      <c r="BQ1486" s="28"/>
      <c r="BR1486" s="28"/>
      <c r="BS1486" s="28"/>
      <c r="BT1486" s="28"/>
      <c r="BU1486" s="28"/>
      <c r="BV1486" s="28"/>
      <c r="BW1486" s="28"/>
      <c r="BX1486" s="28"/>
      <c r="BY1486" s="28"/>
      <c r="BZ1486" s="28"/>
      <c r="CA1486" s="28"/>
      <c r="CB1486" s="28"/>
      <c r="CC1486" s="28"/>
      <c r="CD1486" s="28"/>
      <c r="CE1486" s="28"/>
      <c r="CF1486" s="28"/>
      <c r="CG1486" s="28"/>
      <c r="CH1486" s="28"/>
      <c r="CI1486" s="28"/>
      <c r="CJ1486" s="28"/>
      <c r="CK1486" s="28"/>
      <c r="CL1486" s="28"/>
      <c r="CM1486" s="28"/>
      <c r="CN1486" s="28"/>
      <c r="CO1486" s="28"/>
      <c r="CP1486" s="28"/>
      <c r="CQ1486" s="28"/>
      <c r="CR1486" s="28"/>
      <c r="CS1486" s="28"/>
      <c r="CT1486" s="28"/>
      <c r="CU1486" s="28"/>
      <c r="CV1486" s="28"/>
      <c r="CW1486" s="28"/>
      <c r="CX1486" s="28"/>
      <c r="CY1486" s="28"/>
      <c r="CZ1486" s="28"/>
      <c r="DA1486" s="28"/>
      <c r="DB1486" s="28"/>
      <c r="DC1486" s="28"/>
      <c r="DD1486" s="28"/>
      <c r="DE1486" s="28"/>
      <c r="DF1486" s="28"/>
      <c r="DG1486" s="28"/>
      <c r="DH1486" s="28"/>
      <c r="DI1486" s="28"/>
      <c r="DJ1486" s="28"/>
      <c r="DK1486" s="28"/>
      <c r="DL1486" s="28"/>
      <c r="DM1486" s="28"/>
    </row>
    <row r="1487" spans="1:117">
      <c r="A1487" s="5"/>
      <c r="B1487" s="5"/>
      <c r="C1487" s="34"/>
      <c r="D1487" s="34"/>
      <c r="E1487" s="35"/>
      <c r="F1487" s="35"/>
      <c r="G1487" s="35"/>
      <c r="H1487" s="35"/>
      <c r="I1487" s="35"/>
      <c r="J1487" s="35"/>
      <c r="K1487" s="35"/>
      <c r="L1487" s="35"/>
      <c r="M1487" s="35"/>
      <c r="N1487" s="35"/>
      <c r="O1487" s="35"/>
      <c r="P1487" s="35"/>
      <c r="Q1487" s="35"/>
      <c r="R1487" s="35"/>
      <c r="S1487" s="35"/>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c r="BA1487" s="28"/>
      <c r="BB1487" s="28"/>
      <c r="BC1487" s="28"/>
      <c r="BD1487" s="28"/>
      <c r="BE1487" s="28"/>
      <c r="BF1487" s="28"/>
      <c r="BG1487" s="28"/>
      <c r="BH1487" s="28"/>
      <c r="BI1487" s="28"/>
      <c r="BJ1487" s="28"/>
      <c r="BK1487" s="28"/>
      <c r="BL1487" s="28"/>
      <c r="BM1487" s="28"/>
      <c r="BN1487" s="28"/>
      <c r="BO1487" s="28"/>
      <c r="BP1487" s="28"/>
      <c r="BQ1487" s="28"/>
      <c r="BR1487" s="28"/>
      <c r="BS1487" s="28"/>
      <c r="BT1487" s="28"/>
      <c r="BU1487" s="28"/>
      <c r="BV1487" s="28"/>
      <c r="BW1487" s="28"/>
      <c r="BX1487" s="28"/>
      <c r="BY1487" s="28"/>
      <c r="BZ1487" s="28"/>
      <c r="CA1487" s="28"/>
      <c r="CB1487" s="28"/>
      <c r="CC1487" s="28"/>
      <c r="CD1487" s="28"/>
      <c r="CE1487" s="28"/>
      <c r="CF1487" s="28"/>
      <c r="CG1487" s="28"/>
      <c r="CH1487" s="28"/>
      <c r="CI1487" s="28"/>
      <c r="CJ1487" s="28"/>
      <c r="CK1487" s="28"/>
      <c r="CL1487" s="28"/>
      <c r="CM1487" s="28"/>
      <c r="CN1487" s="28"/>
      <c r="CO1487" s="28"/>
      <c r="CP1487" s="28"/>
      <c r="CQ1487" s="28"/>
      <c r="CR1487" s="28"/>
      <c r="CS1487" s="28"/>
      <c r="CT1487" s="28"/>
      <c r="CU1487" s="28"/>
      <c r="CV1487" s="28"/>
      <c r="CW1487" s="28"/>
      <c r="CX1487" s="28"/>
      <c r="CY1487" s="28"/>
      <c r="CZ1487" s="28"/>
      <c r="DA1487" s="28"/>
      <c r="DB1487" s="28"/>
      <c r="DC1487" s="28"/>
      <c r="DD1487" s="28"/>
      <c r="DE1487" s="28"/>
      <c r="DF1487" s="28"/>
      <c r="DG1487" s="28"/>
      <c r="DH1487" s="28"/>
      <c r="DI1487" s="28"/>
      <c r="DJ1487" s="28"/>
      <c r="DK1487" s="28"/>
      <c r="DL1487" s="28"/>
      <c r="DM1487" s="28"/>
    </row>
    <row r="1488" spans="1:117">
      <c r="A1488" s="5"/>
      <c r="B1488" s="5"/>
      <c r="C1488" s="34"/>
      <c r="D1488" s="34"/>
      <c r="E1488" s="35"/>
      <c r="F1488" s="35"/>
      <c r="G1488" s="35"/>
      <c r="H1488" s="35"/>
      <c r="I1488" s="35"/>
      <c r="J1488" s="35"/>
      <c r="K1488" s="35"/>
      <c r="L1488" s="35"/>
      <c r="M1488" s="35"/>
      <c r="N1488" s="35"/>
      <c r="O1488" s="35"/>
      <c r="P1488" s="35"/>
      <c r="Q1488" s="35"/>
      <c r="R1488" s="35"/>
      <c r="S1488" s="35"/>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c r="BA1488" s="28"/>
      <c r="BB1488" s="28"/>
      <c r="BC1488" s="28"/>
      <c r="BD1488" s="28"/>
      <c r="BE1488" s="28"/>
      <c r="BF1488" s="28"/>
      <c r="BG1488" s="28"/>
      <c r="BH1488" s="28"/>
      <c r="BI1488" s="28"/>
      <c r="BJ1488" s="28"/>
      <c r="BK1488" s="28"/>
      <c r="BL1488" s="28"/>
      <c r="BM1488" s="28"/>
      <c r="BN1488" s="28"/>
      <c r="BO1488" s="28"/>
      <c r="BP1488" s="28"/>
      <c r="BQ1488" s="28"/>
      <c r="BR1488" s="28"/>
      <c r="BS1488" s="28"/>
      <c r="BT1488" s="28"/>
      <c r="BU1488" s="28"/>
      <c r="BV1488" s="28"/>
      <c r="BW1488" s="28"/>
      <c r="BX1488" s="28"/>
      <c r="BY1488" s="28"/>
      <c r="BZ1488" s="28"/>
      <c r="CA1488" s="28"/>
      <c r="CB1488" s="28"/>
      <c r="CC1488" s="28"/>
      <c r="CD1488" s="28"/>
      <c r="CE1488" s="28"/>
      <c r="CF1488" s="28"/>
      <c r="CG1488" s="28"/>
      <c r="CH1488" s="28"/>
      <c r="CI1488" s="28"/>
      <c r="CJ1488" s="28"/>
      <c r="CK1488" s="28"/>
      <c r="CL1488" s="28"/>
      <c r="CM1488" s="28"/>
      <c r="CN1488" s="28"/>
      <c r="CO1488" s="28"/>
      <c r="CP1488" s="28"/>
      <c r="CQ1488" s="28"/>
      <c r="CR1488" s="28"/>
      <c r="CS1488" s="28"/>
      <c r="CT1488" s="28"/>
      <c r="CU1488" s="28"/>
      <c r="CV1488" s="28"/>
      <c r="CW1488" s="28"/>
      <c r="CX1488" s="28"/>
      <c r="CY1488" s="28"/>
      <c r="CZ1488" s="28"/>
      <c r="DA1488" s="28"/>
      <c r="DB1488" s="28"/>
      <c r="DC1488" s="28"/>
      <c r="DD1488" s="28"/>
      <c r="DE1488" s="28"/>
      <c r="DF1488" s="28"/>
      <c r="DG1488" s="28"/>
      <c r="DH1488" s="28"/>
      <c r="DI1488" s="28"/>
      <c r="DJ1488" s="28"/>
      <c r="DK1488" s="28"/>
      <c r="DL1488" s="28"/>
      <c r="DM1488" s="28"/>
    </row>
    <row r="1489" spans="1:117">
      <c r="A1489" s="5"/>
      <c r="B1489" s="5"/>
      <c r="C1489" s="34"/>
      <c r="D1489" s="34"/>
      <c r="E1489" s="35"/>
      <c r="F1489" s="35"/>
      <c r="G1489" s="35"/>
      <c r="H1489" s="35"/>
      <c r="I1489" s="35"/>
      <c r="J1489" s="35"/>
      <c r="K1489" s="35"/>
      <c r="L1489" s="35"/>
      <c r="M1489" s="35"/>
      <c r="N1489" s="35"/>
      <c r="O1489" s="35"/>
      <c r="P1489" s="35"/>
      <c r="Q1489" s="35"/>
      <c r="R1489" s="35"/>
      <c r="S1489" s="35"/>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c r="BA1489" s="28"/>
      <c r="BB1489" s="28"/>
      <c r="BC1489" s="28"/>
      <c r="BD1489" s="28"/>
      <c r="BE1489" s="28"/>
      <c r="BF1489" s="28"/>
      <c r="BG1489" s="28"/>
      <c r="BH1489" s="28"/>
      <c r="BI1489" s="28"/>
      <c r="BJ1489" s="28"/>
      <c r="BK1489" s="28"/>
      <c r="BL1489" s="28"/>
      <c r="BM1489" s="28"/>
      <c r="BN1489" s="28"/>
      <c r="BO1489" s="28"/>
      <c r="BP1489" s="28"/>
      <c r="BQ1489" s="28"/>
      <c r="BR1489" s="28"/>
      <c r="BS1489" s="28"/>
      <c r="BT1489" s="28"/>
      <c r="BU1489" s="28"/>
      <c r="BV1489" s="28"/>
      <c r="BW1489" s="28"/>
      <c r="BX1489" s="28"/>
      <c r="BY1489" s="28"/>
      <c r="BZ1489" s="28"/>
      <c r="CA1489" s="28"/>
      <c r="CB1489" s="28"/>
      <c r="CC1489" s="28"/>
      <c r="CD1489" s="28"/>
      <c r="CE1489" s="28"/>
      <c r="CF1489" s="28"/>
      <c r="CG1489" s="28"/>
      <c r="CH1489" s="28"/>
      <c r="CI1489" s="28"/>
      <c r="CJ1489" s="28"/>
      <c r="CK1489" s="28"/>
      <c r="CL1489" s="28"/>
      <c r="CM1489" s="28"/>
      <c r="CN1489" s="28"/>
      <c r="CO1489" s="28"/>
      <c r="CP1489" s="28"/>
      <c r="CQ1489" s="28"/>
      <c r="CR1489" s="28"/>
      <c r="CS1489" s="28"/>
      <c r="CT1489" s="28"/>
      <c r="CU1489" s="28"/>
      <c r="CV1489" s="28"/>
      <c r="CW1489" s="28"/>
      <c r="CX1489" s="28"/>
      <c r="CY1489" s="28"/>
      <c r="CZ1489" s="28"/>
      <c r="DA1489" s="28"/>
      <c r="DB1489" s="28"/>
      <c r="DC1489" s="28"/>
      <c r="DD1489" s="28"/>
      <c r="DE1489" s="28"/>
      <c r="DF1489" s="28"/>
      <c r="DG1489" s="28"/>
      <c r="DH1489" s="28"/>
      <c r="DI1489" s="28"/>
      <c r="DJ1489" s="28"/>
      <c r="DK1489" s="28"/>
      <c r="DL1489" s="28"/>
      <c r="DM1489" s="28"/>
    </row>
    <row r="1490" spans="1:117">
      <c r="A1490" s="5"/>
      <c r="B1490" s="5"/>
      <c r="C1490" s="34"/>
      <c r="D1490" s="34"/>
      <c r="E1490" s="35"/>
      <c r="F1490" s="35"/>
      <c r="G1490" s="35"/>
      <c r="H1490" s="35"/>
      <c r="I1490" s="35"/>
      <c r="J1490" s="35"/>
      <c r="K1490" s="35"/>
      <c r="L1490" s="35"/>
      <c r="M1490" s="35"/>
      <c r="N1490" s="35"/>
      <c r="O1490" s="35"/>
      <c r="P1490" s="35"/>
      <c r="Q1490" s="35"/>
      <c r="R1490" s="35"/>
      <c r="S1490" s="35"/>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c r="BA1490" s="28"/>
      <c r="BB1490" s="28"/>
      <c r="BC1490" s="28"/>
      <c r="BD1490" s="28"/>
      <c r="BE1490" s="28"/>
      <c r="BF1490" s="28"/>
      <c r="BG1490" s="28"/>
      <c r="BH1490" s="28"/>
      <c r="BI1490" s="28"/>
      <c r="BJ1490" s="28"/>
      <c r="BK1490" s="28"/>
      <c r="BL1490" s="28"/>
      <c r="BM1490" s="28"/>
      <c r="BN1490" s="28"/>
      <c r="BO1490" s="28"/>
      <c r="BP1490" s="28"/>
      <c r="BQ1490" s="28"/>
      <c r="BR1490" s="28"/>
      <c r="BS1490" s="28"/>
      <c r="BT1490" s="28"/>
      <c r="BU1490" s="28"/>
      <c r="BV1490" s="28"/>
      <c r="BW1490" s="28"/>
      <c r="BX1490" s="28"/>
      <c r="BY1490" s="28"/>
      <c r="BZ1490" s="28"/>
      <c r="CA1490" s="28"/>
      <c r="CB1490" s="28"/>
      <c r="CC1490" s="28"/>
      <c r="CD1490" s="28"/>
      <c r="CE1490" s="28"/>
      <c r="CF1490" s="28"/>
      <c r="CG1490" s="28"/>
      <c r="CH1490" s="28"/>
      <c r="CI1490" s="28"/>
      <c r="CJ1490" s="28"/>
      <c r="CK1490" s="28"/>
      <c r="CL1490" s="28"/>
      <c r="CM1490" s="28"/>
      <c r="CN1490" s="28"/>
      <c r="CO1490" s="28"/>
      <c r="CP1490" s="28"/>
      <c r="CQ1490" s="28"/>
      <c r="CR1490" s="28"/>
      <c r="CS1490" s="28"/>
      <c r="CT1490" s="28"/>
      <c r="CU1490" s="28"/>
      <c r="CV1490" s="28"/>
      <c r="CW1490" s="28"/>
      <c r="CX1490" s="28"/>
      <c r="CY1490" s="28"/>
      <c r="CZ1490" s="28"/>
      <c r="DA1490" s="28"/>
      <c r="DB1490" s="28"/>
      <c r="DC1490" s="28"/>
      <c r="DD1490" s="28"/>
      <c r="DE1490" s="28"/>
      <c r="DF1490" s="28"/>
      <c r="DG1490" s="28"/>
      <c r="DH1490" s="28"/>
      <c r="DI1490" s="28"/>
      <c r="DJ1490" s="28"/>
      <c r="DK1490" s="28"/>
      <c r="DL1490" s="28"/>
      <c r="DM1490" s="28"/>
    </row>
    <row r="1491" spans="1:117">
      <c r="A1491" s="5"/>
      <c r="B1491" s="5"/>
      <c r="C1491" s="34"/>
      <c r="D1491" s="34"/>
      <c r="E1491" s="35"/>
      <c r="F1491" s="35"/>
      <c r="G1491" s="35"/>
      <c r="H1491" s="35"/>
      <c r="I1491" s="35"/>
      <c r="J1491" s="35"/>
      <c r="K1491" s="35"/>
      <c r="L1491" s="35"/>
      <c r="M1491" s="35"/>
      <c r="N1491" s="35"/>
      <c r="O1491" s="35"/>
      <c r="P1491" s="35"/>
      <c r="Q1491" s="35"/>
      <c r="R1491" s="35"/>
      <c r="S1491" s="35"/>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c r="BA1491" s="28"/>
      <c r="BB1491" s="28"/>
      <c r="BC1491" s="28"/>
      <c r="BD1491" s="28"/>
      <c r="BE1491" s="28"/>
      <c r="BF1491" s="28"/>
      <c r="BG1491" s="28"/>
      <c r="BH1491" s="28"/>
      <c r="BI1491" s="28"/>
      <c r="BJ1491" s="28"/>
      <c r="BK1491" s="28"/>
      <c r="BL1491" s="28"/>
      <c r="BM1491" s="28"/>
      <c r="BN1491" s="28"/>
      <c r="BO1491" s="28"/>
      <c r="BP1491" s="28"/>
      <c r="BQ1491" s="28"/>
      <c r="BR1491" s="28"/>
      <c r="BS1491" s="28"/>
      <c r="BT1491" s="28"/>
      <c r="BU1491" s="28"/>
      <c r="BV1491" s="28"/>
      <c r="BW1491" s="28"/>
      <c r="BX1491" s="28"/>
      <c r="BY1491" s="28"/>
      <c r="BZ1491" s="28"/>
      <c r="CA1491" s="28"/>
      <c r="CB1491" s="28"/>
      <c r="CC1491" s="28"/>
      <c r="CD1491" s="28"/>
      <c r="CE1491" s="28"/>
      <c r="CF1491" s="28"/>
      <c r="CG1491" s="28"/>
      <c r="CH1491" s="28"/>
      <c r="CI1491" s="28"/>
      <c r="CJ1491" s="28"/>
      <c r="CK1491" s="28"/>
      <c r="CL1491" s="28"/>
      <c r="CM1491" s="28"/>
      <c r="CN1491" s="28"/>
      <c r="CO1491" s="28"/>
      <c r="CP1491" s="28"/>
      <c r="CQ1491" s="28"/>
      <c r="CR1491" s="28"/>
      <c r="CS1491" s="28"/>
      <c r="CT1491" s="28"/>
      <c r="CU1491" s="28"/>
      <c r="CV1491" s="28"/>
      <c r="CW1491" s="28"/>
      <c r="CX1491" s="28"/>
      <c r="CY1491" s="28"/>
      <c r="CZ1491" s="28"/>
      <c r="DA1491" s="28"/>
      <c r="DB1491" s="28"/>
      <c r="DC1491" s="28"/>
      <c r="DD1491" s="28"/>
      <c r="DE1491" s="28"/>
      <c r="DF1491" s="28"/>
      <c r="DG1491" s="28"/>
      <c r="DH1491" s="28"/>
      <c r="DI1491" s="28"/>
      <c r="DJ1491" s="28"/>
      <c r="DK1491" s="28"/>
      <c r="DL1491" s="28"/>
      <c r="DM1491" s="28"/>
    </row>
    <row r="1492" spans="1:117">
      <c r="A1492" s="5"/>
      <c r="B1492" s="5"/>
      <c r="C1492" s="34"/>
      <c r="D1492" s="34"/>
      <c r="E1492" s="35"/>
      <c r="F1492" s="35"/>
      <c r="G1492" s="35"/>
      <c r="H1492" s="35"/>
      <c r="I1492" s="35"/>
      <c r="J1492" s="35"/>
      <c r="K1492" s="35"/>
      <c r="L1492" s="35"/>
      <c r="M1492" s="35"/>
      <c r="N1492" s="35"/>
      <c r="O1492" s="35"/>
      <c r="P1492" s="35"/>
      <c r="Q1492" s="35"/>
      <c r="R1492" s="35"/>
      <c r="S1492" s="35"/>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c r="BA1492" s="28"/>
      <c r="BB1492" s="28"/>
      <c r="BC1492" s="28"/>
      <c r="BD1492" s="28"/>
      <c r="BE1492" s="28"/>
      <c r="BF1492" s="28"/>
      <c r="BG1492" s="28"/>
      <c r="BH1492" s="28"/>
      <c r="BI1492" s="28"/>
      <c r="BJ1492" s="28"/>
      <c r="BK1492" s="28"/>
      <c r="BL1492" s="28"/>
      <c r="BM1492" s="28"/>
      <c r="BN1492" s="28"/>
      <c r="BO1492" s="28"/>
      <c r="BP1492" s="28"/>
      <c r="BQ1492" s="28"/>
      <c r="BR1492" s="28"/>
      <c r="BS1492" s="28"/>
      <c r="BT1492" s="28"/>
      <c r="BU1492" s="28"/>
      <c r="BV1492" s="28"/>
      <c r="BW1492" s="28"/>
      <c r="BX1492" s="28"/>
      <c r="BY1492" s="28"/>
      <c r="BZ1492" s="28"/>
      <c r="CA1492" s="28"/>
      <c r="CB1492" s="28"/>
      <c r="CC1492" s="28"/>
      <c r="CD1492" s="28"/>
      <c r="CE1492" s="28"/>
      <c r="CF1492" s="28"/>
      <c r="CG1492" s="28"/>
      <c r="CH1492" s="28"/>
      <c r="CI1492" s="28"/>
      <c r="CJ1492" s="28"/>
      <c r="CK1492" s="28"/>
      <c r="CL1492" s="28"/>
      <c r="CM1492" s="28"/>
      <c r="CN1492" s="28"/>
      <c r="CO1492" s="28"/>
      <c r="CP1492" s="28"/>
      <c r="CQ1492" s="28"/>
      <c r="CR1492" s="28"/>
      <c r="CS1492" s="28"/>
      <c r="CT1492" s="28"/>
      <c r="CU1492" s="28"/>
      <c r="CV1492" s="28"/>
      <c r="CW1492" s="28"/>
      <c r="CX1492" s="28"/>
      <c r="CY1492" s="28"/>
      <c r="CZ1492" s="28"/>
      <c r="DA1492" s="28"/>
      <c r="DB1492" s="28"/>
      <c r="DC1492" s="28"/>
      <c r="DD1492" s="28"/>
      <c r="DE1492" s="28"/>
      <c r="DF1492" s="28"/>
      <c r="DG1492" s="28"/>
      <c r="DH1492" s="28"/>
      <c r="DI1492" s="28"/>
      <c r="DJ1492" s="28"/>
      <c r="DK1492" s="28"/>
      <c r="DL1492" s="28"/>
      <c r="DM1492" s="28"/>
    </row>
    <row r="1493" spans="1:117">
      <c r="A1493" s="5"/>
      <c r="B1493" s="5"/>
      <c r="C1493" s="34"/>
      <c r="D1493" s="34"/>
      <c r="E1493" s="35"/>
      <c r="F1493" s="35"/>
      <c r="G1493" s="35"/>
      <c r="H1493" s="35"/>
      <c r="I1493" s="35"/>
      <c r="J1493" s="35"/>
      <c r="K1493" s="35"/>
      <c r="L1493" s="35"/>
      <c r="M1493" s="35"/>
      <c r="N1493" s="35"/>
      <c r="O1493" s="35"/>
      <c r="P1493" s="35"/>
      <c r="Q1493" s="35"/>
      <c r="R1493" s="35"/>
      <c r="S1493" s="35"/>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c r="BA1493" s="28"/>
      <c r="BB1493" s="28"/>
      <c r="BC1493" s="28"/>
      <c r="BD1493" s="28"/>
      <c r="BE1493" s="28"/>
      <c r="BF1493" s="28"/>
      <c r="BG1493" s="28"/>
      <c r="BH1493" s="28"/>
      <c r="BI1493" s="28"/>
      <c r="BJ1493" s="28"/>
      <c r="BK1493" s="28"/>
      <c r="BL1493" s="28"/>
      <c r="BM1493" s="28"/>
      <c r="BN1493" s="28"/>
      <c r="BO1493" s="28"/>
      <c r="BP1493" s="28"/>
      <c r="BQ1493" s="28"/>
      <c r="BR1493" s="28"/>
      <c r="BS1493" s="28"/>
      <c r="BT1493" s="28"/>
      <c r="BU1493" s="28"/>
      <c r="BV1493" s="28"/>
      <c r="BW1493" s="28"/>
      <c r="BX1493" s="28"/>
      <c r="BY1493" s="28"/>
      <c r="BZ1493" s="28"/>
      <c r="CA1493" s="28"/>
      <c r="CB1493" s="28"/>
      <c r="CC1493" s="28"/>
      <c r="CD1493" s="28"/>
      <c r="CE1493" s="28"/>
      <c r="CF1493" s="28"/>
      <c r="CG1493" s="28"/>
      <c r="CH1493" s="28"/>
      <c r="CI1493" s="28"/>
      <c r="CJ1493" s="28"/>
      <c r="CK1493" s="28"/>
      <c r="CL1493" s="28"/>
      <c r="CM1493" s="28"/>
      <c r="CN1493" s="28"/>
      <c r="CO1493" s="28"/>
      <c r="CP1493" s="28"/>
      <c r="CQ1493" s="28"/>
      <c r="CR1493" s="28"/>
      <c r="CS1493" s="28"/>
      <c r="CT1493" s="28"/>
      <c r="CU1493" s="28"/>
      <c r="CV1493" s="28"/>
      <c r="CW1493" s="28"/>
      <c r="CX1493" s="28"/>
      <c r="CY1493" s="28"/>
      <c r="CZ1493" s="28"/>
      <c r="DA1493" s="28"/>
      <c r="DB1493" s="28"/>
      <c r="DC1493" s="28"/>
      <c r="DD1493" s="28"/>
      <c r="DE1493" s="28"/>
      <c r="DF1493" s="28"/>
      <c r="DG1493" s="28"/>
      <c r="DH1493" s="28"/>
      <c r="DI1493" s="28"/>
      <c r="DJ1493" s="28"/>
      <c r="DK1493" s="28"/>
      <c r="DL1493" s="28"/>
      <c r="DM1493" s="28"/>
    </row>
    <row r="1494" spans="1:117">
      <c r="A1494" s="5"/>
      <c r="B1494" s="5"/>
      <c r="C1494" s="34"/>
      <c r="D1494" s="34"/>
      <c r="E1494" s="35"/>
      <c r="F1494" s="35"/>
      <c r="G1494" s="35"/>
      <c r="H1494" s="35"/>
      <c r="I1494" s="35"/>
      <c r="J1494" s="35"/>
      <c r="K1494" s="35"/>
      <c r="L1494" s="35"/>
      <c r="M1494" s="35"/>
      <c r="N1494" s="35"/>
      <c r="O1494" s="35"/>
      <c r="P1494" s="35"/>
      <c r="Q1494" s="35"/>
      <c r="R1494" s="35"/>
      <c r="S1494" s="35"/>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c r="BA1494" s="28"/>
      <c r="BB1494" s="28"/>
      <c r="BC1494" s="28"/>
      <c r="BD1494" s="28"/>
      <c r="BE1494" s="28"/>
      <c r="BF1494" s="28"/>
      <c r="BG1494" s="28"/>
      <c r="BH1494" s="28"/>
      <c r="BI1494" s="28"/>
      <c r="BJ1494" s="28"/>
      <c r="BK1494" s="28"/>
      <c r="BL1494" s="28"/>
      <c r="BM1494" s="28"/>
      <c r="BN1494" s="28"/>
      <c r="BO1494" s="28"/>
      <c r="BP1494" s="28"/>
      <c r="BQ1494" s="28"/>
      <c r="BR1494" s="28"/>
      <c r="BS1494" s="28"/>
      <c r="BT1494" s="28"/>
      <c r="BU1494" s="28"/>
      <c r="BV1494" s="28"/>
      <c r="BW1494" s="28"/>
      <c r="BX1494" s="28"/>
      <c r="BY1494" s="28"/>
      <c r="BZ1494" s="28"/>
      <c r="CA1494" s="28"/>
      <c r="CB1494" s="28"/>
      <c r="CC1494" s="28"/>
      <c r="CD1494" s="28"/>
      <c r="CE1494" s="28"/>
      <c r="CF1494" s="28"/>
      <c r="CG1494" s="28"/>
      <c r="CH1494" s="28"/>
      <c r="CI1494" s="28"/>
      <c r="CJ1494" s="28"/>
      <c r="CK1494" s="28"/>
      <c r="CL1494" s="28"/>
      <c r="CM1494" s="28"/>
      <c r="CN1494" s="28"/>
      <c r="CO1494" s="28"/>
      <c r="CP1494" s="28"/>
      <c r="CQ1494" s="28"/>
      <c r="CR1494" s="28"/>
      <c r="CS1494" s="28"/>
      <c r="CT1494" s="28"/>
      <c r="CU1494" s="28"/>
      <c r="CV1494" s="28"/>
      <c r="CW1494" s="28"/>
      <c r="CX1494" s="28"/>
      <c r="CY1494" s="28"/>
      <c r="CZ1494" s="28"/>
      <c r="DA1494" s="28"/>
      <c r="DB1494" s="28"/>
      <c r="DC1494" s="28"/>
      <c r="DD1494" s="28"/>
      <c r="DE1494" s="28"/>
      <c r="DF1494" s="28"/>
      <c r="DG1494" s="28"/>
      <c r="DH1494" s="28"/>
      <c r="DI1494" s="28"/>
      <c r="DJ1494" s="28"/>
      <c r="DK1494" s="28"/>
      <c r="DL1494" s="28"/>
      <c r="DM1494" s="28"/>
    </row>
    <row r="1495" spans="1:117">
      <c r="A1495" s="5"/>
      <c r="B1495" s="5"/>
      <c r="C1495" s="34"/>
      <c r="D1495" s="34"/>
      <c r="E1495" s="35"/>
      <c r="F1495" s="35"/>
      <c r="G1495" s="35"/>
      <c r="H1495" s="35"/>
      <c r="I1495" s="35"/>
      <c r="J1495" s="35"/>
      <c r="K1495" s="35"/>
      <c r="L1495" s="35"/>
      <c r="M1495" s="35"/>
      <c r="N1495" s="35"/>
      <c r="O1495" s="35"/>
      <c r="P1495" s="35"/>
      <c r="Q1495" s="35"/>
      <c r="R1495" s="35"/>
      <c r="S1495" s="35"/>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c r="BA1495" s="28"/>
      <c r="BB1495" s="28"/>
      <c r="BC1495" s="28"/>
      <c r="BD1495" s="28"/>
      <c r="BE1495" s="28"/>
      <c r="BF1495" s="28"/>
      <c r="BG1495" s="28"/>
      <c r="BH1495" s="28"/>
      <c r="BI1495" s="28"/>
      <c r="BJ1495" s="28"/>
      <c r="BK1495" s="28"/>
      <c r="BL1495" s="28"/>
      <c r="BM1495" s="28"/>
      <c r="BN1495" s="28"/>
      <c r="BO1495" s="28"/>
      <c r="BP1495" s="28"/>
      <c r="BQ1495" s="28"/>
      <c r="BR1495" s="28"/>
      <c r="BS1495" s="28"/>
      <c r="BT1495" s="28"/>
      <c r="BU1495" s="28"/>
      <c r="BV1495" s="28"/>
      <c r="BW1495" s="28"/>
      <c r="BX1495" s="28"/>
      <c r="BY1495" s="28"/>
      <c r="BZ1495" s="28"/>
      <c r="CA1495" s="28"/>
      <c r="CB1495" s="28"/>
      <c r="CC1495" s="28"/>
      <c r="CD1495" s="28"/>
      <c r="CE1495" s="28"/>
      <c r="CF1495" s="28"/>
      <c r="CG1495" s="28"/>
      <c r="CH1495" s="28"/>
      <c r="CI1495" s="28"/>
      <c r="CJ1495" s="28"/>
      <c r="CK1495" s="28"/>
      <c r="CL1495" s="28"/>
      <c r="CM1495" s="28"/>
      <c r="CN1495" s="28"/>
      <c r="CO1495" s="28"/>
      <c r="CP1495" s="28"/>
      <c r="CQ1495" s="28"/>
      <c r="CR1495" s="28"/>
      <c r="CS1495" s="28"/>
      <c r="CT1495" s="28"/>
      <c r="CU1495" s="28"/>
      <c r="CV1495" s="28"/>
      <c r="CW1495" s="28"/>
      <c r="CX1495" s="28"/>
      <c r="CY1495" s="28"/>
      <c r="CZ1495" s="28"/>
      <c r="DA1495" s="28"/>
      <c r="DB1495" s="28"/>
      <c r="DC1495" s="28"/>
      <c r="DD1495" s="28"/>
      <c r="DE1495" s="28"/>
      <c r="DF1495" s="28"/>
      <c r="DG1495" s="28"/>
      <c r="DH1495" s="28"/>
      <c r="DI1495" s="28"/>
      <c r="DJ1495" s="28"/>
      <c r="DK1495" s="28"/>
      <c r="DL1495" s="28"/>
      <c r="DM1495" s="28"/>
    </row>
    <row r="1496" spans="1:117">
      <c r="A1496" s="5"/>
      <c r="B1496" s="5"/>
      <c r="C1496" s="34"/>
      <c r="D1496" s="34"/>
      <c r="E1496" s="35"/>
      <c r="F1496" s="35"/>
      <c r="G1496" s="35"/>
      <c r="H1496" s="35"/>
      <c r="I1496" s="35"/>
      <c r="J1496" s="35"/>
      <c r="K1496" s="35"/>
      <c r="L1496" s="35"/>
      <c r="M1496" s="35"/>
      <c r="N1496" s="35"/>
      <c r="O1496" s="35"/>
      <c r="P1496" s="35"/>
      <c r="Q1496" s="35"/>
      <c r="R1496" s="35"/>
      <c r="S1496" s="35"/>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c r="BA1496" s="28"/>
      <c r="BB1496" s="28"/>
      <c r="BC1496" s="28"/>
      <c r="BD1496" s="28"/>
      <c r="BE1496" s="28"/>
      <c r="BF1496" s="28"/>
      <c r="BG1496" s="28"/>
      <c r="BH1496" s="28"/>
      <c r="BI1496" s="28"/>
      <c r="BJ1496" s="28"/>
      <c r="BK1496" s="28"/>
      <c r="BL1496" s="28"/>
      <c r="BM1496" s="28"/>
      <c r="BN1496" s="28"/>
      <c r="BO1496" s="28"/>
      <c r="BP1496" s="28"/>
      <c r="BQ1496" s="28"/>
      <c r="BR1496" s="28"/>
      <c r="BS1496" s="28"/>
      <c r="BT1496" s="28"/>
      <c r="BU1496" s="28"/>
      <c r="BV1496" s="28"/>
      <c r="BW1496" s="28"/>
      <c r="BX1496" s="28"/>
      <c r="BY1496" s="28"/>
      <c r="BZ1496" s="28"/>
      <c r="CA1496" s="28"/>
      <c r="CB1496" s="28"/>
      <c r="CC1496" s="28"/>
      <c r="CD1496" s="28"/>
      <c r="CE1496" s="28"/>
      <c r="CF1496" s="28"/>
      <c r="CG1496" s="28"/>
      <c r="CH1496" s="28"/>
      <c r="CI1496" s="28"/>
      <c r="CJ1496" s="28"/>
      <c r="CK1496" s="28"/>
      <c r="CL1496" s="28"/>
      <c r="CM1496" s="28"/>
      <c r="CN1496" s="28"/>
      <c r="CO1496" s="28"/>
      <c r="CP1496" s="28"/>
      <c r="CQ1496" s="28"/>
      <c r="CR1496" s="28"/>
      <c r="CS1496" s="28"/>
      <c r="CT1496" s="28"/>
      <c r="CU1496" s="28"/>
      <c r="CV1496" s="28"/>
      <c r="CW1496" s="28"/>
      <c r="CX1496" s="28"/>
      <c r="CY1496" s="28"/>
      <c r="CZ1496" s="28"/>
      <c r="DA1496" s="28"/>
      <c r="DB1496" s="28"/>
      <c r="DC1496" s="28"/>
      <c r="DD1496" s="28"/>
      <c r="DE1496" s="28"/>
      <c r="DF1496" s="28"/>
      <c r="DG1496" s="28"/>
      <c r="DH1496" s="28"/>
      <c r="DI1496" s="28"/>
      <c r="DJ1496" s="28"/>
      <c r="DK1496" s="28"/>
      <c r="DL1496" s="28"/>
      <c r="DM1496" s="28"/>
    </row>
    <row r="1497" spans="1:117">
      <c r="A1497" s="5"/>
      <c r="B1497" s="5"/>
      <c r="C1497" s="34"/>
      <c r="D1497" s="34"/>
      <c r="E1497" s="35"/>
      <c r="F1497" s="35"/>
      <c r="G1497" s="35"/>
      <c r="H1497" s="35"/>
      <c r="I1497" s="35"/>
      <c r="J1497" s="35"/>
      <c r="K1497" s="35"/>
      <c r="L1497" s="35"/>
      <c r="M1497" s="35"/>
      <c r="N1497" s="35"/>
      <c r="O1497" s="35"/>
      <c r="P1497" s="35"/>
      <c r="Q1497" s="35"/>
      <c r="R1497" s="35"/>
      <c r="S1497" s="35"/>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8"/>
      <c r="BB1497" s="28"/>
      <c r="BC1497" s="28"/>
      <c r="BD1497" s="28"/>
      <c r="BE1497" s="28"/>
      <c r="BF1497" s="28"/>
      <c r="BG1497" s="28"/>
      <c r="BH1497" s="28"/>
      <c r="BI1497" s="28"/>
      <c r="BJ1497" s="28"/>
      <c r="BK1497" s="28"/>
      <c r="BL1497" s="28"/>
      <c r="BM1497" s="28"/>
      <c r="BN1497" s="28"/>
      <c r="BO1497" s="28"/>
      <c r="BP1497" s="28"/>
      <c r="BQ1497" s="28"/>
      <c r="BR1497" s="28"/>
      <c r="BS1497" s="28"/>
      <c r="BT1497" s="28"/>
      <c r="BU1497" s="28"/>
      <c r="BV1497" s="28"/>
      <c r="BW1497" s="28"/>
      <c r="BX1497" s="28"/>
      <c r="BY1497" s="28"/>
      <c r="BZ1497" s="28"/>
      <c r="CA1497" s="28"/>
      <c r="CB1497" s="28"/>
      <c r="CC1497" s="28"/>
      <c r="CD1497" s="28"/>
      <c r="CE1497" s="28"/>
      <c r="CF1497" s="28"/>
      <c r="CG1497" s="28"/>
      <c r="CH1497" s="28"/>
      <c r="CI1497" s="28"/>
      <c r="CJ1497" s="28"/>
      <c r="CK1497" s="28"/>
      <c r="CL1497" s="28"/>
      <c r="CM1497" s="28"/>
      <c r="CN1497" s="28"/>
      <c r="CO1497" s="28"/>
      <c r="CP1497" s="28"/>
      <c r="CQ1497" s="28"/>
      <c r="CR1497" s="28"/>
      <c r="CS1497" s="28"/>
      <c r="CT1497" s="28"/>
      <c r="CU1497" s="28"/>
      <c r="CV1497" s="28"/>
      <c r="CW1497" s="28"/>
      <c r="CX1497" s="28"/>
      <c r="CY1497" s="28"/>
      <c r="CZ1497" s="28"/>
      <c r="DA1497" s="28"/>
      <c r="DB1497" s="28"/>
      <c r="DC1497" s="28"/>
      <c r="DD1497" s="28"/>
      <c r="DE1497" s="28"/>
      <c r="DF1497" s="28"/>
      <c r="DG1497" s="28"/>
      <c r="DH1497" s="28"/>
      <c r="DI1497" s="28"/>
      <c r="DJ1497" s="28"/>
      <c r="DK1497" s="28"/>
      <c r="DL1497" s="28"/>
      <c r="DM1497" s="28"/>
    </row>
    <row r="1498" spans="1:117">
      <c r="A1498" s="5"/>
      <c r="B1498" s="5"/>
      <c r="C1498" s="34"/>
      <c r="D1498" s="34"/>
      <c r="E1498" s="35"/>
      <c r="F1498" s="35"/>
      <c r="G1498" s="35"/>
      <c r="H1498" s="35"/>
      <c r="I1498" s="35"/>
      <c r="J1498" s="35"/>
      <c r="K1498" s="35"/>
      <c r="L1498" s="35"/>
      <c r="M1498" s="35"/>
      <c r="N1498" s="35"/>
      <c r="O1498" s="35"/>
      <c r="P1498" s="35"/>
      <c r="Q1498" s="35"/>
      <c r="R1498" s="35"/>
      <c r="S1498" s="35"/>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c r="BA1498" s="28"/>
      <c r="BB1498" s="28"/>
      <c r="BC1498" s="28"/>
      <c r="BD1498" s="28"/>
      <c r="BE1498" s="28"/>
      <c r="BF1498" s="28"/>
      <c r="BG1498" s="28"/>
      <c r="BH1498" s="28"/>
      <c r="BI1498" s="28"/>
      <c r="BJ1498" s="28"/>
      <c r="BK1498" s="28"/>
      <c r="BL1498" s="28"/>
      <c r="BM1498" s="28"/>
      <c r="BN1498" s="28"/>
      <c r="BO1498" s="28"/>
      <c r="BP1498" s="28"/>
      <c r="BQ1498" s="28"/>
      <c r="BR1498" s="28"/>
      <c r="BS1498" s="28"/>
      <c r="BT1498" s="28"/>
      <c r="BU1498" s="28"/>
      <c r="BV1498" s="28"/>
      <c r="BW1498" s="28"/>
      <c r="BX1498" s="28"/>
      <c r="BY1498" s="28"/>
      <c r="BZ1498" s="28"/>
      <c r="CA1498" s="28"/>
      <c r="CB1498" s="28"/>
      <c r="CC1498" s="28"/>
      <c r="CD1498" s="28"/>
      <c r="CE1498" s="28"/>
      <c r="CF1498" s="28"/>
      <c r="CG1498" s="28"/>
      <c r="CH1498" s="28"/>
      <c r="CI1498" s="28"/>
      <c r="CJ1498" s="28"/>
      <c r="CK1498" s="28"/>
      <c r="CL1498" s="28"/>
      <c r="CM1498" s="28"/>
      <c r="CN1498" s="28"/>
      <c r="CO1498" s="28"/>
      <c r="CP1498" s="28"/>
      <c r="CQ1498" s="28"/>
      <c r="CR1498" s="28"/>
      <c r="CS1498" s="28"/>
      <c r="CT1498" s="28"/>
      <c r="CU1498" s="28"/>
      <c r="CV1498" s="28"/>
      <c r="CW1498" s="28"/>
      <c r="CX1498" s="28"/>
      <c r="CY1498" s="28"/>
      <c r="CZ1498" s="28"/>
      <c r="DA1498" s="28"/>
      <c r="DB1498" s="28"/>
      <c r="DC1498" s="28"/>
      <c r="DD1498" s="28"/>
      <c r="DE1498" s="28"/>
      <c r="DF1498" s="28"/>
      <c r="DG1498" s="28"/>
      <c r="DH1498" s="28"/>
      <c r="DI1498" s="28"/>
      <c r="DJ1498" s="28"/>
      <c r="DK1498" s="28"/>
      <c r="DL1498" s="28"/>
      <c r="DM1498" s="28"/>
    </row>
    <row r="1499" spans="1:117">
      <c r="A1499" s="5"/>
      <c r="B1499" s="5"/>
      <c r="C1499" s="34"/>
      <c r="D1499" s="34"/>
      <c r="E1499" s="35"/>
      <c r="F1499" s="35"/>
      <c r="G1499" s="35"/>
      <c r="H1499" s="35"/>
      <c r="I1499" s="35"/>
      <c r="J1499" s="35"/>
      <c r="K1499" s="35"/>
      <c r="L1499" s="35"/>
      <c r="M1499" s="35"/>
      <c r="N1499" s="35"/>
      <c r="O1499" s="35"/>
      <c r="P1499" s="35"/>
      <c r="Q1499" s="35"/>
      <c r="R1499" s="35"/>
      <c r="S1499" s="35"/>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c r="BA1499" s="28"/>
      <c r="BB1499" s="28"/>
      <c r="BC1499" s="28"/>
      <c r="BD1499" s="28"/>
      <c r="BE1499" s="28"/>
      <c r="BF1499" s="28"/>
      <c r="BG1499" s="28"/>
      <c r="BH1499" s="28"/>
      <c r="BI1499" s="28"/>
      <c r="BJ1499" s="28"/>
      <c r="BK1499" s="28"/>
      <c r="BL1499" s="28"/>
      <c r="BM1499" s="28"/>
      <c r="BN1499" s="28"/>
      <c r="BO1499" s="28"/>
      <c r="BP1499" s="28"/>
      <c r="BQ1499" s="28"/>
      <c r="BR1499" s="28"/>
      <c r="BS1499" s="28"/>
      <c r="BT1499" s="28"/>
      <c r="BU1499" s="28"/>
      <c r="BV1499" s="28"/>
      <c r="BW1499" s="28"/>
      <c r="BX1499" s="28"/>
      <c r="BY1499" s="28"/>
      <c r="BZ1499" s="28"/>
      <c r="CA1499" s="28"/>
      <c r="CB1499" s="28"/>
      <c r="CC1499" s="28"/>
      <c r="CD1499" s="28"/>
      <c r="CE1499" s="28"/>
      <c r="CF1499" s="28"/>
      <c r="CG1499" s="28"/>
      <c r="CH1499" s="28"/>
      <c r="CI1499" s="28"/>
      <c r="CJ1499" s="28"/>
      <c r="CK1499" s="28"/>
      <c r="CL1499" s="28"/>
      <c r="CM1499" s="28"/>
      <c r="CN1499" s="28"/>
      <c r="CO1499" s="28"/>
      <c r="CP1499" s="28"/>
      <c r="CQ1499" s="28"/>
      <c r="CR1499" s="28"/>
      <c r="CS1499" s="28"/>
      <c r="CT1499" s="28"/>
      <c r="CU1499" s="28"/>
      <c r="CV1499" s="28"/>
      <c r="CW1499" s="28"/>
      <c r="CX1499" s="28"/>
      <c r="CY1499" s="28"/>
      <c r="CZ1499" s="28"/>
      <c r="DA1499" s="28"/>
      <c r="DB1499" s="28"/>
      <c r="DC1499" s="28"/>
      <c r="DD1499" s="28"/>
      <c r="DE1499" s="28"/>
      <c r="DF1499" s="28"/>
      <c r="DG1499" s="28"/>
      <c r="DH1499" s="28"/>
      <c r="DI1499" s="28"/>
      <c r="DJ1499" s="28"/>
      <c r="DK1499" s="28"/>
      <c r="DL1499" s="28"/>
      <c r="DM1499" s="28"/>
    </row>
    <row r="1500" spans="1:117">
      <c r="A1500" s="5"/>
      <c r="B1500" s="5"/>
      <c r="C1500" s="34"/>
      <c r="D1500" s="34"/>
      <c r="E1500" s="35"/>
      <c r="F1500" s="35"/>
      <c r="G1500" s="35"/>
      <c r="H1500" s="35"/>
      <c r="I1500" s="35"/>
      <c r="J1500" s="35"/>
      <c r="K1500" s="35"/>
      <c r="L1500" s="35"/>
      <c r="M1500" s="35"/>
      <c r="N1500" s="35"/>
      <c r="O1500" s="35"/>
      <c r="P1500" s="35"/>
      <c r="Q1500" s="35"/>
      <c r="R1500" s="35"/>
      <c r="S1500" s="35"/>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c r="BA1500" s="28"/>
      <c r="BB1500" s="28"/>
      <c r="BC1500" s="28"/>
      <c r="BD1500" s="28"/>
      <c r="BE1500" s="28"/>
      <c r="BF1500" s="28"/>
      <c r="BG1500" s="28"/>
      <c r="BH1500" s="28"/>
      <c r="BI1500" s="28"/>
      <c r="BJ1500" s="28"/>
      <c r="BK1500" s="28"/>
      <c r="BL1500" s="28"/>
      <c r="BM1500" s="28"/>
      <c r="BN1500" s="28"/>
      <c r="BO1500" s="28"/>
      <c r="BP1500" s="28"/>
      <c r="BQ1500" s="28"/>
      <c r="BR1500" s="28"/>
      <c r="BS1500" s="28"/>
      <c r="BT1500" s="28"/>
      <c r="BU1500" s="28"/>
      <c r="BV1500" s="28"/>
      <c r="BW1500" s="28"/>
      <c r="BX1500" s="28"/>
      <c r="BY1500" s="28"/>
      <c r="BZ1500" s="28"/>
      <c r="CA1500" s="28"/>
      <c r="CB1500" s="28"/>
      <c r="CC1500" s="28"/>
      <c r="CD1500" s="28"/>
      <c r="CE1500" s="28"/>
      <c r="CF1500" s="28"/>
      <c r="CG1500" s="28"/>
      <c r="CH1500" s="28"/>
      <c r="CI1500" s="28"/>
      <c r="CJ1500" s="28"/>
      <c r="CK1500" s="28"/>
      <c r="CL1500" s="28"/>
      <c r="CM1500" s="28"/>
      <c r="CN1500" s="28"/>
      <c r="CO1500" s="28"/>
      <c r="CP1500" s="28"/>
      <c r="CQ1500" s="28"/>
      <c r="CR1500" s="28"/>
      <c r="CS1500" s="28"/>
      <c r="CT1500" s="28"/>
      <c r="CU1500" s="28"/>
      <c r="CV1500" s="28"/>
      <c r="CW1500" s="28"/>
      <c r="CX1500" s="28"/>
      <c r="CY1500" s="28"/>
      <c r="CZ1500" s="28"/>
      <c r="DA1500" s="28"/>
      <c r="DB1500" s="28"/>
      <c r="DC1500" s="28"/>
      <c r="DD1500" s="28"/>
      <c r="DE1500" s="28"/>
      <c r="DF1500" s="28"/>
      <c r="DG1500" s="28"/>
      <c r="DH1500" s="28"/>
      <c r="DI1500" s="28"/>
      <c r="DJ1500" s="28"/>
      <c r="DK1500" s="28"/>
      <c r="DL1500" s="28"/>
      <c r="DM1500" s="28"/>
    </row>
    <row r="1501" spans="1:117">
      <c r="A1501" s="5"/>
      <c r="B1501" s="5"/>
      <c r="C1501" s="34"/>
      <c r="D1501" s="34"/>
      <c r="E1501" s="35"/>
      <c r="F1501" s="35"/>
      <c r="G1501" s="35"/>
      <c r="H1501" s="35"/>
      <c r="I1501" s="35"/>
      <c r="J1501" s="35"/>
      <c r="K1501" s="35"/>
      <c r="L1501" s="35"/>
      <c r="M1501" s="35"/>
      <c r="N1501" s="35"/>
      <c r="O1501" s="35"/>
      <c r="P1501" s="35"/>
      <c r="Q1501" s="35"/>
      <c r="R1501" s="35"/>
      <c r="S1501" s="35"/>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c r="BA1501" s="28"/>
      <c r="BB1501" s="28"/>
      <c r="BC1501" s="28"/>
      <c r="BD1501" s="28"/>
      <c r="BE1501" s="28"/>
      <c r="BF1501" s="28"/>
      <c r="BG1501" s="28"/>
      <c r="BH1501" s="28"/>
      <c r="BI1501" s="28"/>
      <c r="BJ1501" s="28"/>
      <c r="BK1501" s="28"/>
      <c r="BL1501" s="28"/>
      <c r="BM1501" s="28"/>
      <c r="BN1501" s="28"/>
      <c r="BO1501" s="28"/>
      <c r="BP1501" s="28"/>
      <c r="BQ1501" s="28"/>
      <c r="BR1501" s="28"/>
      <c r="BS1501" s="28"/>
      <c r="BT1501" s="28"/>
      <c r="BU1501" s="28"/>
      <c r="BV1501" s="28"/>
      <c r="BW1501" s="28"/>
      <c r="BX1501" s="28"/>
      <c r="BY1501" s="28"/>
      <c r="BZ1501" s="28"/>
      <c r="CA1501" s="28"/>
      <c r="CB1501" s="28"/>
      <c r="CC1501" s="28"/>
      <c r="CD1501" s="28"/>
      <c r="CE1501" s="28"/>
      <c r="CF1501" s="28"/>
      <c r="CG1501" s="28"/>
      <c r="CH1501" s="28"/>
      <c r="CI1501" s="28"/>
      <c r="CJ1501" s="28"/>
      <c r="CK1501" s="28"/>
      <c r="CL1501" s="28"/>
      <c r="CM1501" s="28"/>
      <c r="CN1501" s="28"/>
      <c r="CO1501" s="28"/>
      <c r="CP1501" s="28"/>
      <c r="CQ1501" s="28"/>
      <c r="CR1501" s="28"/>
      <c r="CS1501" s="28"/>
      <c r="CT1501" s="28"/>
      <c r="CU1501" s="28"/>
      <c r="CV1501" s="28"/>
      <c r="CW1501" s="28"/>
      <c r="CX1501" s="28"/>
      <c r="CY1501" s="28"/>
      <c r="CZ1501" s="28"/>
      <c r="DA1501" s="28"/>
      <c r="DB1501" s="28"/>
      <c r="DC1501" s="28"/>
      <c r="DD1501" s="28"/>
      <c r="DE1501" s="28"/>
      <c r="DF1501" s="28"/>
      <c r="DG1501" s="28"/>
      <c r="DH1501" s="28"/>
      <c r="DI1501" s="28"/>
      <c r="DJ1501" s="28"/>
      <c r="DK1501" s="28"/>
      <c r="DL1501" s="28"/>
      <c r="DM1501" s="28"/>
    </row>
    <row r="1502" spans="1:117">
      <c r="A1502" s="5"/>
      <c r="B1502" s="5"/>
      <c r="C1502" s="34"/>
      <c r="D1502" s="34"/>
      <c r="E1502" s="35"/>
      <c r="F1502" s="35"/>
      <c r="G1502" s="35"/>
      <c r="H1502" s="35"/>
      <c r="I1502" s="35"/>
      <c r="J1502" s="35"/>
      <c r="K1502" s="35"/>
      <c r="L1502" s="35"/>
      <c r="M1502" s="35"/>
      <c r="N1502" s="35"/>
      <c r="O1502" s="35"/>
      <c r="P1502" s="35"/>
      <c r="Q1502" s="35"/>
      <c r="R1502" s="35"/>
      <c r="S1502" s="35"/>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c r="BA1502" s="28"/>
      <c r="BB1502" s="28"/>
      <c r="BC1502" s="28"/>
      <c r="BD1502" s="28"/>
      <c r="BE1502" s="28"/>
      <c r="BF1502" s="28"/>
      <c r="BG1502" s="28"/>
      <c r="BH1502" s="28"/>
      <c r="BI1502" s="28"/>
      <c r="BJ1502" s="28"/>
      <c r="BK1502" s="28"/>
      <c r="BL1502" s="28"/>
      <c r="BM1502" s="28"/>
      <c r="BN1502" s="28"/>
      <c r="BO1502" s="28"/>
      <c r="BP1502" s="28"/>
      <c r="BQ1502" s="28"/>
      <c r="BR1502" s="28"/>
      <c r="BS1502" s="28"/>
      <c r="BT1502" s="28"/>
      <c r="BU1502" s="28"/>
      <c r="BV1502" s="28"/>
      <c r="BW1502" s="28"/>
      <c r="BX1502" s="28"/>
      <c r="BY1502" s="28"/>
      <c r="BZ1502" s="28"/>
      <c r="CA1502" s="28"/>
      <c r="CB1502" s="28"/>
      <c r="CC1502" s="28"/>
      <c r="CD1502" s="28"/>
      <c r="CE1502" s="28"/>
      <c r="CF1502" s="28"/>
      <c r="CG1502" s="28"/>
      <c r="CH1502" s="28"/>
      <c r="CI1502" s="28"/>
      <c r="CJ1502" s="28"/>
      <c r="CK1502" s="28"/>
      <c r="CL1502" s="28"/>
      <c r="CM1502" s="28"/>
      <c r="CN1502" s="28"/>
      <c r="CO1502" s="28"/>
      <c r="CP1502" s="28"/>
      <c r="CQ1502" s="28"/>
      <c r="CR1502" s="28"/>
      <c r="CS1502" s="28"/>
      <c r="CT1502" s="28"/>
      <c r="CU1502" s="28"/>
      <c r="CV1502" s="28"/>
      <c r="CW1502" s="28"/>
      <c r="CX1502" s="28"/>
      <c r="CY1502" s="28"/>
      <c r="CZ1502" s="28"/>
      <c r="DA1502" s="28"/>
      <c r="DB1502" s="28"/>
      <c r="DC1502" s="28"/>
      <c r="DD1502" s="28"/>
      <c r="DE1502" s="28"/>
      <c r="DF1502" s="28"/>
      <c r="DG1502" s="28"/>
      <c r="DH1502" s="28"/>
      <c r="DI1502" s="28"/>
      <c r="DJ1502" s="28"/>
      <c r="DK1502" s="28"/>
      <c r="DL1502" s="28"/>
      <c r="DM1502" s="28"/>
    </row>
    <row r="1503" spans="1:117">
      <c r="A1503" s="5"/>
      <c r="B1503" s="5"/>
      <c r="C1503" s="34"/>
      <c r="D1503" s="34"/>
      <c r="E1503" s="35"/>
      <c r="F1503" s="35"/>
      <c r="G1503" s="35"/>
      <c r="H1503" s="35"/>
      <c r="I1503" s="35"/>
      <c r="J1503" s="35"/>
      <c r="K1503" s="35"/>
      <c r="L1503" s="35"/>
      <c r="M1503" s="35"/>
      <c r="N1503" s="35"/>
      <c r="O1503" s="35"/>
      <c r="P1503" s="35"/>
      <c r="Q1503" s="35"/>
      <c r="R1503" s="35"/>
      <c r="S1503" s="35"/>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c r="BA1503" s="28"/>
      <c r="BB1503" s="28"/>
      <c r="BC1503" s="28"/>
      <c r="BD1503" s="28"/>
      <c r="BE1503" s="28"/>
      <c r="BF1503" s="28"/>
      <c r="BG1503" s="28"/>
      <c r="BH1503" s="28"/>
      <c r="BI1503" s="28"/>
      <c r="BJ1503" s="28"/>
      <c r="BK1503" s="28"/>
      <c r="BL1503" s="28"/>
      <c r="BM1503" s="28"/>
      <c r="BN1503" s="28"/>
      <c r="BO1503" s="28"/>
      <c r="BP1503" s="28"/>
      <c r="BQ1503" s="28"/>
      <c r="BR1503" s="28"/>
      <c r="BS1503" s="28"/>
      <c r="BT1503" s="28"/>
      <c r="BU1503" s="28"/>
      <c r="BV1503" s="28"/>
      <c r="BW1503" s="28"/>
      <c r="BX1503" s="28"/>
      <c r="BY1503" s="28"/>
      <c r="BZ1503" s="28"/>
      <c r="CA1503" s="28"/>
      <c r="CB1503" s="28"/>
      <c r="CC1503" s="28"/>
      <c r="CD1503" s="28"/>
      <c r="CE1503" s="28"/>
      <c r="CF1503" s="28"/>
      <c r="CG1503" s="28"/>
      <c r="CH1503" s="28"/>
      <c r="CI1503" s="28"/>
      <c r="CJ1503" s="28"/>
      <c r="CK1503" s="28"/>
      <c r="CL1503" s="28"/>
      <c r="CM1503" s="28"/>
      <c r="CN1503" s="28"/>
      <c r="CO1503" s="28"/>
      <c r="CP1503" s="28"/>
      <c r="CQ1503" s="28"/>
      <c r="CR1503" s="28"/>
      <c r="CS1503" s="28"/>
      <c r="CT1503" s="28"/>
      <c r="CU1503" s="28"/>
      <c r="CV1503" s="28"/>
      <c r="CW1503" s="28"/>
      <c r="CX1503" s="28"/>
      <c r="CY1503" s="28"/>
      <c r="CZ1503" s="28"/>
      <c r="DA1503" s="28"/>
      <c r="DB1503" s="28"/>
      <c r="DC1503" s="28"/>
      <c r="DD1503" s="28"/>
      <c r="DE1503" s="28"/>
      <c r="DF1503" s="28"/>
      <c r="DG1503" s="28"/>
      <c r="DH1503" s="28"/>
      <c r="DI1503" s="28"/>
      <c r="DJ1503" s="28"/>
      <c r="DK1503" s="28"/>
      <c r="DL1503" s="28"/>
      <c r="DM1503" s="28"/>
    </row>
    <row r="1504" spans="1:117">
      <c r="A1504" s="5"/>
      <c r="B1504" s="5"/>
      <c r="C1504" s="34"/>
      <c r="D1504" s="34"/>
      <c r="E1504" s="35"/>
      <c r="F1504" s="35"/>
      <c r="G1504" s="35"/>
      <c r="H1504" s="35"/>
      <c r="I1504" s="35"/>
      <c r="J1504" s="35"/>
      <c r="K1504" s="35"/>
      <c r="L1504" s="35"/>
      <c r="M1504" s="35"/>
      <c r="N1504" s="35"/>
      <c r="O1504" s="35"/>
      <c r="P1504" s="35"/>
      <c r="Q1504" s="35"/>
      <c r="R1504" s="35"/>
      <c r="S1504" s="35"/>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D1504" s="28"/>
      <c r="BE1504" s="28"/>
      <c r="BF1504" s="28"/>
      <c r="BG1504" s="28"/>
      <c r="BH1504" s="28"/>
      <c r="BI1504" s="28"/>
      <c r="BJ1504" s="28"/>
      <c r="BK1504" s="28"/>
      <c r="BL1504" s="28"/>
      <c r="BM1504" s="28"/>
      <c r="BN1504" s="28"/>
      <c r="BO1504" s="28"/>
      <c r="BP1504" s="28"/>
      <c r="BQ1504" s="28"/>
      <c r="BR1504" s="28"/>
      <c r="BS1504" s="28"/>
      <c r="BT1504" s="28"/>
      <c r="BU1504" s="28"/>
      <c r="BV1504" s="28"/>
      <c r="BW1504" s="28"/>
      <c r="BX1504" s="28"/>
      <c r="BY1504" s="28"/>
      <c r="BZ1504" s="28"/>
      <c r="CA1504" s="28"/>
      <c r="CB1504" s="28"/>
      <c r="CC1504" s="28"/>
      <c r="CD1504" s="28"/>
      <c r="CE1504" s="28"/>
      <c r="CF1504" s="28"/>
      <c r="CG1504" s="28"/>
      <c r="CH1504" s="28"/>
      <c r="CI1504" s="28"/>
      <c r="CJ1504" s="28"/>
      <c r="CK1504" s="28"/>
      <c r="CL1504" s="28"/>
      <c r="CM1504" s="28"/>
      <c r="CN1504" s="28"/>
      <c r="CO1504" s="28"/>
      <c r="CP1504" s="28"/>
      <c r="CQ1504" s="28"/>
      <c r="CR1504" s="28"/>
      <c r="CS1504" s="28"/>
      <c r="CT1504" s="28"/>
      <c r="CU1504" s="28"/>
      <c r="CV1504" s="28"/>
      <c r="CW1504" s="28"/>
      <c r="CX1504" s="28"/>
      <c r="CY1504" s="28"/>
      <c r="CZ1504" s="28"/>
      <c r="DA1504" s="28"/>
      <c r="DB1504" s="28"/>
      <c r="DC1504" s="28"/>
      <c r="DD1504" s="28"/>
      <c r="DE1504" s="28"/>
      <c r="DF1504" s="28"/>
      <c r="DG1504" s="28"/>
      <c r="DH1504" s="28"/>
      <c r="DI1504" s="28"/>
      <c r="DJ1504" s="28"/>
      <c r="DK1504" s="28"/>
      <c r="DL1504" s="28"/>
      <c r="DM1504" s="28"/>
    </row>
    <row r="1505" spans="1:117">
      <c r="A1505" s="5"/>
      <c r="B1505" s="5"/>
      <c r="C1505" s="34"/>
      <c r="D1505" s="34"/>
      <c r="E1505" s="35"/>
      <c r="F1505" s="35"/>
      <c r="G1505" s="35"/>
      <c r="H1505" s="35"/>
      <c r="I1505" s="35"/>
      <c r="J1505" s="35"/>
      <c r="K1505" s="35"/>
      <c r="L1505" s="35"/>
      <c r="M1505" s="35"/>
      <c r="N1505" s="35"/>
      <c r="O1505" s="35"/>
      <c r="P1505" s="35"/>
      <c r="Q1505" s="35"/>
      <c r="R1505" s="35"/>
      <c r="S1505" s="35"/>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c r="BX1505" s="28"/>
      <c r="BY1505" s="28"/>
      <c r="BZ1505" s="28"/>
      <c r="CA1505" s="28"/>
      <c r="CB1505" s="28"/>
      <c r="CC1505" s="28"/>
      <c r="CD1505" s="28"/>
      <c r="CE1505" s="28"/>
      <c r="CF1505" s="28"/>
      <c r="CG1505" s="28"/>
      <c r="CH1505" s="28"/>
      <c r="CI1505" s="28"/>
      <c r="CJ1505" s="28"/>
      <c r="CK1505" s="28"/>
      <c r="CL1505" s="28"/>
      <c r="CM1505" s="28"/>
      <c r="CN1505" s="28"/>
      <c r="CO1505" s="28"/>
      <c r="CP1505" s="28"/>
      <c r="CQ1505" s="28"/>
      <c r="CR1505" s="28"/>
      <c r="CS1505" s="28"/>
      <c r="CT1505" s="28"/>
      <c r="CU1505" s="28"/>
      <c r="CV1505" s="28"/>
      <c r="CW1505" s="28"/>
      <c r="CX1505" s="28"/>
      <c r="CY1505" s="28"/>
      <c r="CZ1505" s="28"/>
      <c r="DA1505" s="28"/>
      <c r="DB1505" s="28"/>
      <c r="DC1505" s="28"/>
      <c r="DD1505" s="28"/>
      <c r="DE1505" s="28"/>
      <c r="DF1505" s="28"/>
      <c r="DG1505" s="28"/>
      <c r="DH1505" s="28"/>
      <c r="DI1505" s="28"/>
      <c r="DJ1505" s="28"/>
      <c r="DK1505" s="28"/>
      <c r="DL1505" s="28"/>
      <c r="DM1505" s="28"/>
    </row>
    <row r="1506" spans="1:117">
      <c r="A1506" s="5"/>
      <c r="B1506" s="5"/>
      <c r="C1506" s="34"/>
      <c r="D1506" s="34"/>
      <c r="E1506" s="35"/>
      <c r="F1506" s="35"/>
      <c r="G1506" s="35"/>
      <c r="H1506" s="35"/>
      <c r="I1506" s="35"/>
      <c r="J1506" s="35"/>
      <c r="K1506" s="35"/>
      <c r="L1506" s="35"/>
      <c r="M1506" s="35"/>
      <c r="N1506" s="35"/>
      <c r="O1506" s="35"/>
      <c r="P1506" s="35"/>
      <c r="Q1506" s="35"/>
      <c r="R1506" s="35"/>
      <c r="S1506" s="35"/>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D1506" s="28"/>
      <c r="BE1506" s="28"/>
      <c r="BF1506" s="28"/>
      <c r="BG1506" s="28"/>
      <c r="BH1506" s="28"/>
      <c r="BI1506" s="28"/>
      <c r="BJ1506" s="28"/>
      <c r="BK1506" s="28"/>
      <c r="BL1506" s="28"/>
      <c r="BM1506" s="28"/>
      <c r="BN1506" s="28"/>
      <c r="BO1506" s="28"/>
      <c r="BP1506" s="28"/>
      <c r="BQ1506" s="28"/>
      <c r="BR1506" s="28"/>
      <c r="BS1506" s="28"/>
      <c r="BT1506" s="28"/>
      <c r="BU1506" s="28"/>
      <c r="BV1506" s="28"/>
      <c r="BW1506" s="28"/>
      <c r="BX1506" s="28"/>
      <c r="BY1506" s="28"/>
      <c r="BZ1506" s="28"/>
      <c r="CA1506" s="28"/>
      <c r="CB1506" s="28"/>
      <c r="CC1506" s="28"/>
      <c r="CD1506" s="28"/>
      <c r="CE1506" s="28"/>
      <c r="CF1506" s="28"/>
      <c r="CG1506" s="28"/>
      <c r="CH1506" s="28"/>
      <c r="CI1506" s="28"/>
      <c r="CJ1506" s="28"/>
      <c r="CK1506" s="28"/>
      <c r="CL1506" s="28"/>
      <c r="CM1506" s="28"/>
      <c r="CN1506" s="28"/>
      <c r="CO1506" s="28"/>
      <c r="CP1506" s="28"/>
      <c r="CQ1506" s="28"/>
      <c r="CR1506" s="28"/>
      <c r="CS1506" s="28"/>
      <c r="CT1506" s="28"/>
      <c r="CU1506" s="28"/>
      <c r="CV1506" s="28"/>
      <c r="CW1506" s="28"/>
      <c r="CX1506" s="28"/>
      <c r="CY1506" s="28"/>
      <c r="CZ1506" s="28"/>
      <c r="DA1506" s="28"/>
      <c r="DB1506" s="28"/>
      <c r="DC1506" s="28"/>
      <c r="DD1506" s="28"/>
      <c r="DE1506" s="28"/>
      <c r="DF1506" s="28"/>
      <c r="DG1506" s="28"/>
      <c r="DH1506" s="28"/>
      <c r="DI1506" s="28"/>
      <c r="DJ1506" s="28"/>
      <c r="DK1506" s="28"/>
      <c r="DL1506" s="28"/>
      <c r="DM1506" s="28"/>
    </row>
    <row r="1507" spans="1:117">
      <c r="A1507" s="5"/>
      <c r="B1507" s="5"/>
      <c r="C1507" s="34"/>
      <c r="D1507" s="34"/>
      <c r="E1507" s="35"/>
      <c r="F1507" s="35"/>
      <c r="G1507" s="35"/>
      <c r="H1507" s="35"/>
      <c r="I1507" s="35"/>
      <c r="J1507" s="35"/>
      <c r="K1507" s="35"/>
      <c r="L1507" s="35"/>
      <c r="M1507" s="35"/>
      <c r="N1507" s="35"/>
      <c r="O1507" s="35"/>
      <c r="P1507" s="35"/>
      <c r="Q1507" s="35"/>
      <c r="R1507" s="35"/>
      <c r="S1507" s="35"/>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c r="BA1507" s="28"/>
      <c r="BB1507" s="28"/>
      <c r="BC1507" s="28"/>
      <c r="BD1507" s="28"/>
      <c r="BE1507" s="28"/>
      <c r="BF1507" s="28"/>
      <c r="BG1507" s="28"/>
      <c r="BH1507" s="28"/>
      <c r="BI1507" s="28"/>
      <c r="BJ1507" s="28"/>
      <c r="BK1507" s="28"/>
      <c r="BL1507" s="28"/>
      <c r="BM1507" s="28"/>
      <c r="BN1507" s="28"/>
      <c r="BO1507" s="28"/>
      <c r="BP1507" s="28"/>
      <c r="BQ1507" s="28"/>
      <c r="BR1507" s="28"/>
      <c r="BS1507" s="28"/>
      <c r="BT1507" s="28"/>
      <c r="BU1507" s="28"/>
      <c r="BV1507" s="28"/>
      <c r="BW1507" s="28"/>
      <c r="BX1507" s="28"/>
      <c r="BY1507" s="28"/>
      <c r="BZ1507" s="28"/>
      <c r="CA1507" s="28"/>
      <c r="CB1507" s="28"/>
      <c r="CC1507" s="28"/>
      <c r="CD1507" s="28"/>
      <c r="CE1507" s="28"/>
      <c r="CF1507" s="28"/>
      <c r="CG1507" s="28"/>
      <c r="CH1507" s="28"/>
      <c r="CI1507" s="28"/>
      <c r="CJ1507" s="28"/>
      <c r="CK1507" s="28"/>
      <c r="CL1507" s="28"/>
      <c r="CM1507" s="28"/>
      <c r="CN1507" s="28"/>
      <c r="CO1507" s="28"/>
      <c r="CP1507" s="28"/>
      <c r="CQ1507" s="28"/>
      <c r="CR1507" s="28"/>
      <c r="CS1507" s="28"/>
      <c r="CT1507" s="28"/>
      <c r="CU1507" s="28"/>
      <c r="CV1507" s="28"/>
      <c r="CW1507" s="28"/>
      <c r="CX1507" s="28"/>
      <c r="CY1507" s="28"/>
      <c r="CZ1507" s="28"/>
      <c r="DA1507" s="28"/>
      <c r="DB1507" s="28"/>
      <c r="DC1507" s="28"/>
      <c r="DD1507" s="28"/>
      <c r="DE1507" s="28"/>
      <c r="DF1507" s="28"/>
      <c r="DG1507" s="28"/>
      <c r="DH1507" s="28"/>
      <c r="DI1507" s="28"/>
      <c r="DJ1507" s="28"/>
      <c r="DK1507" s="28"/>
      <c r="DL1507" s="28"/>
      <c r="DM1507" s="28"/>
    </row>
    <row r="1508" spans="1:117">
      <c r="A1508" s="5"/>
      <c r="B1508" s="5"/>
      <c r="C1508" s="34"/>
      <c r="D1508" s="34"/>
      <c r="E1508" s="35"/>
      <c r="F1508" s="35"/>
      <c r="G1508" s="35"/>
      <c r="H1508" s="35"/>
      <c r="I1508" s="35"/>
      <c r="J1508" s="35"/>
      <c r="K1508" s="35"/>
      <c r="L1508" s="35"/>
      <c r="M1508" s="35"/>
      <c r="N1508" s="35"/>
      <c r="O1508" s="35"/>
      <c r="P1508" s="35"/>
      <c r="Q1508" s="35"/>
      <c r="R1508" s="35"/>
      <c r="S1508" s="35"/>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c r="BA1508" s="28"/>
      <c r="BB1508" s="28"/>
      <c r="BC1508" s="28"/>
      <c r="BD1508" s="28"/>
      <c r="BE1508" s="28"/>
      <c r="BF1508" s="28"/>
      <c r="BG1508" s="28"/>
      <c r="BH1508" s="28"/>
      <c r="BI1508" s="28"/>
      <c r="BJ1508" s="28"/>
      <c r="BK1508" s="28"/>
      <c r="BL1508" s="28"/>
      <c r="BM1508" s="28"/>
      <c r="BN1508" s="28"/>
      <c r="BO1508" s="28"/>
      <c r="BP1508" s="28"/>
      <c r="BQ1508" s="28"/>
      <c r="BR1508" s="28"/>
      <c r="BS1508" s="28"/>
      <c r="BT1508" s="28"/>
      <c r="BU1508" s="28"/>
      <c r="BV1508" s="28"/>
      <c r="BW1508" s="28"/>
      <c r="BX1508" s="28"/>
      <c r="BY1508" s="28"/>
      <c r="BZ1508" s="28"/>
      <c r="CA1508" s="28"/>
      <c r="CB1508" s="28"/>
      <c r="CC1508" s="28"/>
      <c r="CD1508" s="28"/>
      <c r="CE1508" s="28"/>
      <c r="CF1508" s="28"/>
      <c r="CG1508" s="28"/>
      <c r="CH1508" s="28"/>
      <c r="CI1508" s="28"/>
      <c r="CJ1508" s="28"/>
      <c r="CK1508" s="28"/>
      <c r="CL1508" s="28"/>
      <c r="CM1508" s="28"/>
      <c r="CN1508" s="28"/>
      <c r="CO1508" s="28"/>
      <c r="CP1508" s="28"/>
      <c r="CQ1508" s="28"/>
      <c r="CR1508" s="28"/>
      <c r="CS1508" s="28"/>
      <c r="CT1508" s="28"/>
      <c r="CU1508" s="28"/>
      <c r="CV1508" s="28"/>
      <c r="CW1508" s="28"/>
      <c r="CX1508" s="28"/>
      <c r="CY1508" s="28"/>
      <c r="CZ1508" s="28"/>
      <c r="DA1508" s="28"/>
      <c r="DB1508" s="28"/>
      <c r="DC1508" s="28"/>
      <c r="DD1508" s="28"/>
      <c r="DE1508" s="28"/>
      <c r="DF1508" s="28"/>
      <c r="DG1508" s="28"/>
      <c r="DH1508" s="28"/>
      <c r="DI1508" s="28"/>
      <c r="DJ1508" s="28"/>
      <c r="DK1508" s="28"/>
      <c r="DL1508" s="28"/>
      <c r="DM1508" s="28"/>
    </row>
    <row r="1509" spans="1:117">
      <c r="A1509" s="5"/>
      <c r="B1509" s="5"/>
      <c r="C1509" s="34"/>
      <c r="D1509" s="34"/>
      <c r="E1509" s="35"/>
      <c r="F1509" s="35"/>
      <c r="G1509" s="35"/>
      <c r="H1509" s="35"/>
      <c r="I1509" s="35"/>
      <c r="J1509" s="35"/>
      <c r="K1509" s="35"/>
      <c r="L1509" s="35"/>
      <c r="M1509" s="35"/>
      <c r="N1509" s="35"/>
      <c r="O1509" s="35"/>
      <c r="P1509" s="35"/>
      <c r="Q1509" s="35"/>
      <c r="R1509" s="35"/>
      <c r="S1509" s="35"/>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c r="BA1509" s="28"/>
      <c r="BB1509" s="28"/>
      <c r="BC1509" s="28"/>
      <c r="BD1509" s="28"/>
      <c r="BE1509" s="28"/>
      <c r="BF1509" s="28"/>
      <c r="BG1509" s="28"/>
      <c r="BH1509" s="28"/>
      <c r="BI1509" s="28"/>
      <c r="BJ1509" s="28"/>
      <c r="BK1509" s="28"/>
      <c r="BL1509" s="28"/>
      <c r="BM1509" s="28"/>
      <c r="BN1509" s="28"/>
      <c r="BO1509" s="28"/>
      <c r="BP1509" s="28"/>
      <c r="BQ1509" s="28"/>
      <c r="BR1509" s="28"/>
      <c r="BS1509" s="28"/>
      <c r="BT1509" s="28"/>
      <c r="BU1509" s="28"/>
      <c r="BV1509" s="28"/>
      <c r="BW1509" s="28"/>
      <c r="BX1509" s="28"/>
      <c r="BY1509" s="28"/>
      <c r="BZ1509" s="28"/>
      <c r="CA1509" s="28"/>
      <c r="CB1509" s="28"/>
      <c r="CC1509" s="28"/>
      <c r="CD1509" s="28"/>
      <c r="CE1509" s="28"/>
      <c r="CF1509" s="28"/>
      <c r="CG1509" s="28"/>
      <c r="CH1509" s="28"/>
      <c r="CI1509" s="28"/>
      <c r="CJ1509" s="28"/>
      <c r="CK1509" s="28"/>
      <c r="CL1509" s="28"/>
      <c r="CM1509" s="28"/>
      <c r="CN1509" s="28"/>
      <c r="CO1509" s="28"/>
      <c r="CP1509" s="28"/>
      <c r="CQ1509" s="28"/>
      <c r="CR1509" s="28"/>
      <c r="CS1509" s="28"/>
      <c r="CT1509" s="28"/>
      <c r="CU1509" s="28"/>
      <c r="CV1509" s="28"/>
      <c r="CW1509" s="28"/>
      <c r="CX1509" s="28"/>
      <c r="CY1509" s="28"/>
      <c r="CZ1509" s="28"/>
      <c r="DA1509" s="28"/>
      <c r="DB1509" s="28"/>
      <c r="DC1509" s="28"/>
      <c r="DD1509" s="28"/>
      <c r="DE1509" s="28"/>
      <c r="DF1509" s="28"/>
      <c r="DG1509" s="28"/>
      <c r="DH1509" s="28"/>
      <c r="DI1509" s="28"/>
      <c r="DJ1509" s="28"/>
      <c r="DK1509" s="28"/>
      <c r="DL1509" s="28"/>
      <c r="DM1509" s="28"/>
    </row>
    <row r="1510" spans="1:117">
      <c r="A1510" s="5"/>
      <c r="B1510" s="5"/>
      <c r="C1510" s="34"/>
      <c r="D1510" s="34"/>
      <c r="E1510" s="35"/>
      <c r="F1510" s="35"/>
      <c r="G1510" s="35"/>
      <c r="H1510" s="35"/>
      <c r="I1510" s="35"/>
      <c r="J1510" s="35"/>
      <c r="K1510" s="35"/>
      <c r="L1510" s="35"/>
      <c r="M1510" s="35"/>
      <c r="N1510" s="35"/>
      <c r="O1510" s="35"/>
      <c r="P1510" s="35"/>
      <c r="Q1510" s="35"/>
      <c r="R1510" s="35"/>
      <c r="S1510" s="35"/>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c r="BA1510" s="28"/>
      <c r="BB1510" s="28"/>
      <c r="BC1510" s="28"/>
      <c r="BD1510" s="28"/>
      <c r="BE1510" s="28"/>
      <c r="BF1510" s="28"/>
      <c r="BG1510" s="28"/>
      <c r="BH1510" s="28"/>
      <c r="BI1510" s="28"/>
      <c r="BJ1510" s="28"/>
      <c r="BK1510" s="28"/>
      <c r="BL1510" s="28"/>
      <c r="BM1510" s="28"/>
      <c r="BN1510" s="28"/>
      <c r="BO1510" s="28"/>
      <c r="BP1510" s="28"/>
      <c r="BQ1510" s="28"/>
      <c r="BR1510" s="28"/>
      <c r="BS1510" s="28"/>
      <c r="BT1510" s="28"/>
      <c r="BU1510" s="28"/>
      <c r="BV1510" s="28"/>
      <c r="BW1510" s="28"/>
      <c r="BX1510" s="28"/>
      <c r="BY1510" s="28"/>
      <c r="BZ1510" s="28"/>
      <c r="CA1510" s="28"/>
      <c r="CB1510" s="28"/>
      <c r="CC1510" s="28"/>
      <c r="CD1510" s="28"/>
      <c r="CE1510" s="28"/>
      <c r="CF1510" s="28"/>
      <c r="CG1510" s="28"/>
      <c r="CH1510" s="28"/>
      <c r="CI1510" s="28"/>
      <c r="CJ1510" s="28"/>
      <c r="CK1510" s="28"/>
      <c r="CL1510" s="28"/>
      <c r="CM1510" s="28"/>
      <c r="CN1510" s="28"/>
      <c r="CO1510" s="28"/>
      <c r="CP1510" s="28"/>
      <c r="CQ1510" s="28"/>
      <c r="CR1510" s="28"/>
      <c r="CS1510" s="28"/>
      <c r="CT1510" s="28"/>
      <c r="CU1510" s="28"/>
      <c r="CV1510" s="28"/>
      <c r="CW1510" s="28"/>
      <c r="CX1510" s="28"/>
      <c r="CY1510" s="28"/>
      <c r="CZ1510" s="28"/>
      <c r="DA1510" s="28"/>
      <c r="DB1510" s="28"/>
      <c r="DC1510" s="28"/>
      <c r="DD1510" s="28"/>
      <c r="DE1510" s="28"/>
      <c r="DF1510" s="28"/>
      <c r="DG1510" s="28"/>
      <c r="DH1510" s="28"/>
      <c r="DI1510" s="28"/>
      <c r="DJ1510" s="28"/>
      <c r="DK1510" s="28"/>
      <c r="DL1510" s="28"/>
      <c r="DM1510" s="28"/>
    </row>
    <row r="1511" spans="1:117">
      <c r="A1511" s="5"/>
      <c r="B1511" s="5"/>
      <c r="C1511" s="34"/>
      <c r="D1511" s="34"/>
      <c r="E1511" s="35"/>
      <c r="F1511" s="35"/>
      <c r="G1511" s="35"/>
      <c r="H1511" s="35"/>
      <c r="I1511" s="35"/>
      <c r="J1511" s="35"/>
      <c r="K1511" s="35"/>
      <c r="L1511" s="35"/>
      <c r="M1511" s="35"/>
      <c r="N1511" s="35"/>
      <c r="O1511" s="35"/>
      <c r="P1511" s="35"/>
      <c r="Q1511" s="35"/>
      <c r="R1511" s="35"/>
      <c r="S1511" s="35"/>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c r="BA1511" s="28"/>
      <c r="BB1511" s="28"/>
      <c r="BC1511" s="28"/>
      <c r="BD1511" s="28"/>
      <c r="BE1511" s="28"/>
      <c r="BF1511" s="28"/>
      <c r="BG1511" s="28"/>
      <c r="BH1511" s="28"/>
      <c r="BI1511" s="28"/>
      <c r="BJ1511" s="28"/>
      <c r="BK1511" s="28"/>
      <c r="BL1511" s="28"/>
      <c r="BM1511" s="28"/>
      <c r="BN1511" s="28"/>
      <c r="BO1511" s="28"/>
      <c r="BP1511" s="28"/>
      <c r="BQ1511" s="28"/>
      <c r="BR1511" s="28"/>
      <c r="BS1511" s="28"/>
      <c r="BT1511" s="28"/>
      <c r="BU1511" s="28"/>
      <c r="BV1511" s="28"/>
      <c r="BW1511" s="28"/>
      <c r="BX1511" s="28"/>
      <c r="BY1511" s="28"/>
      <c r="BZ1511" s="28"/>
      <c r="CA1511" s="28"/>
      <c r="CB1511" s="28"/>
      <c r="CC1511" s="28"/>
      <c r="CD1511" s="28"/>
      <c r="CE1511" s="28"/>
      <c r="CF1511" s="28"/>
      <c r="CG1511" s="28"/>
      <c r="CH1511" s="28"/>
      <c r="CI1511" s="28"/>
      <c r="CJ1511" s="28"/>
      <c r="CK1511" s="28"/>
      <c r="CL1511" s="28"/>
      <c r="CM1511" s="28"/>
      <c r="CN1511" s="28"/>
      <c r="CO1511" s="28"/>
      <c r="CP1511" s="28"/>
      <c r="CQ1511" s="28"/>
      <c r="CR1511" s="28"/>
      <c r="CS1511" s="28"/>
      <c r="CT1511" s="28"/>
      <c r="CU1511" s="28"/>
      <c r="CV1511" s="28"/>
      <c r="CW1511" s="28"/>
      <c r="CX1511" s="28"/>
      <c r="CY1511" s="28"/>
      <c r="CZ1511" s="28"/>
      <c r="DA1511" s="28"/>
      <c r="DB1511" s="28"/>
      <c r="DC1511" s="28"/>
      <c r="DD1511" s="28"/>
      <c r="DE1511" s="28"/>
      <c r="DF1511" s="28"/>
      <c r="DG1511" s="28"/>
      <c r="DH1511" s="28"/>
      <c r="DI1511" s="28"/>
      <c r="DJ1511" s="28"/>
      <c r="DK1511" s="28"/>
      <c r="DL1511" s="28"/>
      <c r="DM1511" s="28"/>
    </row>
    <row r="1512" spans="1:117">
      <c r="A1512" s="5"/>
      <c r="B1512" s="5"/>
      <c r="C1512" s="34"/>
      <c r="D1512" s="34"/>
      <c r="E1512" s="35"/>
      <c r="F1512" s="35"/>
      <c r="G1512" s="35"/>
      <c r="H1512" s="35"/>
      <c r="I1512" s="35"/>
      <c r="J1512" s="35"/>
      <c r="K1512" s="35"/>
      <c r="L1512" s="35"/>
      <c r="M1512" s="35"/>
      <c r="N1512" s="35"/>
      <c r="O1512" s="35"/>
      <c r="P1512" s="35"/>
      <c r="Q1512" s="35"/>
      <c r="R1512" s="35"/>
      <c r="S1512" s="35"/>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c r="BA1512" s="28"/>
      <c r="BB1512" s="28"/>
      <c r="BC1512" s="28"/>
      <c r="BD1512" s="28"/>
      <c r="BE1512" s="28"/>
      <c r="BF1512" s="28"/>
      <c r="BG1512" s="28"/>
      <c r="BH1512" s="28"/>
      <c r="BI1512" s="28"/>
      <c r="BJ1512" s="28"/>
      <c r="BK1512" s="28"/>
      <c r="BL1512" s="28"/>
      <c r="BM1512" s="28"/>
      <c r="BN1512" s="28"/>
      <c r="BO1512" s="28"/>
      <c r="BP1512" s="28"/>
      <c r="BQ1512" s="28"/>
      <c r="BR1512" s="28"/>
      <c r="BS1512" s="28"/>
      <c r="BT1512" s="28"/>
      <c r="BU1512" s="28"/>
      <c r="BV1512" s="28"/>
      <c r="BW1512" s="28"/>
      <c r="BX1512" s="28"/>
      <c r="BY1512" s="28"/>
      <c r="BZ1512" s="28"/>
      <c r="CA1512" s="28"/>
      <c r="CB1512" s="28"/>
      <c r="CC1512" s="28"/>
      <c r="CD1512" s="28"/>
      <c r="CE1512" s="28"/>
      <c r="CF1512" s="28"/>
      <c r="CG1512" s="28"/>
      <c r="CH1512" s="28"/>
      <c r="CI1512" s="28"/>
      <c r="CJ1512" s="28"/>
      <c r="CK1512" s="28"/>
      <c r="CL1512" s="28"/>
      <c r="CM1512" s="28"/>
      <c r="CN1512" s="28"/>
      <c r="CO1512" s="28"/>
      <c r="CP1512" s="28"/>
      <c r="CQ1512" s="28"/>
      <c r="CR1512" s="28"/>
      <c r="CS1512" s="28"/>
      <c r="CT1512" s="28"/>
      <c r="CU1512" s="28"/>
      <c r="CV1512" s="28"/>
      <c r="CW1512" s="28"/>
      <c r="CX1512" s="28"/>
      <c r="CY1512" s="28"/>
      <c r="CZ1512" s="28"/>
      <c r="DA1512" s="28"/>
      <c r="DB1512" s="28"/>
      <c r="DC1512" s="28"/>
      <c r="DD1512" s="28"/>
      <c r="DE1512" s="28"/>
      <c r="DF1512" s="28"/>
      <c r="DG1512" s="28"/>
      <c r="DH1512" s="28"/>
      <c r="DI1512" s="28"/>
      <c r="DJ1512" s="28"/>
      <c r="DK1512" s="28"/>
      <c r="DL1512" s="28"/>
      <c r="DM1512" s="28"/>
    </row>
    <row r="1513" spans="1:117">
      <c r="A1513" s="5"/>
      <c r="B1513" s="5"/>
      <c r="C1513" s="34"/>
      <c r="D1513" s="34"/>
      <c r="E1513" s="35"/>
      <c r="F1513" s="35"/>
      <c r="G1513" s="35"/>
      <c r="H1513" s="35"/>
      <c r="I1513" s="35"/>
      <c r="J1513" s="35"/>
      <c r="K1513" s="35"/>
      <c r="L1513" s="35"/>
      <c r="M1513" s="35"/>
      <c r="N1513" s="35"/>
      <c r="O1513" s="35"/>
      <c r="P1513" s="35"/>
      <c r="Q1513" s="35"/>
      <c r="R1513" s="35"/>
      <c r="S1513" s="35"/>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c r="BA1513" s="28"/>
      <c r="BB1513" s="28"/>
      <c r="BC1513" s="28"/>
      <c r="BD1513" s="28"/>
      <c r="BE1513" s="28"/>
      <c r="BF1513" s="28"/>
      <c r="BG1513" s="28"/>
      <c r="BH1513" s="28"/>
      <c r="BI1513" s="28"/>
      <c r="BJ1513" s="28"/>
      <c r="BK1513" s="28"/>
      <c r="BL1513" s="28"/>
      <c r="BM1513" s="28"/>
      <c r="BN1513" s="28"/>
      <c r="BO1513" s="28"/>
      <c r="BP1513" s="28"/>
      <c r="BQ1513" s="28"/>
      <c r="BR1513" s="28"/>
      <c r="BS1513" s="28"/>
      <c r="BT1513" s="28"/>
      <c r="BU1513" s="28"/>
      <c r="BV1513" s="28"/>
      <c r="BW1513" s="28"/>
      <c r="BX1513" s="28"/>
      <c r="BY1513" s="28"/>
      <c r="BZ1513" s="28"/>
      <c r="CA1513" s="28"/>
      <c r="CB1513" s="28"/>
      <c r="CC1513" s="28"/>
      <c r="CD1513" s="28"/>
      <c r="CE1513" s="28"/>
      <c r="CF1513" s="28"/>
      <c r="CG1513" s="28"/>
      <c r="CH1513" s="28"/>
      <c r="CI1513" s="28"/>
      <c r="CJ1513" s="28"/>
      <c r="CK1513" s="28"/>
      <c r="CL1513" s="28"/>
      <c r="CM1513" s="28"/>
      <c r="CN1513" s="28"/>
      <c r="CO1513" s="28"/>
      <c r="CP1513" s="28"/>
      <c r="CQ1513" s="28"/>
      <c r="CR1513" s="28"/>
      <c r="CS1513" s="28"/>
      <c r="CT1513" s="28"/>
      <c r="CU1513" s="28"/>
      <c r="CV1513" s="28"/>
      <c r="CW1513" s="28"/>
      <c r="CX1513" s="28"/>
      <c r="CY1513" s="28"/>
      <c r="CZ1513" s="28"/>
      <c r="DA1513" s="28"/>
      <c r="DB1513" s="28"/>
      <c r="DC1513" s="28"/>
      <c r="DD1513" s="28"/>
      <c r="DE1513" s="28"/>
      <c r="DF1513" s="28"/>
      <c r="DG1513" s="28"/>
      <c r="DH1513" s="28"/>
      <c r="DI1513" s="28"/>
      <c r="DJ1513" s="28"/>
      <c r="DK1513" s="28"/>
      <c r="DL1513" s="28"/>
      <c r="DM1513" s="28"/>
    </row>
    <row r="1514" spans="1:117">
      <c r="A1514" s="5"/>
      <c r="B1514" s="5"/>
      <c r="C1514" s="34"/>
      <c r="D1514" s="34"/>
      <c r="E1514" s="35"/>
      <c r="F1514" s="35"/>
      <c r="G1514" s="35"/>
      <c r="H1514" s="35"/>
      <c r="I1514" s="35"/>
      <c r="J1514" s="35"/>
      <c r="K1514" s="35"/>
      <c r="L1514" s="35"/>
      <c r="M1514" s="35"/>
      <c r="N1514" s="35"/>
      <c r="O1514" s="35"/>
      <c r="P1514" s="35"/>
      <c r="Q1514" s="35"/>
      <c r="R1514" s="35"/>
      <c r="S1514" s="35"/>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c r="BA1514" s="28"/>
      <c r="BB1514" s="28"/>
      <c r="BC1514" s="28"/>
      <c r="BD1514" s="28"/>
      <c r="BE1514" s="28"/>
      <c r="BF1514" s="28"/>
      <c r="BG1514" s="28"/>
      <c r="BH1514" s="28"/>
      <c r="BI1514" s="28"/>
      <c r="BJ1514" s="28"/>
      <c r="BK1514" s="28"/>
      <c r="BL1514" s="28"/>
      <c r="BM1514" s="28"/>
      <c r="BN1514" s="28"/>
      <c r="BO1514" s="28"/>
      <c r="BP1514" s="28"/>
      <c r="BQ1514" s="28"/>
      <c r="BR1514" s="28"/>
      <c r="BS1514" s="28"/>
      <c r="BT1514" s="28"/>
      <c r="BU1514" s="28"/>
      <c r="BV1514" s="28"/>
      <c r="BW1514" s="28"/>
      <c r="BX1514" s="28"/>
      <c r="BY1514" s="28"/>
      <c r="BZ1514" s="28"/>
      <c r="CA1514" s="28"/>
      <c r="CB1514" s="28"/>
      <c r="CC1514" s="28"/>
      <c r="CD1514" s="28"/>
      <c r="CE1514" s="28"/>
      <c r="CF1514" s="28"/>
      <c r="CG1514" s="28"/>
      <c r="CH1514" s="28"/>
      <c r="CI1514" s="28"/>
      <c r="CJ1514" s="28"/>
      <c r="CK1514" s="28"/>
      <c r="CL1514" s="28"/>
      <c r="CM1514" s="28"/>
      <c r="CN1514" s="28"/>
      <c r="CO1514" s="28"/>
      <c r="CP1514" s="28"/>
      <c r="CQ1514" s="28"/>
      <c r="CR1514" s="28"/>
      <c r="CS1514" s="28"/>
      <c r="CT1514" s="28"/>
      <c r="CU1514" s="28"/>
      <c r="CV1514" s="28"/>
      <c r="CW1514" s="28"/>
      <c r="CX1514" s="28"/>
      <c r="CY1514" s="28"/>
      <c r="CZ1514" s="28"/>
      <c r="DA1514" s="28"/>
      <c r="DB1514" s="28"/>
      <c r="DC1514" s="28"/>
      <c r="DD1514" s="28"/>
      <c r="DE1514" s="28"/>
      <c r="DF1514" s="28"/>
      <c r="DG1514" s="28"/>
      <c r="DH1514" s="28"/>
      <c r="DI1514" s="28"/>
      <c r="DJ1514" s="28"/>
      <c r="DK1514" s="28"/>
      <c r="DL1514" s="28"/>
      <c r="DM1514" s="28"/>
    </row>
    <row r="1515" spans="1:117">
      <c r="A1515" s="5"/>
      <c r="B1515" s="5"/>
      <c r="C1515" s="34"/>
      <c r="D1515" s="34"/>
      <c r="E1515" s="35"/>
      <c r="F1515" s="35"/>
      <c r="G1515" s="35"/>
      <c r="H1515" s="35"/>
      <c r="I1515" s="35"/>
      <c r="J1515" s="35"/>
      <c r="K1515" s="35"/>
      <c r="L1515" s="35"/>
      <c r="M1515" s="35"/>
      <c r="N1515" s="35"/>
      <c r="O1515" s="35"/>
      <c r="P1515" s="35"/>
      <c r="Q1515" s="35"/>
      <c r="R1515" s="35"/>
      <c r="S1515" s="35"/>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c r="BA1515" s="28"/>
      <c r="BB1515" s="28"/>
      <c r="BC1515" s="28"/>
      <c r="BD1515" s="28"/>
      <c r="BE1515" s="28"/>
      <c r="BF1515" s="28"/>
      <c r="BG1515" s="28"/>
      <c r="BH1515" s="28"/>
      <c r="BI1515" s="28"/>
      <c r="BJ1515" s="28"/>
      <c r="BK1515" s="28"/>
      <c r="BL1515" s="28"/>
      <c r="BM1515" s="28"/>
      <c r="BN1515" s="28"/>
      <c r="BO1515" s="28"/>
      <c r="BP1515" s="28"/>
      <c r="BQ1515" s="28"/>
      <c r="BR1515" s="28"/>
      <c r="BS1515" s="28"/>
      <c r="BT1515" s="28"/>
      <c r="BU1515" s="28"/>
      <c r="BV1515" s="28"/>
      <c r="BW1515" s="28"/>
      <c r="BX1515" s="28"/>
      <c r="BY1515" s="28"/>
      <c r="BZ1515" s="28"/>
      <c r="CA1515" s="28"/>
      <c r="CB1515" s="28"/>
      <c r="CC1515" s="28"/>
      <c r="CD1515" s="28"/>
      <c r="CE1515" s="28"/>
      <c r="CF1515" s="28"/>
      <c r="CG1515" s="28"/>
      <c r="CH1515" s="28"/>
      <c r="CI1515" s="28"/>
      <c r="CJ1515" s="28"/>
      <c r="CK1515" s="28"/>
      <c r="CL1515" s="28"/>
      <c r="CM1515" s="28"/>
      <c r="CN1515" s="28"/>
      <c r="CO1515" s="28"/>
      <c r="CP1515" s="28"/>
      <c r="CQ1515" s="28"/>
      <c r="CR1515" s="28"/>
      <c r="CS1515" s="28"/>
      <c r="CT1515" s="28"/>
      <c r="CU1515" s="28"/>
      <c r="CV1515" s="28"/>
      <c r="CW1515" s="28"/>
      <c r="CX1515" s="28"/>
      <c r="CY1515" s="28"/>
      <c r="CZ1515" s="28"/>
      <c r="DA1515" s="28"/>
      <c r="DB1515" s="28"/>
      <c r="DC1515" s="28"/>
      <c r="DD1515" s="28"/>
      <c r="DE1515" s="28"/>
      <c r="DF1515" s="28"/>
      <c r="DG1515" s="28"/>
      <c r="DH1515" s="28"/>
      <c r="DI1515" s="28"/>
      <c r="DJ1515" s="28"/>
      <c r="DK1515" s="28"/>
      <c r="DL1515" s="28"/>
      <c r="DM1515" s="28"/>
    </row>
    <row r="1516" spans="1:117">
      <c r="A1516" s="5"/>
      <c r="B1516" s="5"/>
      <c r="C1516" s="34"/>
      <c r="D1516" s="34"/>
      <c r="E1516" s="35"/>
      <c r="F1516" s="35"/>
      <c r="G1516" s="35"/>
      <c r="H1516" s="35"/>
      <c r="I1516" s="35"/>
      <c r="J1516" s="35"/>
      <c r="K1516" s="35"/>
      <c r="L1516" s="35"/>
      <c r="M1516" s="35"/>
      <c r="N1516" s="35"/>
      <c r="O1516" s="35"/>
      <c r="P1516" s="35"/>
      <c r="Q1516" s="35"/>
      <c r="R1516" s="35"/>
      <c r="S1516" s="35"/>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c r="BA1516" s="28"/>
      <c r="BB1516" s="28"/>
      <c r="BC1516" s="28"/>
      <c r="BD1516" s="28"/>
      <c r="BE1516" s="28"/>
      <c r="BF1516" s="28"/>
      <c r="BG1516" s="28"/>
      <c r="BH1516" s="28"/>
      <c r="BI1516" s="28"/>
      <c r="BJ1516" s="28"/>
      <c r="BK1516" s="28"/>
      <c r="BL1516" s="28"/>
      <c r="BM1516" s="28"/>
      <c r="BN1516" s="28"/>
      <c r="BO1516" s="28"/>
      <c r="BP1516" s="28"/>
      <c r="BQ1516" s="28"/>
      <c r="BR1516" s="28"/>
      <c r="BS1516" s="28"/>
      <c r="BT1516" s="28"/>
      <c r="BU1516" s="28"/>
      <c r="BV1516" s="28"/>
      <c r="BW1516" s="28"/>
      <c r="BX1516" s="28"/>
      <c r="BY1516" s="28"/>
      <c r="BZ1516" s="28"/>
      <c r="CA1516" s="28"/>
      <c r="CB1516" s="28"/>
      <c r="CC1516" s="28"/>
      <c r="CD1516" s="28"/>
      <c r="CE1516" s="28"/>
      <c r="CF1516" s="28"/>
      <c r="CG1516" s="28"/>
      <c r="CH1516" s="28"/>
      <c r="CI1516" s="28"/>
      <c r="CJ1516" s="28"/>
      <c r="CK1516" s="28"/>
      <c r="CL1516" s="28"/>
      <c r="CM1516" s="28"/>
      <c r="CN1516" s="28"/>
      <c r="CO1516" s="28"/>
      <c r="CP1516" s="28"/>
      <c r="CQ1516" s="28"/>
      <c r="CR1516" s="28"/>
      <c r="CS1516" s="28"/>
      <c r="CT1516" s="28"/>
      <c r="CU1516" s="28"/>
      <c r="CV1516" s="28"/>
      <c r="CW1516" s="28"/>
      <c r="CX1516" s="28"/>
      <c r="CY1516" s="28"/>
      <c r="CZ1516" s="28"/>
      <c r="DA1516" s="28"/>
      <c r="DB1516" s="28"/>
      <c r="DC1516" s="28"/>
      <c r="DD1516" s="28"/>
      <c r="DE1516" s="28"/>
      <c r="DF1516" s="28"/>
      <c r="DG1516" s="28"/>
      <c r="DH1516" s="28"/>
      <c r="DI1516" s="28"/>
      <c r="DJ1516" s="28"/>
      <c r="DK1516" s="28"/>
      <c r="DL1516" s="28"/>
      <c r="DM1516" s="28"/>
    </row>
    <row r="1517" spans="1:117">
      <c r="A1517" s="5"/>
      <c r="B1517" s="5"/>
      <c r="C1517" s="34"/>
      <c r="D1517" s="34"/>
      <c r="E1517" s="35"/>
      <c r="F1517" s="35"/>
      <c r="G1517" s="35"/>
      <c r="H1517" s="35"/>
      <c r="I1517" s="35"/>
      <c r="J1517" s="35"/>
      <c r="K1517" s="35"/>
      <c r="L1517" s="35"/>
      <c r="M1517" s="35"/>
      <c r="N1517" s="35"/>
      <c r="O1517" s="35"/>
      <c r="P1517" s="35"/>
      <c r="Q1517" s="35"/>
      <c r="R1517" s="35"/>
      <c r="S1517" s="35"/>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c r="BA1517" s="28"/>
      <c r="BB1517" s="28"/>
      <c r="BC1517" s="28"/>
      <c r="BD1517" s="28"/>
      <c r="BE1517" s="28"/>
      <c r="BF1517" s="28"/>
      <c r="BG1517" s="28"/>
      <c r="BH1517" s="28"/>
      <c r="BI1517" s="28"/>
      <c r="BJ1517" s="28"/>
      <c r="BK1517" s="28"/>
      <c r="BL1517" s="28"/>
      <c r="BM1517" s="28"/>
      <c r="BN1517" s="28"/>
      <c r="BO1517" s="28"/>
      <c r="BP1517" s="28"/>
      <c r="BQ1517" s="28"/>
      <c r="BR1517" s="28"/>
      <c r="BS1517" s="28"/>
      <c r="BT1517" s="28"/>
      <c r="BU1517" s="28"/>
      <c r="BV1517" s="28"/>
      <c r="BW1517" s="28"/>
      <c r="BX1517" s="28"/>
      <c r="BY1517" s="28"/>
      <c r="BZ1517" s="28"/>
      <c r="CA1517" s="28"/>
      <c r="CB1517" s="28"/>
      <c r="CC1517" s="28"/>
      <c r="CD1517" s="28"/>
      <c r="CE1517" s="28"/>
      <c r="CF1517" s="28"/>
      <c r="CG1517" s="28"/>
      <c r="CH1517" s="28"/>
      <c r="CI1517" s="28"/>
      <c r="CJ1517" s="28"/>
      <c r="CK1517" s="28"/>
      <c r="CL1517" s="28"/>
      <c r="CM1517" s="28"/>
      <c r="CN1517" s="28"/>
      <c r="CO1517" s="28"/>
      <c r="CP1517" s="28"/>
      <c r="CQ1517" s="28"/>
      <c r="CR1517" s="28"/>
      <c r="CS1517" s="28"/>
      <c r="CT1517" s="28"/>
      <c r="CU1517" s="28"/>
      <c r="CV1517" s="28"/>
      <c r="CW1517" s="28"/>
      <c r="CX1517" s="28"/>
      <c r="CY1517" s="28"/>
      <c r="CZ1517" s="28"/>
      <c r="DA1517" s="28"/>
      <c r="DB1517" s="28"/>
      <c r="DC1517" s="28"/>
      <c r="DD1517" s="28"/>
      <c r="DE1517" s="28"/>
      <c r="DF1517" s="28"/>
      <c r="DG1517" s="28"/>
      <c r="DH1517" s="28"/>
      <c r="DI1517" s="28"/>
      <c r="DJ1517" s="28"/>
      <c r="DK1517" s="28"/>
      <c r="DL1517" s="28"/>
      <c r="DM1517" s="28"/>
    </row>
    <row r="1518" spans="1:117">
      <c r="A1518" s="5"/>
      <c r="B1518" s="5"/>
      <c r="C1518" s="34"/>
      <c r="D1518" s="34"/>
      <c r="E1518" s="35"/>
      <c r="F1518" s="35"/>
      <c r="G1518" s="35"/>
      <c r="H1518" s="35"/>
      <c r="I1518" s="35"/>
      <c r="J1518" s="35"/>
      <c r="K1518" s="35"/>
      <c r="L1518" s="35"/>
      <c r="M1518" s="35"/>
      <c r="N1518" s="35"/>
      <c r="O1518" s="35"/>
      <c r="P1518" s="35"/>
      <c r="Q1518" s="35"/>
      <c r="R1518" s="35"/>
      <c r="S1518" s="35"/>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c r="BA1518" s="28"/>
      <c r="BB1518" s="28"/>
      <c r="BC1518" s="28"/>
      <c r="BD1518" s="28"/>
      <c r="BE1518" s="28"/>
      <c r="BF1518" s="28"/>
      <c r="BG1518" s="28"/>
      <c r="BH1518" s="28"/>
      <c r="BI1518" s="28"/>
      <c r="BJ1518" s="28"/>
      <c r="BK1518" s="28"/>
      <c r="BL1518" s="28"/>
      <c r="BM1518" s="28"/>
      <c r="BN1518" s="28"/>
      <c r="BO1518" s="28"/>
      <c r="BP1518" s="28"/>
      <c r="BQ1518" s="28"/>
      <c r="BR1518" s="28"/>
      <c r="BS1518" s="28"/>
      <c r="BT1518" s="28"/>
      <c r="BU1518" s="28"/>
      <c r="BV1518" s="28"/>
      <c r="BW1518" s="28"/>
      <c r="BX1518" s="28"/>
      <c r="BY1518" s="28"/>
      <c r="BZ1518" s="28"/>
      <c r="CA1518" s="28"/>
      <c r="CB1518" s="28"/>
      <c r="CC1518" s="28"/>
      <c r="CD1518" s="28"/>
      <c r="CE1518" s="28"/>
      <c r="CF1518" s="28"/>
      <c r="CG1518" s="28"/>
      <c r="CH1518" s="28"/>
      <c r="CI1518" s="28"/>
      <c r="CJ1518" s="28"/>
      <c r="CK1518" s="28"/>
      <c r="CL1518" s="28"/>
      <c r="CM1518" s="28"/>
      <c r="CN1518" s="28"/>
      <c r="CO1518" s="28"/>
      <c r="CP1518" s="28"/>
      <c r="CQ1518" s="28"/>
      <c r="CR1518" s="28"/>
      <c r="CS1518" s="28"/>
      <c r="CT1518" s="28"/>
      <c r="CU1518" s="28"/>
      <c r="CV1518" s="28"/>
      <c r="CW1518" s="28"/>
      <c r="CX1518" s="28"/>
      <c r="CY1518" s="28"/>
      <c r="CZ1518" s="28"/>
      <c r="DA1518" s="28"/>
      <c r="DB1518" s="28"/>
      <c r="DC1518" s="28"/>
      <c r="DD1518" s="28"/>
      <c r="DE1518" s="28"/>
      <c r="DF1518" s="28"/>
      <c r="DG1518" s="28"/>
      <c r="DH1518" s="28"/>
      <c r="DI1518" s="28"/>
      <c r="DJ1518" s="28"/>
      <c r="DK1518" s="28"/>
      <c r="DL1518" s="28"/>
      <c r="DM1518" s="28"/>
    </row>
    <row r="1519" spans="1:117">
      <c r="A1519" s="5"/>
      <c r="B1519" s="5"/>
      <c r="C1519" s="34"/>
      <c r="D1519" s="34"/>
      <c r="E1519" s="35"/>
      <c r="F1519" s="35"/>
      <c r="G1519" s="35"/>
      <c r="H1519" s="35"/>
      <c r="I1519" s="35"/>
      <c r="J1519" s="35"/>
      <c r="K1519" s="35"/>
      <c r="L1519" s="35"/>
      <c r="M1519" s="35"/>
      <c r="N1519" s="35"/>
      <c r="O1519" s="35"/>
      <c r="P1519" s="35"/>
      <c r="Q1519" s="35"/>
      <c r="R1519" s="35"/>
      <c r="S1519" s="35"/>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c r="BA1519" s="28"/>
      <c r="BB1519" s="28"/>
      <c r="BC1519" s="28"/>
      <c r="BD1519" s="28"/>
      <c r="BE1519" s="28"/>
      <c r="BF1519" s="28"/>
      <c r="BG1519" s="28"/>
      <c r="BH1519" s="28"/>
      <c r="BI1519" s="28"/>
      <c r="BJ1519" s="28"/>
      <c r="BK1519" s="28"/>
      <c r="BL1519" s="28"/>
      <c r="BM1519" s="28"/>
      <c r="BN1519" s="28"/>
      <c r="BO1519" s="28"/>
      <c r="BP1519" s="28"/>
      <c r="BQ1519" s="28"/>
      <c r="BR1519" s="28"/>
      <c r="BS1519" s="28"/>
      <c r="BT1519" s="28"/>
      <c r="BU1519" s="28"/>
      <c r="BV1519" s="28"/>
      <c r="BW1519" s="28"/>
      <c r="BX1519" s="28"/>
      <c r="BY1519" s="28"/>
      <c r="BZ1519" s="28"/>
      <c r="CA1519" s="28"/>
      <c r="CB1519" s="28"/>
      <c r="CC1519" s="28"/>
      <c r="CD1519" s="28"/>
      <c r="CE1519" s="28"/>
      <c r="CF1519" s="28"/>
      <c r="CG1519" s="28"/>
      <c r="CH1519" s="28"/>
      <c r="CI1519" s="28"/>
      <c r="CJ1519" s="28"/>
      <c r="CK1519" s="28"/>
      <c r="CL1519" s="28"/>
      <c r="CM1519" s="28"/>
      <c r="CN1519" s="28"/>
      <c r="CO1519" s="28"/>
      <c r="CP1519" s="28"/>
      <c r="CQ1519" s="28"/>
      <c r="CR1519" s="28"/>
      <c r="CS1519" s="28"/>
      <c r="CT1519" s="28"/>
      <c r="CU1519" s="28"/>
      <c r="CV1519" s="28"/>
      <c r="CW1519" s="28"/>
      <c r="CX1519" s="28"/>
      <c r="CY1519" s="28"/>
      <c r="CZ1519" s="28"/>
      <c r="DA1519" s="28"/>
      <c r="DB1519" s="28"/>
      <c r="DC1519" s="28"/>
      <c r="DD1519" s="28"/>
      <c r="DE1519" s="28"/>
      <c r="DF1519" s="28"/>
      <c r="DG1519" s="28"/>
      <c r="DH1519" s="28"/>
      <c r="DI1519" s="28"/>
      <c r="DJ1519" s="28"/>
      <c r="DK1519" s="28"/>
      <c r="DL1519" s="28"/>
      <c r="DM1519" s="28"/>
    </row>
    <row r="1520" spans="1:117">
      <c r="A1520" s="5"/>
      <c r="B1520" s="5"/>
      <c r="C1520" s="34"/>
      <c r="D1520" s="34"/>
      <c r="E1520" s="35"/>
      <c r="F1520" s="35"/>
      <c r="G1520" s="35"/>
      <c r="H1520" s="35"/>
      <c r="I1520" s="35"/>
      <c r="J1520" s="35"/>
      <c r="K1520" s="35"/>
      <c r="L1520" s="35"/>
      <c r="M1520" s="35"/>
      <c r="N1520" s="35"/>
      <c r="O1520" s="35"/>
      <c r="P1520" s="35"/>
      <c r="Q1520" s="35"/>
      <c r="R1520" s="35"/>
      <c r="S1520" s="35"/>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c r="BA1520" s="28"/>
      <c r="BB1520" s="28"/>
      <c r="BC1520" s="28"/>
      <c r="BD1520" s="28"/>
      <c r="BE1520" s="28"/>
      <c r="BF1520" s="28"/>
      <c r="BG1520" s="28"/>
      <c r="BH1520" s="28"/>
      <c r="BI1520" s="28"/>
      <c r="BJ1520" s="28"/>
      <c r="BK1520" s="28"/>
      <c r="BL1520" s="28"/>
      <c r="BM1520" s="28"/>
      <c r="BN1520" s="28"/>
      <c r="BO1520" s="28"/>
      <c r="BP1520" s="28"/>
      <c r="BQ1520" s="28"/>
      <c r="BR1520" s="28"/>
      <c r="BS1520" s="28"/>
      <c r="BT1520" s="28"/>
      <c r="BU1520" s="28"/>
      <c r="BV1520" s="28"/>
      <c r="BW1520" s="28"/>
      <c r="BX1520" s="28"/>
      <c r="BY1520" s="28"/>
      <c r="BZ1520" s="28"/>
      <c r="CA1520" s="28"/>
      <c r="CB1520" s="28"/>
      <c r="CC1520" s="28"/>
      <c r="CD1520" s="28"/>
      <c r="CE1520" s="28"/>
      <c r="CF1520" s="28"/>
      <c r="CG1520" s="28"/>
      <c r="CH1520" s="28"/>
      <c r="CI1520" s="28"/>
      <c r="CJ1520" s="28"/>
      <c r="CK1520" s="28"/>
      <c r="CL1520" s="28"/>
      <c r="CM1520" s="28"/>
      <c r="CN1520" s="28"/>
      <c r="CO1520" s="28"/>
      <c r="CP1520" s="28"/>
      <c r="CQ1520" s="28"/>
      <c r="CR1520" s="28"/>
      <c r="CS1520" s="28"/>
      <c r="CT1520" s="28"/>
      <c r="CU1520" s="28"/>
      <c r="CV1520" s="28"/>
      <c r="CW1520" s="28"/>
      <c r="CX1520" s="28"/>
      <c r="CY1520" s="28"/>
      <c r="CZ1520" s="28"/>
      <c r="DA1520" s="28"/>
      <c r="DB1520" s="28"/>
      <c r="DC1520" s="28"/>
      <c r="DD1520" s="28"/>
      <c r="DE1520" s="28"/>
      <c r="DF1520" s="28"/>
      <c r="DG1520" s="28"/>
      <c r="DH1520" s="28"/>
      <c r="DI1520" s="28"/>
      <c r="DJ1520" s="28"/>
      <c r="DK1520" s="28"/>
      <c r="DL1520" s="28"/>
      <c r="DM1520" s="28"/>
    </row>
    <row r="1521" spans="1:117">
      <c r="A1521" s="5"/>
      <c r="B1521" s="5"/>
      <c r="C1521" s="34"/>
      <c r="D1521" s="34"/>
      <c r="E1521" s="35"/>
      <c r="F1521" s="35"/>
      <c r="G1521" s="35"/>
      <c r="H1521" s="35"/>
      <c r="I1521" s="35"/>
      <c r="J1521" s="35"/>
      <c r="K1521" s="35"/>
      <c r="L1521" s="35"/>
      <c r="M1521" s="35"/>
      <c r="N1521" s="35"/>
      <c r="O1521" s="35"/>
      <c r="P1521" s="35"/>
      <c r="Q1521" s="35"/>
      <c r="R1521" s="35"/>
      <c r="S1521" s="35"/>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c r="BA1521" s="28"/>
      <c r="BB1521" s="28"/>
      <c r="BC1521" s="28"/>
      <c r="BD1521" s="28"/>
      <c r="BE1521" s="28"/>
      <c r="BF1521" s="28"/>
      <c r="BG1521" s="28"/>
      <c r="BH1521" s="28"/>
      <c r="BI1521" s="28"/>
      <c r="BJ1521" s="28"/>
      <c r="BK1521" s="28"/>
      <c r="BL1521" s="28"/>
      <c r="BM1521" s="28"/>
      <c r="BN1521" s="28"/>
      <c r="BO1521" s="28"/>
      <c r="BP1521" s="28"/>
      <c r="BQ1521" s="28"/>
      <c r="BR1521" s="28"/>
      <c r="BS1521" s="28"/>
      <c r="BT1521" s="28"/>
      <c r="BU1521" s="28"/>
      <c r="BV1521" s="28"/>
      <c r="BW1521" s="28"/>
      <c r="BX1521" s="28"/>
      <c r="BY1521" s="28"/>
      <c r="BZ1521" s="28"/>
      <c r="CA1521" s="28"/>
      <c r="CB1521" s="28"/>
      <c r="CC1521" s="28"/>
      <c r="CD1521" s="28"/>
      <c r="CE1521" s="28"/>
      <c r="CF1521" s="28"/>
      <c r="CG1521" s="28"/>
      <c r="CH1521" s="28"/>
      <c r="CI1521" s="28"/>
      <c r="CJ1521" s="28"/>
      <c r="CK1521" s="28"/>
      <c r="CL1521" s="28"/>
      <c r="CM1521" s="28"/>
      <c r="CN1521" s="28"/>
      <c r="CO1521" s="28"/>
      <c r="CP1521" s="28"/>
      <c r="CQ1521" s="28"/>
      <c r="CR1521" s="28"/>
      <c r="CS1521" s="28"/>
      <c r="CT1521" s="28"/>
      <c r="CU1521" s="28"/>
      <c r="CV1521" s="28"/>
      <c r="CW1521" s="28"/>
      <c r="CX1521" s="28"/>
      <c r="CY1521" s="28"/>
      <c r="CZ1521" s="28"/>
      <c r="DA1521" s="28"/>
      <c r="DB1521" s="28"/>
      <c r="DC1521" s="28"/>
      <c r="DD1521" s="28"/>
      <c r="DE1521" s="28"/>
      <c r="DF1521" s="28"/>
      <c r="DG1521" s="28"/>
      <c r="DH1521" s="28"/>
      <c r="DI1521" s="28"/>
      <c r="DJ1521" s="28"/>
      <c r="DK1521" s="28"/>
      <c r="DL1521" s="28"/>
      <c r="DM1521" s="28"/>
    </row>
    <row r="1522" spans="1:117">
      <c r="A1522" s="5"/>
      <c r="B1522" s="5"/>
      <c r="C1522" s="34"/>
      <c r="D1522" s="34"/>
      <c r="E1522" s="35"/>
      <c r="F1522" s="35"/>
      <c r="G1522" s="35"/>
      <c r="H1522" s="35"/>
      <c r="I1522" s="35"/>
      <c r="J1522" s="35"/>
      <c r="K1522" s="35"/>
      <c r="L1522" s="35"/>
      <c r="M1522" s="35"/>
      <c r="N1522" s="35"/>
      <c r="O1522" s="35"/>
      <c r="P1522" s="35"/>
      <c r="Q1522" s="35"/>
      <c r="R1522" s="35"/>
      <c r="S1522" s="35"/>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c r="BA1522" s="28"/>
      <c r="BB1522" s="28"/>
      <c r="BC1522" s="28"/>
      <c r="BD1522" s="28"/>
      <c r="BE1522" s="28"/>
      <c r="BF1522" s="28"/>
      <c r="BG1522" s="28"/>
      <c r="BH1522" s="28"/>
      <c r="BI1522" s="28"/>
      <c r="BJ1522" s="28"/>
      <c r="BK1522" s="28"/>
      <c r="BL1522" s="28"/>
      <c r="BM1522" s="28"/>
      <c r="BN1522" s="28"/>
      <c r="BO1522" s="28"/>
      <c r="BP1522" s="28"/>
      <c r="BQ1522" s="28"/>
      <c r="BR1522" s="28"/>
      <c r="BS1522" s="28"/>
      <c r="BT1522" s="28"/>
      <c r="BU1522" s="28"/>
      <c r="BV1522" s="28"/>
      <c r="BW1522" s="28"/>
      <c r="BX1522" s="28"/>
      <c r="BY1522" s="28"/>
      <c r="BZ1522" s="28"/>
      <c r="CA1522" s="28"/>
      <c r="CB1522" s="28"/>
      <c r="CC1522" s="28"/>
      <c r="CD1522" s="28"/>
      <c r="CE1522" s="28"/>
      <c r="CF1522" s="28"/>
      <c r="CG1522" s="28"/>
      <c r="CH1522" s="28"/>
      <c r="CI1522" s="28"/>
      <c r="CJ1522" s="28"/>
      <c r="CK1522" s="28"/>
      <c r="CL1522" s="28"/>
      <c r="CM1522" s="28"/>
      <c r="CN1522" s="28"/>
      <c r="CO1522" s="28"/>
      <c r="CP1522" s="28"/>
      <c r="CQ1522" s="28"/>
      <c r="CR1522" s="28"/>
      <c r="CS1522" s="28"/>
      <c r="CT1522" s="28"/>
      <c r="CU1522" s="28"/>
      <c r="CV1522" s="28"/>
      <c r="CW1522" s="28"/>
      <c r="CX1522" s="28"/>
      <c r="CY1522" s="28"/>
      <c r="CZ1522" s="28"/>
      <c r="DA1522" s="28"/>
      <c r="DB1522" s="28"/>
      <c r="DC1522" s="28"/>
      <c r="DD1522" s="28"/>
      <c r="DE1522" s="28"/>
      <c r="DF1522" s="28"/>
      <c r="DG1522" s="28"/>
      <c r="DH1522" s="28"/>
      <c r="DI1522" s="28"/>
      <c r="DJ1522" s="28"/>
      <c r="DK1522" s="28"/>
      <c r="DL1522" s="28"/>
      <c r="DM1522" s="28"/>
    </row>
    <row r="1523" spans="1:117">
      <c r="A1523" s="5"/>
      <c r="B1523" s="5"/>
      <c r="C1523" s="34"/>
      <c r="D1523" s="34"/>
      <c r="E1523" s="35"/>
      <c r="F1523" s="35"/>
      <c r="G1523" s="35"/>
      <c r="H1523" s="35"/>
      <c r="I1523" s="35"/>
      <c r="J1523" s="35"/>
      <c r="K1523" s="35"/>
      <c r="L1523" s="35"/>
      <c r="M1523" s="35"/>
      <c r="N1523" s="35"/>
      <c r="O1523" s="35"/>
      <c r="P1523" s="35"/>
      <c r="Q1523" s="35"/>
      <c r="R1523" s="35"/>
      <c r="S1523" s="35"/>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D1523" s="28"/>
      <c r="BE1523" s="28"/>
      <c r="BF1523" s="28"/>
      <c r="BG1523" s="28"/>
      <c r="BH1523" s="28"/>
      <c r="BI1523" s="28"/>
      <c r="BJ1523" s="28"/>
      <c r="BK1523" s="28"/>
      <c r="BL1523" s="28"/>
      <c r="BM1523" s="28"/>
      <c r="BN1523" s="28"/>
      <c r="BO1523" s="28"/>
      <c r="BP1523" s="28"/>
      <c r="BQ1523" s="28"/>
      <c r="BR1523" s="28"/>
      <c r="BS1523" s="28"/>
      <c r="BT1523" s="28"/>
      <c r="BU1523" s="28"/>
      <c r="BV1523" s="28"/>
      <c r="BW1523" s="28"/>
      <c r="BX1523" s="28"/>
      <c r="BY1523" s="28"/>
      <c r="BZ1523" s="28"/>
      <c r="CA1523" s="28"/>
      <c r="CB1523" s="28"/>
      <c r="CC1523" s="28"/>
      <c r="CD1523" s="28"/>
      <c r="CE1523" s="28"/>
      <c r="CF1523" s="28"/>
      <c r="CG1523" s="28"/>
      <c r="CH1523" s="28"/>
      <c r="CI1523" s="28"/>
      <c r="CJ1523" s="28"/>
      <c r="CK1523" s="28"/>
      <c r="CL1523" s="28"/>
      <c r="CM1523" s="28"/>
      <c r="CN1523" s="28"/>
      <c r="CO1523" s="28"/>
      <c r="CP1523" s="28"/>
      <c r="CQ1523" s="28"/>
      <c r="CR1523" s="28"/>
      <c r="CS1523" s="28"/>
      <c r="CT1523" s="28"/>
      <c r="CU1523" s="28"/>
      <c r="CV1523" s="28"/>
      <c r="CW1523" s="28"/>
      <c r="CX1523" s="28"/>
      <c r="CY1523" s="28"/>
      <c r="CZ1523" s="28"/>
      <c r="DA1523" s="28"/>
      <c r="DB1523" s="28"/>
      <c r="DC1523" s="28"/>
      <c r="DD1523" s="28"/>
      <c r="DE1523" s="28"/>
      <c r="DF1523" s="28"/>
      <c r="DG1523" s="28"/>
      <c r="DH1523" s="28"/>
      <c r="DI1523" s="28"/>
      <c r="DJ1523" s="28"/>
      <c r="DK1523" s="28"/>
      <c r="DL1523" s="28"/>
      <c r="DM1523" s="28"/>
    </row>
    <row r="1524" spans="1:117">
      <c r="A1524" s="5"/>
      <c r="B1524" s="5"/>
      <c r="C1524" s="34"/>
      <c r="D1524" s="34"/>
      <c r="E1524" s="35"/>
      <c r="F1524" s="35"/>
      <c r="G1524" s="35"/>
      <c r="H1524" s="35"/>
      <c r="I1524" s="35"/>
      <c r="J1524" s="35"/>
      <c r="K1524" s="35"/>
      <c r="L1524" s="35"/>
      <c r="M1524" s="35"/>
      <c r="N1524" s="35"/>
      <c r="O1524" s="35"/>
      <c r="P1524" s="35"/>
      <c r="Q1524" s="35"/>
      <c r="R1524" s="35"/>
      <c r="S1524" s="35"/>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D1524" s="28"/>
      <c r="BE1524" s="28"/>
      <c r="BF1524" s="28"/>
      <c r="BG1524" s="28"/>
      <c r="BH1524" s="28"/>
      <c r="BI1524" s="28"/>
      <c r="BJ1524" s="28"/>
      <c r="BK1524" s="28"/>
      <c r="BL1524" s="28"/>
      <c r="BM1524" s="28"/>
      <c r="BN1524" s="28"/>
      <c r="BO1524" s="28"/>
      <c r="BP1524" s="28"/>
      <c r="BQ1524" s="28"/>
      <c r="BR1524" s="28"/>
      <c r="BS1524" s="28"/>
      <c r="BT1524" s="28"/>
      <c r="BU1524" s="28"/>
      <c r="BV1524" s="28"/>
      <c r="BW1524" s="28"/>
      <c r="BX1524" s="28"/>
      <c r="BY1524" s="28"/>
      <c r="BZ1524" s="28"/>
      <c r="CA1524" s="28"/>
      <c r="CB1524" s="28"/>
      <c r="CC1524" s="28"/>
      <c r="CD1524" s="28"/>
      <c r="CE1524" s="28"/>
      <c r="CF1524" s="28"/>
      <c r="CG1524" s="28"/>
      <c r="CH1524" s="28"/>
      <c r="CI1524" s="28"/>
      <c r="CJ1524" s="28"/>
      <c r="CK1524" s="28"/>
      <c r="CL1524" s="28"/>
      <c r="CM1524" s="28"/>
      <c r="CN1524" s="28"/>
      <c r="CO1524" s="28"/>
      <c r="CP1524" s="28"/>
      <c r="CQ1524" s="28"/>
      <c r="CR1524" s="28"/>
      <c r="CS1524" s="28"/>
      <c r="CT1524" s="28"/>
      <c r="CU1524" s="28"/>
      <c r="CV1524" s="28"/>
      <c r="CW1524" s="28"/>
      <c r="CX1524" s="28"/>
      <c r="CY1524" s="28"/>
      <c r="CZ1524" s="28"/>
      <c r="DA1524" s="28"/>
      <c r="DB1524" s="28"/>
      <c r="DC1524" s="28"/>
      <c r="DD1524" s="28"/>
      <c r="DE1524" s="28"/>
      <c r="DF1524" s="28"/>
      <c r="DG1524" s="28"/>
      <c r="DH1524" s="28"/>
      <c r="DI1524" s="28"/>
      <c r="DJ1524" s="28"/>
      <c r="DK1524" s="28"/>
      <c r="DL1524" s="28"/>
      <c r="DM1524" s="28"/>
    </row>
    <row r="1525" spans="1:117">
      <c r="A1525" s="5"/>
      <c r="B1525" s="5"/>
      <c r="C1525" s="34"/>
      <c r="D1525" s="34"/>
      <c r="E1525" s="35"/>
      <c r="F1525" s="35"/>
      <c r="G1525" s="35"/>
      <c r="H1525" s="35"/>
      <c r="I1525" s="35"/>
      <c r="J1525" s="35"/>
      <c r="K1525" s="35"/>
      <c r="L1525" s="35"/>
      <c r="M1525" s="35"/>
      <c r="N1525" s="35"/>
      <c r="O1525" s="35"/>
      <c r="P1525" s="35"/>
      <c r="Q1525" s="35"/>
      <c r="R1525" s="35"/>
      <c r="S1525" s="35"/>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D1525" s="28"/>
      <c r="BE1525" s="28"/>
      <c r="BF1525" s="28"/>
      <c r="BG1525" s="28"/>
      <c r="BH1525" s="28"/>
      <c r="BI1525" s="28"/>
      <c r="BJ1525" s="28"/>
      <c r="BK1525" s="28"/>
      <c r="BL1525" s="28"/>
      <c r="BM1525" s="28"/>
      <c r="BN1525" s="28"/>
      <c r="BO1525" s="28"/>
      <c r="BP1525" s="28"/>
      <c r="BQ1525" s="28"/>
      <c r="BR1525" s="28"/>
      <c r="BS1525" s="28"/>
      <c r="BT1525" s="28"/>
      <c r="BU1525" s="28"/>
      <c r="BV1525" s="28"/>
      <c r="BW1525" s="28"/>
      <c r="BX1525" s="28"/>
      <c r="BY1525" s="28"/>
      <c r="BZ1525" s="28"/>
      <c r="CA1525" s="28"/>
      <c r="CB1525" s="28"/>
      <c r="CC1525" s="28"/>
      <c r="CD1525" s="28"/>
      <c r="CE1525" s="28"/>
      <c r="CF1525" s="28"/>
      <c r="CG1525" s="28"/>
      <c r="CH1525" s="28"/>
      <c r="CI1525" s="28"/>
      <c r="CJ1525" s="28"/>
      <c r="CK1525" s="28"/>
      <c r="CL1525" s="28"/>
      <c r="CM1525" s="28"/>
      <c r="CN1525" s="28"/>
      <c r="CO1525" s="28"/>
      <c r="CP1525" s="28"/>
      <c r="CQ1525" s="28"/>
      <c r="CR1525" s="28"/>
      <c r="CS1525" s="28"/>
      <c r="CT1525" s="28"/>
      <c r="CU1525" s="28"/>
      <c r="CV1525" s="28"/>
      <c r="CW1525" s="28"/>
      <c r="CX1525" s="28"/>
      <c r="CY1525" s="28"/>
      <c r="CZ1525" s="28"/>
      <c r="DA1525" s="28"/>
      <c r="DB1525" s="28"/>
      <c r="DC1525" s="28"/>
      <c r="DD1525" s="28"/>
      <c r="DE1525" s="28"/>
      <c r="DF1525" s="28"/>
      <c r="DG1525" s="28"/>
      <c r="DH1525" s="28"/>
      <c r="DI1525" s="28"/>
      <c r="DJ1525" s="28"/>
      <c r="DK1525" s="28"/>
      <c r="DL1525" s="28"/>
      <c r="DM1525" s="28"/>
    </row>
    <row r="1526" spans="1:117">
      <c r="A1526" s="5"/>
      <c r="B1526" s="5"/>
      <c r="C1526" s="34"/>
      <c r="D1526" s="34"/>
      <c r="E1526" s="35"/>
      <c r="F1526" s="35"/>
      <c r="G1526" s="35"/>
      <c r="H1526" s="35"/>
      <c r="I1526" s="35"/>
      <c r="J1526" s="35"/>
      <c r="K1526" s="35"/>
      <c r="L1526" s="35"/>
      <c r="M1526" s="35"/>
      <c r="N1526" s="35"/>
      <c r="O1526" s="35"/>
      <c r="P1526" s="35"/>
      <c r="Q1526" s="35"/>
      <c r="R1526" s="35"/>
      <c r="S1526" s="35"/>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D1526" s="28"/>
      <c r="BE1526" s="28"/>
      <c r="BF1526" s="28"/>
      <c r="BG1526" s="28"/>
      <c r="BH1526" s="28"/>
      <c r="BI1526" s="28"/>
      <c r="BJ1526" s="28"/>
      <c r="BK1526" s="28"/>
      <c r="BL1526" s="28"/>
      <c r="BM1526" s="28"/>
      <c r="BN1526" s="28"/>
      <c r="BO1526" s="28"/>
      <c r="BP1526" s="28"/>
      <c r="BQ1526" s="28"/>
      <c r="BR1526" s="28"/>
      <c r="BS1526" s="28"/>
      <c r="BT1526" s="28"/>
      <c r="BU1526" s="28"/>
      <c r="BV1526" s="28"/>
      <c r="BW1526" s="28"/>
      <c r="BX1526" s="28"/>
      <c r="BY1526" s="28"/>
      <c r="BZ1526" s="28"/>
      <c r="CA1526" s="28"/>
      <c r="CB1526" s="28"/>
      <c r="CC1526" s="28"/>
      <c r="CD1526" s="28"/>
      <c r="CE1526" s="28"/>
      <c r="CF1526" s="28"/>
      <c r="CG1526" s="28"/>
      <c r="CH1526" s="28"/>
      <c r="CI1526" s="28"/>
      <c r="CJ1526" s="28"/>
      <c r="CK1526" s="28"/>
      <c r="CL1526" s="28"/>
      <c r="CM1526" s="28"/>
      <c r="CN1526" s="28"/>
      <c r="CO1526" s="28"/>
      <c r="CP1526" s="28"/>
      <c r="CQ1526" s="28"/>
      <c r="CR1526" s="28"/>
      <c r="CS1526" s="28"/>
      <c r="CT1526" s="28"/>
      <c r="CU1526" s="28"/>
      <c r="CV1526" s="28"/>
      <c r="CW1526" s="28"/>
      <c r="CX1526" s="28"/>
      <c r="CY1526" s="28"/>
      <c r="CZ1526" s="28"/>
      <c r="DA1526" s="28"/>
      <c r="DB1526" s="28"/>
      <c r="DC1526" s="28"/>
      <c r="DD1526" s="28"/>
      <c r="DE1526" s="28"/>
      <c r="DF1526" s="28"/>
      <c r="DG1526" s="28"/>
      <c r="DH1526" s="28"/>
      <c r="DI1526" s="28"/>
      <c r="DJ1526" s="28"/>
      <c r="DK1526" s="28"/>
      <c r="DL1526" s="28"/>
      <c r="DM1526" s="28"/>
    </row>
    <row r="1527" spans="1:117">
      <c r="A1527" s="5"/>
      <c r="B1527" s="5"/>
      <c r="C1527" s="34"/>
      <c r="D1527" s="34"/>
      <c r="E1527" s="35"/>
      <c r="F1527" s="35"/>
      <c r="G1527" s="35"/>
      <c r="H1527" s="35"/>
      <c r="I1527" s="35"/>
      <c r="J1527" s="35"/>
      <c r="K1527" s="35"/>
      <c r="L1527" s="35"/>
      <c r="M1527" s="35"/>
      <c r="N1527" s="35"/>
      <c r="O1527" s="35"/>
      <c r="P1527" s="35"/>
      <c r="Q1527" s="35"/>
      <c r="R1527" s="35"/>
      <c r="S1527" s="35"/>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D1527" s="28"/>
      <c r="BE1527" s="28"/>
      <c r="BF1527" s="28"/>
      <c r="BG1527" s="28"/>
      <c r="BH1527" s="28"/>
      <c r="BI1527" s="28"/>
      <c r="BJ1527" s="28"/>
      <c r="BK1527" s="28"/>
      <c r="BL1527" s="28"/>
      <c r="BM1527" s="28"/>
      <c r="BN1527" s="28"/>
      <c r="BO1527" s="28"/>
      <c r="BP1527" s="28"/>
      <c r="BQ1527" s="28"/>
      <c r="BR1527" s="28"/>
      <c r="BS1527" s="28"/>
      <c r="BT1527" s="28"/>
      <c r="BU1527" s="28"/>
      <c r="BV1527" s="28"/>
      <c r="BW1527" s="28"/>
      <c r="BX1527" s="28"/>
      <c r="BY1527" s="28"/>
      <c r="BZ1527" s="28"/>
      <c r="CA1527" s="28"/>
      <c r="CB1527" s="28"/>
      <c r="CC1527" s="28"/>
      <c r="CD1527" s="28"/>
      <c r="CE1527" s="28"/>
      <c r="CF1527" s="28"/>
      <c r="CG1527" s="28"/>
      <c r="CH1527" s="28"/>
      <c r="CI1527" s="28"/>
      <c r="CJ1527" s="28"/>
      <c r="CK1527" s="28"/>
      <c r="CL1527" s="28"/>
      <c r="CM1527" s="28"/>
      <c r="CN1527" s="28"/>
      <c r="CO1527" s="28"/>
      <c r="CP1527" s="28"/>
      <c r="CQ1527" s="28"/>
      <c r="CR1527" s="28"/>
      <c r="CS1527" s="28"/>
      <c r="CT1527" s="28"/>
      <c r="CU1527" s="28"/>
      <c r="CV1527" s="28"/>
      <c r="CW1527" s="28"/>
      <c r="CX1527" s="28"/>
      <c r="CY1527" s="28"/>
      <c r="CZ1527" s="28"/>
      <c r="DA1527" s="28"/>
      <c r="DB1527" s="28"/>
      <c r="DC1527" s="28"/>
      <c r="DD1527" s="28"/>
      <c r="DE1527" s="28"/>
      <c r="DF1527" s="28"/>
      <c r="DG1527" s="28"/>
      <c r="DH1527" s="28"/>
      <c r="DI1527" s="28"/>
      <c r="DJ1527" s="28"/>
      <c r="DK1527" s="28"/>
      <c r="DL1527" s="28"/>
      <c r="DM1527" s="28"/>
    </row>
    <row r="1528" spans="1:117">
      <c r="A1528" s="5"/>
      <c r="B1528" s="5"/>
      <c r="C1528" s="34"/>
      <c r="D1528" s="34"/>
      <c r="E1528" s="35"/>
      <c r="F1528" s="35"/>
      <c r="G1528" s="35"/>
      <c r="H1528" s="35"/>
      <c r="I1528" s="35"/>
      <c r="J1528" s="35"/>
      <c r="K1528" s="35"/>
      <c r="L1528" s="35"/>
      <c r="M1528" s="35"/>
      <c r="N1528" s="35"/>
      <c r="O1528" s="35"/>
      <c r="P1528" s="35"/>
      <c r="Q1528" s="35"/>
      <c r="R1528" s="35"/>
      <c r="S1528" s="35"/>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D1528" s="28"/>
      <c r="BE1528" s="28"/>
      <c r="BF1528" s="28"/>
      <c r="BG1528" s="28"/>
      <c r="BH1528" s="28"/>
      <c r="BI1528" s="28"/>
      <c r="BJ1528" s="28"/>
      <c r="BK1528" s="28"/>
      <c r="BL1528" s="28"/>
      <c r="BM1528" s="28"/>
      <c r="BN1528" s="28"/>
      <c r="BO1528" s="28"/>
      <c r="BP1528" s="28"/>
      <c r="BQ1528" s="28"/>
      <c r="BR1528" s="28"/>
      <c r="BS1528" s="28"/>
      <c r="BT1528" s="28"/>
      <c r="BU1528" s="28"/>
      <c r="BV1528" s="28"/>
      <c r="BW1528" s="28"/>
      <c r="BX1528" s="28"/>
      <c r="BY1528" s="28"/>
      <c r="BZ1528" s="28"/>
      <c r="CA1528" s="28"/>
      <c r="CB1528" s="28"/>
      <c r="CC1528" s="28"/>
      <c r="CD1528" s="28"/>
      <c r="CE1528" s="28"/>
      <c r="CF1528" s="28"/>
      <c r="CG1528" s="28"/>
      <c r="CH1528" s="28"/>
      <c r="CI1528" s="28"/>
      <c r="CJ1528" s="28"/>
      <c r="CK1528" s="28"/>
      <c r="CL1528" s="28"/>
      <c r="CM1528" s="28"/>
      <c r="CN1528" s="28"/>
      <c r="CO1528" s="28"/>
      <c r="CP1528" s="28"/>
      <c r="CQ1528" s="28"/>
      <c r="CR1528" s="28"/>
      <c r="CS1528" s="28"/>
      <c r="CT1528" s="28"/>
      <c r="CU1528" s="28"/>
      <c r="CV1528" s="28"/>
      <c r="CW1528" s="28"/>
      <c r="CX1528" s="28"/>
      <c r="CY1528" s="28"/>
      <c r="CZ1528" s="28"/>
      <c r="DA1528" s="28"/>
      <c r="DB1528" s="28"/>
      <c r="DC1528" s="28"/>
      <c r="DD1528" s="28"/>
      <c r="DE1528" s="28"/>
      <c r="DF1528" s="28"/>
      <c r="DG1528" s="28"/>
      <c r="DH1528" s="28"/>
      <c r="DI1528" s="28"/>
      <c r="DJ1528" s="28"/>
      <c r="DK1528" s="28"/>
      <c r="DL1528" s="28"/>
      <c r="DM1528" s="28"/>
    </row>
    <row r="1529" spans="1:117">
      <c r="A1529" s="5"/>
      <c r="B1529" s="5"/>
      <c r="C1529" s="34"/>
      <c r="D1529" s="34"/>
      <c r="E1529" s="35"/>
      <c r="F1529" s="35"/>
      <c r="G1529" s="35"/>
      <c r="H1529" s="35"/>
      <c r="I1529" s="35"/>
      <c r="J1529" s="35"/>
      <c r="K1529" s="35"/>
      <c r="L1529" s="35"/>
      <c r="M1529" s="35"/>
      <c r="N1529" s="35"/>
      <c r="O1529" s="35"/>
      <c r="P1529" s="35"/>
      <c r="Q1529" s="35"/>
      <c r="R1529" s="35"/>
      <c r="S1529" s="35"/>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D1529" s="28"/>
      <c r="BE1529" s="28"/>
      <c r="BF1529" s="28"/>
      <c r="BG1529" s="28"/>
      <c r="BH1529" s="28"/>
      <c r="BI1529" s="28"/>
      <c r="BJ1529" s="28"/>
      <c r="BK1529" s="28"/>
      <c r="BL1529" s="28"/>
      <c r="BM1529" s="28"/>
      <c r="BN1529" s="28"/>
      <c r="BO1529" s="28"/>
      <c r="BP1529" s="28"/>
      <c r="BQ1529" s="28"/>
      <c r="BR1529" s="28"/>
      <c r="BS1529" s="28"/>
      <c r="BT1529" s="28"/>
      <c r="BU1529" s="28"/>
      <c r="BV1529" s="28"/>
      <c r="BW1529" s="28"/>
      <c r="BX1529" s="28"/>
      <c r="BY1529" s="28"/>
      <c r="BZ1529" s="28"/>
      <c r="CA1529" s="28"/>
      <c r="CB1529" s="28"/>
      <c r="CC1529" s="28"/>
      <c r="CD1529" s="28"/>
      <c r="CE1529" s="28"/>
      <c r="CF1529" s="28"/>
      <c r="CG1529" s="28"/>
      <c r="CH1529" s="28"/>
      <c r="CI1529" s="28"/>
      <c r="CJ1529" s="28"/>
      <c r="CK1529" s="28"/>
      <c r="CL1529" s="28"/>
      <c r="CM1529" s="28"/>
      <c r="CN1529" s="28"/>
      <c r="CO1529" s="28"/>
      <c r="CP1529" s="28"/>
      <c r="CQ1529" s="28"/>
      <c r="CR1529" s="28"/>
      <c r="CS1529" s="28"/>
      <c r="CT1529" s="28"/>
      <c r="CU1529" s="28"/>
      <c r="CV1529" s="28"/>
      <c r="CW1529" s="28"/>
      <c r="CX1529" s="28"/>
      <c r="CY1529" s="28"/>
      <c r="CZ1529" s="28"/>
      <c r="DA1529" s="28"/>
      <c r="DB1529" s="28"/>
      <c r="DC1529" s="28"/>
      <c r="DD1529" s="28"/>
      <c r="DE1529" s="28"/>
      <c r="DF1529" s="28"/>
      <c r="DG1529" s="28"/>
      <c r="DH1529" s="28"/>
      <c r="DI1529" s="28"/>
      <c r="DJ1529" s="28"/>
      <c r="DK1529" s="28"/>
      <c r="DL1529" s="28"/>
      <c r="DM1529" s="28"/>
    </row>
    <row r="1530" spans="1:117">
      <c r="A1530" s="5"/>
      <c r="B1530" s="5"/>
      <c r="C1530" s="34"/>
      <c r="D1530" s="34"/>
      <c r="E1530" s="35"/>
      <c r="F1530" s="35"/>
      <c r="G1530" s="35"/>
      <c r="H1530" s="35"/>
      <c r="I1530" s="35"/>
      <c r="J1530" s="35"/>
      <c r="K1530" s="35"/>
      <c r="L1530" s="35"/>
      <c r="M1530" s="35"/>
      <c r="N1530" s="35"/>
      <c r="O1530" s="35"/>
      <c r="P1530" s="35"/>
      <c r="Q1530" s="35"/>
      <c r="R1530" s="35"/>
      <c r="S1530" s="35"/>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c r="BA1530" s="28"/>
      <c r="BB1530" s="28"/>
      <c r="BC1530" s="28"/>
      <c r="BD1530" s="28"/>
      <c r="BE1530" s="28"/>
      <c r="BF1530" s="28"/>
      <c r="BG1530" s="28"/>
      <c r="BH1530" s="28"/>
      <c r="BI1530" s="28"/>
      <c r="BJ1530" s="28"/>
      <c r="BK1530" s="28"/>
      <c r="BL1530" s="28"/>
      <c r="BM1530" s="28"/>
      <c r="BN1530" s="28"/>
      <c r="BO1530" s="28"/>
      <c r="BP1530" s="28"/>
      <c r="BQ1530" s="28"/>
      <c r="BR1530" s="28"/>
      <c r="BS1530" s="28"/>
      <c r="BT1530" s="28"/>
      <c r="BU1530" s="28"/>
      <c r="BV1530" s="28"/>
      <c r="BW1530" s="28"/>
      <c r="BX1530" s="28"/>
      <c r="BY1530" s="28"/>
      <c r="BZ1530" s="28"/>
      <c r="CA1530" s="28"/>
      <c r="CB1530" s="28"/>
      <c r="CC1530" s="28"/>
      <c r="CD1530" s="28"/>
      <c r="CE1530" s="28"/>
      <c r="CF1530" s="28"/>
      <c r="CG1530" s="28"/>
      <c r="CH1530" s="28"/>
      <c r="CI1530" s="28"/>
      <c r="CJ1530" s="28"/>
      <c r="CK1530" s="28"/>
      <c r="CL1530" s="28"/>
      <c r="CM1530" s="28"/>
      <c r="CN1530" s="28"/>
      <c r="CO1530" s="28"/>
      <c r="CP1530" s="28"/>
      <c r="CQ1530" s="28"/>
      <c r="CR1530" s="28"/>
      <c r="CS1530" s="28"/>
      <c r="CT1530" s="28"/>
      <c r="CU1530" s="28"/>
      <c r="CV1530" s="28"/>
      <c r="CW1530" s="28"/>
      <c r="CX1530" s="28"/>
      <c r="CY1530" s="28"/>
      <c r="CZ1530" s="28"/>
      <c r="DA1530" s="28"/>
      <c r="DB1530" s="28"/>
      <c r="DC1530" s="28"/>
      <c r="DD1530" s="28"/>
      <c r="DE1530" s="28"/>
      <c r="DF1530" s="28"/>
      <c r="DG1530" s="28"/>
      <c r="DH1530" s="28"/>
      <c r="DI1530" s="28"/>
      <c r="DJ1530" s="28"/>
      <c r="DK1530" s="28"/>
      <c r="DL1530" s="28"/>
      <c r="DM1530" s="28"/>
    </row>
    <row r="1531" spans="1:117">
      <c r="A1531" s="5"/>
      <c r="B1531" s="5"/>
      <c r="C1531" s="34"/>
      <c r="D1531" s="34"/>
      <c r="E1531" s="35"/>
      <c r="F1531" s="35"/>
      <c r="G1531" s="35"/>
      <c r="H1531" s="35"/>
      <c r="I1531" s="35"/>
      <c r="J1531" s="35"/>
      <c r="K1531" s="35"/>
      <c r="L1531" s="35"/>
      <c r="M1531" s="35"/>
      <c r="N1531" s="35"/>
      <c r="O1531" s="35"/>
      <c r="P1531" s="35"/>
      <c r="Q1531" s="35"/>
      <c r="R1531" s="35"/>
      <c r="S1531" s="35"/>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c r="BA1531" s="28"/>
      <c r="BB1531" s="28"/>
      <c r="BC1531" s="28"/>
      <c r="BD1531" s="28"/>
      <c r="BE1531" s="28"/>
      <c r="BF1531" s="28"/>
      <c r="BG1531" s="28"/>
      <c r="BH1531" s="28"/>
      <c r="BI1531" s="28"/>
      <c r="BJ1531" s="28"/>
      <c r="BK1531" s="28"/>
      <c r="BL1531" s="28"/>
      <c r="BM1531" s="28"/>
      <c r="BN1531" s="28"/>
      <c r="BO1531" s="28"/>
      <c r="BP1531" s="28"/>
      <c r="BQ1531" s="28"/>
      <c r="BR1531" s="28"/>
      <c r="BS1531" s="28"/>
      <c r="BT1531" s="28"/>
      <c r="BU1531" s="28"/>
      <c r="BV1531" s="28"/>
      <c r="BW1531" s="28"/>
      <c r="BX1531" s="28"/>
      <c r="BY1531" s="28"/>
      <c r="BZ1531" s="28"/>
      <c r="CA1531" s="28"/>
      <c r="CB1531" s="28"/>
      <c r="CC1531" s="28"/>
      <c r="CD1531" s="28"/>
      <c r="CE1531" s="28"/>
      <c r="CF1531" s="28"/>
      <c r="CG1531" s="28"/>
      <c r="CH1531" s="28"/>
      <c r="CI1531" s="28"/>
      <c r="CJ1531" s="28"/>
      <c r="CK1531" s="28"/>
      <c r="CL1531" s="28"/>
      <c r="CM1531" s="28"/>
      <c r="CN1531" s="28"/>
      <c r="CO1531" s="28"/>
      <c r="CP1531" s="28"/>
      <c r="CQ1531" s="28"/>
      <c r="CR1531" s="28"/>
      <c r="CS1531" s="28"/>
      <c r="CT1531" s="28"/>
      <c r="CU1531" s="28"/>
      <c r="CV1531" s="28"/>
      <c r="CW1531" s="28"/>
      <c r="CX1531" s="28"/>
      <c r="CY1531" s="28"/>
      <c r="CZ1531" s="28"/>
      <c r="DA1531" s="28"/>
      <c r="DB1531" s="28"/>
      <c r="DC1531" s="28"/>
      <c r="DD1531" s="28"/>
      <c r="DE1531" s="28"/>
      <c r="DF1531" s="28"/>
      <c r="DG1531" s="28"/>
      <c r="DH1531" s="28"/>
      <c r="DI1531" s="28"/>
      <c r="DJ1531" s="28"/>
      <c r="DK1531" s="28"/>
      <c r="DL1531" s="28"/>
      <c r="DM1531" s="28"/>
    </row>
    <row r="1532" spans="1:117">
      <c r="A1532" s="5"/>
      <c r="B1532" s="5"/>
      <c r="C1532" s="34"/>
      <c r="D1532" s="34"/>
      <c r="E1532" s="35"/>
      <c r="F1532" s="35"/>
      <c r="G1532" s="35"/>
      <c r="H1532" s="35"/>
      <c r="I1532" s="35"/>
      <c r="J1532" s="35"/>
      <c r="K1532" s="35"/>
      <c r="L1532" s="35"/>
      <c r="M1532" s="35"/>
      <c r="N1532" s="35"/>
      <c r="O1532" s="35"/>
      <c r="P1532" s="35"/>
      <c r="Q1532" s="35"/>
      <c r="R1532" s="35"/>
      <c r="S1532" s="35"/>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c r="BA1532" s="28"/>
      <c r="BB1532" s="28"/>
      <c r="BC1532" s="28"/>
      <c r="BD1532" s="28"/>
      <c r="BE1532" s="28"/>
      <c r="BF1532" s="28"/>
      <c r="BG1532" s="28"/>
      <c r="BH1532" s="28"/>
      <c r="BI1532" s="28"/>
      <c r="BJ1532" s="28"/>
      <c r="BK1532" s="28"/>
      <c r="BL1532" s="28"/>
      <c r="BM1532" s="28"/>
      <c r="BN1532" s="28"/>
      <c r="BO1532" s="28"/>
      <c r="BP1532" s="28"/>
      <c r="BQ1532" s="28"/>
      <c r="BR1532" s="28"/>
      <c r="BS1532" s="28"/>
      <c r="BT1532" s="28"/>
      <c r="BU1532" s="28"/>
      <c r="BV1532" s="28"/>
      <c r="BW1532" s="28"/>
      <c r="BX1532" s="28"/>
      <c r="BY1532" s="28"/>
      <c r="BZ1532" s="28"/>
      <c r="CA1532" s="28"/>
      <c r="CB1532" s="28"/>
      <c r="CC1532" s="28"/>
      <c r="CD1532" s="28"/>
      <c r="CE1532" s="28"/>
      <c r="CF1532" s="28"/>
      <c r="CG1532" s="28"/>
      <c r="CH1532" s="28"/>
      <c r="CI1532" s="28"/>
      <c r="CJ1532" s="28"/>
      <c r="CK1532" s="28"/>
      <c r="CL1532" s="28"/>
      <c r="CM1532" s="28"/>
      <c r="CN1532" s="28"/>
      <c r="CO1532" s="28"/>
      <c r="CP1532" s="28"/>
      <c r="CQ1532" s="28"/>
      <c r="CR1532" s="28"/>
      <c r="CS1532" s="28"/>
      <c r="CT1532" s="28"/>
      <c r="CU1532" s="28"/>
      <c r="CV1532" s="28"/>
      <c r="CW1532" s="28"/>
      <c r="CX1532" s="28"/>
      <c r="CY1532" s="28"/>
      <c r="CZ1532" s="28"/>
      <c r="DA1532" s="28"/>
      <c r="DB1532" s="28"/>
      <c r="DC1532" s="28"/>
      <c r="DD1532" s="28"/>
      <c r="DE1532" s="28"/>
      <c r="DF1532" s="28"/>
      <c r="DG1532" s="28"/>
      <c r="DH1532" s="28"/>
      <c r="DI1532" s="28"/>
      <c r="DJ1532" s="28"/>
      <c r="DK1532" s="28"/>
      <c r="DL1532" s="28"/>
      <c r="DM1532" s="28"/>
    </row>
    <row r="1533" spans="1:117">
      <c r="A1533" s="5"/>
      <c r="B1533" s="5"/>
      <c r="C1533" s="34"/>
      <c r="D1533" s="34"/>
      <c r="E1533" s="35"/>
      <c r="F1533" s="35"/>
      <c r="G1533" s="35"/>
      <c r="H1533" s="35"/>
      <c r="I1533" s="35"/>
      <c r="J1533" s="35"/>
      <c r="K1533" s="35"/>
      <c r="L1533" s="35"/>
      <c r="M1533" s="35"/>
      <c r="N1533" s="35"/>
      <c r="O1533" s="35"/>
      <c r="P1533" s="35"/>
      <c r="Q1533" s="35"/>
      <c r="R1533" s="35"/>
      <c r="S1533" s="35"/>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c r="BA1533" s="28"/>
      <c r="BB1533" s="28"/>
      <c r="BC1533" s="28"/>
      <c r="BD1533" s="28"/>
      <c r="BE1533" s="28"/>
      <c r="BF1533" s="28"/>
      <c r="BG1533" s="28"/>
      <c r="BH1533" s="28"/>
      <c r="BI1533" s="28"/>
      <c r="BJ1533" s="28"/>
      <c r="BK1533" s="28"/>
      <c r="BL1533" s="28"/>
      <c r="BM1533" s="28"/>
      <c r="BN1533" s="28"/>
      <c r="BO1533" s="28"/>
      <c r="BP1533" s="28"/>
      <c r="BQ1533" s="28"/>
      <c r="BR1533" s="28"/>
      <c r="BS1533" s="28"/>
      <c r="BT1533" s="28"/>
      <c r="BU1533" s="28"/>
      <c r="BV1533" s="28"/>
      <c r="BW1533" s="28"/>
      <c r="BX1533" s="28"/>
      <c r="BY1533" s="28"/>
      <c r="BZ1533" s="28"/>
      <c r="CA1533" s="28"/>
      <c r="CB1533" s="28"/>
      <c r="CC1533" s="28"/>
      <c r="CD1533" s="28"/>
      <c r="CE1533" s="28"/>
      <c r="CF1533" s="28"/>
      <c r="CG1533" s="28"/>
      <c r="CH1533" s="28"/>
      <c r="CI1533" s="28"/>
      <c r="CJ1533" s="28"/>
      <c r="CK1533" s="28"/>
      <c r="CL1533" s="28"/>
      <c r="CM1533" s="28"/>
      <c r="CN1533" s="28"/>
      <c r="CO1533" s="28"/>
      <c r="CP1533" s="28"/>
      <c r="CQ1533" s="28"/>
      <c r="CR1533" s="28"/>
      <c r="CS1533" s="28"/>
      <c r="CT1533" s="28"/>
      <c r="CU1533" s="28"/>
      <c r="CV1533" s="28"/>
      <c r="CW1533" s="28"/>
      <c r="CX1533" s="28"/>
      <c r="CY1533" s="28"/>
      <c r="CZ1533" s="28"/>
      <c r="DA1533" s="28"/>
      <c r="DB1533" s="28"/>
      <c r="DC1533" s="28"/>
      <c r="DD1533" s="28"/>
      <c r="DE1533" s="28"/>
      <c r="DF1533" s="28"/>
      <c r="DG1533" s="28"/>
      <c r="DH1533" s="28"/>
      <c r="DI1533" s="28"/>
      <c r="DJ1533" s="28"/>
      <c r="DK1533" s="28"/>
      <c r="DL1533" s="28"/>
      <c r="DM1533" s="28"/>
    </row>
    <row r="1534" spans="1:117">
      <c r="A1534" s="5"/>
      <c r="B1534" s="5"/>
      <c r="C1534" s="34"/>
      <c r="D1534" s="34"/>
      <c r="E1534" s="35"/>
      <c r="F1534" s="35"/>
      <c r="G1534" s="35"/>
      <c r="H1534" s="35"/>
      <c r="I1534" s="35"/>
      <c r="J1534" s="35"/>
      <c r="K1534" s="35"/>
      <c r="L1534" s="35"/>
      <c r="M1534" s="35"/>
      <c r="N1534" s="35"/>
      <c r="O1534" s="35"/>
      <c r="P1534" s="35"/>
      <c r="Q1534" s="35"/>
      <c r="R1534" s="35"/>
      <c r="S1534" s="35"/>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c r="BA1534" s="28"/>
      <c r="BB1534" s="28"/>
      <c r="BC1534" s="28"/>
      <c r="BD1534" s="28"/>
      <c r="BE1534" s="28"/>
      <c r="BF1534" s="28"/>
      <c r="BG1534" s="28"/>
      <c r="BH1534" s="28"/>
      <c r="BI1534" s="28"/>
      <c r="BJ1534" s="28"/>
      <c r="BK1534" s="28"/>
      <c r="BL1534" s="28"/>
      <c r="BM1534" s="28"/>
      <c r="BN1534" s="28"/>
      <c r="BO1534" s="28"/>
      <c r="BP1534" s="28"/>
      <c r="BQ1534" s="28"/>
      <c r="BR1534" s="28"/>
      <c r="BS1534" s="28"/>
      <c r="BT1534" s="28"/>
      <c r="BU1534" s="28"/>
      <c r="BV1534" s="28"/>
      <c r="BW1534" s="28"/>
      <c r="BX1534" s="28"/>
      <c r="BY1534" s="28"/>
      <c r="BZ1534" s="28"/>
      <c r="CA1534" s="28"/>
      <c r="CB1534" s="28"/>
      <c r="CC1534" s="28"/>
      <c r="CD1534" s="28"/>
      <c r="CE1534" s="28"/>
      <c r="CF1534" s="28"/>
      <c r="CG1534" s="28"/>
      <c r="CH1534" s="28"/>
      <c r="CI1534" s="28"/>
      <c r="CJ1534" s="28"/>
      <c r="CK1534" s="28"/>
      <c r="CL1534" s="28"/>
      <c r="CM1534" s="28"/>
      <c r="CN1534" s="28"/>
      <c r="CO1534" s="28"/>
      <c r="CP1534" s="28"/>
      <c r="CQ1534" s="28"/>
      <c r="CR1534" s="28"/>
      <c r="CS1534" s="28"/>
      <c r="CT1534" s="28"/>
      <c r="CU1534" s="28"/>
      <c r="CV1534" s="28"/>
      <c r="CW1534" s="28"/>
      <c r="CX1534" s="28"/>
      <c r="CY1534" s="28"/>
      <c r="CZ1534" s="28"/>
      <c r="DA1534" s="28"/>
      <c r="DB1534" s="28"/>
      <c r="DC1534" s="28"/>
      <c r="DD1534" s="28"/>
      <c r="DE1534" s="28"/>
      <c r="DF1534" s="28"/>
      <c r="DG1534" s="28"/>
      <c r="DH1534" s="28"/>
      <c r="DI1534" s="28"/>
      <c r="DJ1534" s="28"/>
      <c r="DK1534" s="28"/>
      <c r="DL1534" s="28"/>
      <c r="DM1534" s="28"/>
    </row>
    <row r="1535" spans="1:117">
      <c r="A1535" s="5"/>
      <c r="B1535" s="5"/>
      <c r="C1535" s="34"/>
      <c r="D1535" s="34"/>
      <c r="E1535" s="35"/>
      <c r="F1535" s="35"/>
      <c r="G1535" s="35"/>
      <c r="H1535" s="35"/>
      <c r="I1535" s="35"/>
      <c r="J1535" s="35"/>
      <c r="K1535" s="35"/>
      <c r="L1535" s="35"/>
      <c r="M1535" s="35"/>
      <c r="N1535" s="35"/>
      <c r="O1535" s="35"/>
      <c r="P1535" s="35"/>
      <c r="Q1535" s="35"/>
      <c r="R1535" s="35"/>
      <c r="S1535" s="35"/>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c r="BA1535" s="28"/>
      <c r="BB1535" s="28"/>
      <c r="BC1535" s="28"/>
      <c r="BD1535" s="28"/>
      <c r="BE1535" s="28"/>
      <c r="BF1535" s="28"/>
      <c r="BG1535" s="28"/>
      <c r="BH1535" s="28"/>
      <c r="BI1535" s="28"/>
      <c r="BJ1535" s="28"/>
      <c r="BK1535" s="28"/>
      <c r="BL1535" s="28"/>
      <c r="BM1535" s="28"/>
      <c r="BN1535" s="28"/>
      <c r="BO1535" s="28"/>
      <c r="BP1535" s="28"/>
      <c r="BQ1535" s="28"/>
      <c r="BR1535" s="28"/>
      <c r="BS1535" s="28"/>
      <c r="BT1535" s="28"/>
      <c r="BU1535" s="28"/>
      <c r="BV1535" s="28"/>
      <c r="BW1535" s="28"/>
      <c r="BX1535" s="28"/>
      <c r="BY1535" s="28"/>
      <c r="BZ1535" s="28"/>
      <c r="CA1535" s="28"/>
      <c r="CB1535" s="28"/>
      <c r="CC1535" s="28"/>
      <c r="CD1535" s="28"/>
      <c r="CE1535" s="28"/>
      <c r="CF1535" s="28"/>
      <c r="CG1535" s="28"/>
      <c r="CH1535" s="28"/>
      <c r="CI1535" s="28"/>
      <c r="CJ1535" s="28"/>
      <c r="CK1535" s="28"/>
      <c r="CL1535" s="28"/>
      <c r="CM1535" s="28"/>
      <c r="CN1535" s="28"/>
      <c r="CO1535" s="28"/>
      <c r="CP1535" s="28"/>
      <c r="CQ1535" s="28"/>
      <c r="CR1535" s="28"/>
      <c r="CS1535" s="28"/>
      <c r="CT1535" s="28"/>
      <c r="CU1535" s="28"/>
      <c r="CV1535" s="28"/>
      <c r="CW1535" s="28"/>
      <c r="CX1535" s="28"/>
      <c r="CY1535" s="28"/>
      <c r="CZ1535" s="28"/>
      <c r="DA1535" s="28"/>
      <c r="DB1535" s="28"/>
      <c r="DC1535" s="28"/>
      <c r="DD1535" s="28"/>
      <c r="DE1535" s="28"/>
      <c r="DF1535" s="28"/>
      <c r="DG1535" s="28"/>
      <c r="DH1535" s="28"/>
      <c r="DI1535" s="28"/>
      <c r="DJ1535" s="28"/>
      <c r="DK1535" s="28"/>
      <c r="DL1535" s="28"/>
      <c r="DM1535" s="28"/>
    </row>
    <row r="1536" spans="1:117">
      <c r="A1536" s="5"/>
      <c r="B1536" s="5"/>
      <c r="C1536" s="34"/>
      <c r="D1536" s="34"/>
      <c r="E1536" s="35"/>
      <c r="F1536" s="35"/>
      <c r="G1536" s="35"/>
      <c r="H1536" s="35"/>
      <c r="I1536" s="35"/>
      <c r="J1536" s="35"/>
      <c r="K1536" s="35"/>
      <c r="L1536" s="35"/>
      <c r="M1536" s="35"/>
      <c r="N1536" s="35"/>
      <c r="O1536" s="35"/>
      <c r="P1536" s="35"/>
      <c r="Q1536" s="35"/>
      <c r="R1536" s="35"/>
      <c r="S1536" s="35"/>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c r="BA1536" s="28"/>
      <c r="BB1536" s="28"/>
      <c r="BC1536" s="28"/>
      <c r="BD1536" s="28"/>
      <c r="BE1536" s="28"/>
      <c r="BF1536" s="28"/>
      <c r="BG1536" s="28"/>
      <c r="BH1536" s="28"/>
      <c r="BI1536" s="28"/>
      <c r="BJ1536" s="28"/>
      <c r="BK1536" s="28"/>
      <c r="BL1536" s="28"/>
      <c r="BM1536" s="28"/>
      <c r="BN1536" s="28"/>
      <c r="BO1536" s="28"/>
      <c r="BP1536" s="28"/>
      <c r="BQ1536" s="28"/>
      <c r="BR1536" s="28"/>
      <c r="BS1536" s="28"/>
      <c r="BT1536" s="28"/>
      <c r="BU1536" s="28"/>
      <c r="BV1536" s="28"/>
      <c r="BW1536" s="28"/>
      <c r="BX1536" s="28"/>
      <c r="BY1536" s="28"/>
      <c r="BZ1536" s="28"/>
      <c r="CA1536" s="28"/>
      <c r="CB1536" s="28"/>
      <c r="CC1536" s="28"/>
      <c r="CD1536" s="28"/>
      <c r="CE1536" s="28"/>
      <c r="CF1536" s="28"/>
      <c r="CG1536" s="28"/>
      <c r="CH1536" s="28"/>
      <c r="CI1536" s="28"/>
      <c r="CJ1536" s="28"/>
      <c r="CK1536" s="28"/>
      <c r="CL1536" s="28"/>
      <c r="CM1536" s="28"/>
      <c r="CN1536" s="28"/>
      <c r="CO1536" s="28"/>
      <c r="CP1536" s="28"/>
      <c r="CQ1536" s="28"/>
      <c r="CR1536" s="28"/>
      <c r="CS1536" s="28"/>
      <c r="CT1536" s="28"/>
      <c r="CU1536" s="28"/>
      <c r="CV1536" s="28"/>
      <c r="CW1536" s="28"/>
      <c r="CX1536" s="28"/>
      <c r="CY1536" s="28"/>
      <c r="CZ1536" s="28"/>
      <c r="DA1536" s="28"/>
      <c r="DB1536" s="28"/>
      <c r="DC1536" s="28"/>
      <c r="DD1536" s="28"/>
      <c r="DE1536" s="28"/>
      <c r="DF1536" s="28"/>
      <c r="DG1536" s="28"/>
      <c r="DH1536" s="28"/>
      <c r="DI1536" s="28"/>
      <c r="DJ1536" s="28"/>
      <c r="DK1536" s="28"/>
      <c r="DL1536" s="28"/>
      <c r="DM1536" s="28"/>
    </row>
    <row r="1537" spans="1:117">
      <c r="A1537" s="5"/>
      <c r="B1537" s="5"/>
      <c r="C1537" s="34"/>
      <c r="D1537" s="34"/>
      <c r="E1537" s="35"/>
      <c r="F1537" s="35"/>
      <c r="G1537" s="35"/>
      <c r="H1537" s="35"/>
      <c r="I1537" s="35"/>
      <c r="J1537" s="35"/>
      <c r="K1537" s="35"/>
      <c r="L1537" s="35"/>
      <c r="M1537" s="35"/>
      <c r="N1537" s="35"/>
      <c r="O1537" s="35"/>
      <c r="P1537" s="35"/>
      <c r="Q1537" s="35"/>
      <c r="R1537" s="35"/>
      <c r="S1537" s="35"/>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c r="BA1537" s="28"/>
      <c r="BB1537" s="28"/>
      <c r="BC1537" s="28"/>
      <c r="BD1537" s="28"/>
      <c r="BE1537" s="28"/>
      <c r="BF1537" s="28"/>
      <c r="BG1537" s="28"/>
      <c r="BH1537" s="28"/>
      <c r="BI1537" s="28"/>
      <c r="BJ1537" s="28"/>
      <c r="BK1537" s="28"/>
      <c r="BL1537" s="28"/>
      <c r="BM1537" s="28"/>
      <c r="BN1537" s="28"/>
      <c r="BO1537" s="28"/>
      <c r="BP1537" s="28"/>
      <c r="BQ1537" s="28"/>
      <c r="BR1537" s="28"/>
      <c r="BS1537" s="28"/>
      <c r="BT1537" s="28"/>
      <c r="BU1537" s="28"/>
      <c r="BV1537" s="28"/>
      <c r="BW1537" s="28"/>
      <c r="BX1537" s="28"/>
      <c r="BY1537" s="28"/>
      <c r="BZ1537" s="28"/>
      <c r="CA1537" s="28"/>
      <c r="CB1537" s="28"/>
      <c r="CC1537" s="28"/>
      <c r="CD1537" s="28"/>
      <c r="CE1537" s="28"/>
      <c r="CF1537" s="28"/>
      <c r="CG1537" s="28"/>
      <c r="CH1537" s="28"/>
      <c r="CI1537" s="28"/>
      <c r="CJ1537" s="28"/>
      <c r="CK1537" s="28"/>
      <c r="CL1537" s="28"/>
      <c r="CM1537" s="28"/>
      <c r="CN1537" s="28"/>
      <c r="CO1537" s="28"/>
      <c r="CP1537" s="28"/>
      <c r="CQ1537" s="28"/>
      <c r="CR1537" s="28"/>
      <c r="CS1537" s="28"/>
      <c r="CT1537" s="28"/>
      <c r="CU1537" s="28"/>
      <c r="CV1537" s="28"/>
      <c r="CW1537" s="28"/>
      <c r="CX1537" s="28"/>
      <c r="CY1537" s="28"/>
      <c r="CZ1537" s="28"/>
      <c r="DA1537" s="28"/>
      <c r="DB1537" s="28"/>
      <c r="DC1537" s="28"/>
      <c r="DD1537" s="28"/>
      <c r="DE1537" s="28"/>
      <c r="DF1537" s="28"/>
      <c r="DG1537" s="28"/>
      <c r="DH1537" s="28"/>
      <c r="DI1537" s="28"/>
      <c r="DJ1537" s="28"/>
      <c r="DK1537" s="28"/>
      <c r="DL1537" s="28"/>
      <c r="DM1537" s="28"/>
    </row>
    <row r="1538" spans="1:117">
      <c r="A1538" s="5"/>
      <c r="B1538" s="5"/>
      <c r="C1538" s="34"/>
      <c r="D1538" s="34"/>
      <c r="E1538" s="35"/>
      <c r="F1538" s="35"/>
      <c r="G1538" s="35"/>
      <c r="H1538" s="35"/>
      <c r="I1538" s="35"/>
      <c r="J1538" s="35"/>
      <c r="K1538" s="35"/>
      <c r="L1538" s="35"/>
      <c r="M1538" s="35"/>
      <c r="N1538" s="35"/>
      <c r="O1538" s="35"/>
      <c r="P1538" s="35"/>
      <c r="Q1538" s="35"/>
      <c r="R1538" s="35"/>
      <c r="S1538" s="35"/>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c r="BA1538" s="28"/>
      <c r="BB1538" s="28"/>
      <c r="BC1538" s="28"/>
      <c r="BD1538" s="28"/>
      <c r="BE1538" s="28"/>
      <c r="BF1538" s="28"/>
      <c r="BG1538" s="28"/>
      <c r="BH1538" s="28"/>
      <c r="BI1538" s="28"/>
      <c r="BJ1538" s="28"/>
      <c r="BK1538" s="28"/>
      <c r="BL1538" s="28"/>
      <c r="BM1538" s="28"/>
      <c r="BN1538" s="28"/>
      <c r="BO1538" s="28"/>
      <c r="BP1538" s="28"/>
      <c r="BQ1538" s="28"/>
      <c r="BR1538" s="28"/>
      <c r="BS1538" s="28"/>
      <c r="BT1538" s="28"/>
      <c r="BU1538" s="28"/>
      <c r="BV1538" s="28"/>
      <c r="BW1538" s="28"/>
      <c r="BX1538" s="28"/>
      <c r="BY1538" s="28"/>
      <c r="BZ1538" s="28"/>
      <c r="CA1538" s="28"/>
      <c r="CB1538" s="28"/>
      <c r="CC1538" s="28"/>
      <c r="CD1538" s="28"/>
      <c r="CE1538" s="28"/>
      <c r="CF1538" s="28"/>
      <c r="CG1538" s="28"/>
      <c r="CH1538" s="28"/>
      <c r="CI1538" s="28"/>
      <c r="CJ1538" s="28"/>
      <c r="CK1538" s="28"/>
      <c r="CL1538" s="28"/>
      <c r="CM1538" s="28"/>
      <c r="CN1538" s="28"/>
      <c r="CO1538" s="28"/>
      <c r="CP1538" s="28"/>
      <c r="CQ1538" s="28"/>
      <c r="CR1538" s="28"/>
      <c r="CS1538" s="28"/>
      <c r="CT1538" s="28"/>
      <c r="CU1538" s="28"/>
      <c r="CV1538" s="28"/>
      <c r="CW1538" s="28"/>
      <c r="CX1538" s="28"/>
      <c r="CY1538" s="28"/>
      <c r="CZ1538" s="28"/>
      <c r="DA1538" s="28"/>
      <c r="DB1538" s="28"/>
      <c r="DC1538" s="28"/>
      <c r="DD1538" s="28"/>
      <c r="DE1538" s="28"/>
      <c r="DF1538" s="28"/>
      <c r="DG1538" s="28"/>
      <c r="DH1538" s="28"/>
      <c r="DI1538" s="28"/>
      <c r="DJ1538" s="28"/>
      <c r="DK1538" s="28"/>
      <c r="DL1538" s="28"/>
      <c r="DM1538" s="28"/>
    </row>
    <row r="1539" spans="1:117">
      <c r="A1539" s="5"/>
      <c r="B1539" s="5"/>
      <c r="C1539" s="34"/>
      <c r="D1539" s="34"/>
      <c r="E1539" s="35"/>
      <c r="F1539" s="35"/>
      <c r="G1539" s="35"/>
      <c r="H1539" s="35"/>
      <c r="I1539" s="35"/>
      <c r="J1539" s="35"/>
      <c r="K1539" s="35"/>
      <c r="L1539" s="35"/>
      <c r="M1539" s="35"/>
      <c r="N1539" s="35"/>
      <c r="O1539" s="35"/>
      <c r="P1539" s="35"/>
      <c r="Q1539" s="35"/>
      <c r="R1539" s="35"/>
      <c r="S1539" s="35"/>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c r="BA1539" s="28"/>
      <c r="BB1539" s="28"/>
      <c r="BC1539" s="28"/>
      <c r="BD1539" s="28"/>
      <c r="BE1539" s="28"/>
      <c r="BF1539" s="28"/>
      <c r="BG1539" s="28"/>
      <c r="BH1539" s="28"/>
      <c r="BI1539" s="28"/>
      <c r="BJ1539" s="28"/>
      <c r="BK1539" s="28"/>
      <c r="BL1539" s="28"/>
      <c r="BM1539" s="28"/>
      <c r="BN1539" s="28"/>
      <c r="BO1539" s="28"/>
      <c r="BP1539" s="28"/>
      <c r="BQ1539" s="28"/>
      <c r="BR1539" s="28"/>
      <c r="BS1539" s="28"/>
      <c r="BT1539" s="28"/>
      <c r="BU1539" s="28"/>
      <c r="BV1539" s="28"/>
      <c r="BW1539" s="28"/>
      <c r="BX1539" s="28"/>
      <c r="BY1539" s="28"/>
      <c r="BZ1539" s="28"/>
      <c r="CA1539" s="28"/>
      <c r="CB1539" s="28"/>
      <c r="CC1539" s="28"/>
      <c r="CD1539" s="28"/>
      <c r="CE1539" s="28"/>
      <c r="CF1539" s="28"/>
      <c r="CG1539" s="28"/>
      <c r="CH1539" s="28"/>
      <c r="CI1539" s="28"/>
      <c r="CJ1539" s="28"/>
      <c r="CK1539" s="28"/>
      <c r="CL1539" s="28"/>
      <c r="CM1539" s="28"/>
      <c r="CN1539" s="28"/>
      <c r="CO1539" s="28"/>
      <c r="CP1539" s="28"/>
      <c r="CQ1539" s="28"/>
      <c r="CR1539" s="28"/>
      <c r="CS1539" s="28"/>
      <c r="CT1539" s="28"/>
      <c r="CU1539" s="28"/>
      <c r="CV1539" s="28"/>
      <c r="CW1539" s="28"/>
      <c r="CX1539" s="28"/>
      <c r="CY1539" s="28"/>
      <c r="CZ1539" s="28"/>
      <c r="DA1539" s="28"/>
      <c r="DB1539" s="28"/>
      <c r="DC1539" s="28"/>
      <c r="DD1539" s="28"/>
      <c r="DE1539" s="28"/>
      <c r="DF1539" s="28"/>
      <c r="DG1539" s="28"/>
      <c r="DH1539" s="28"/>
      <c r="DI1539" s="28"/>
      <c r="DJ1539" s="28"/>
      <c r="DK1539" s="28"/>
      <c r="DL1539" s="28"/>
      <c r="DM1539" s="28"/>
    </row>
    <row r="1540" spans="1:117">
      <c r="A1540" s="5"/>
      <c r="B1540" s="5"/>
      <c r="C1540" s="34"/>
      <c r="D1540" s="34"/>
      <c r="E1540" s="35"/>
      <c r="F1540" s="35"/>
      <c r="G1540" s="35"/>
      <c r="H1540" s="35"/>
      <c r="I1540" s="35"/>
      <c r="J1540" s="35"/>
      <c r="K1540" s="35"/>
      <c r="L1540" s="35"/>
      <c r="M1540" s="35"/>
      <c r="N1540" s="35"/>
      <c r="O1540" s="35"/>
      <c r="P1540" s="35"/>
      <c r="Q1540" s="35"/>
      <c r="R1540" s="35"/>
      <c r="S1540" s="35"/>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D1540" s="28"/>
      <c r="BE1540" s="28"/>
      <c r="BF1540" s="28"/>
      <c r="BG1540" s="28"/>
      <c r="BH1540" s="28"/>
      <c r="BI1540" s="28"/>
      <c r="BJ1540" s="28"/>
      <c r="BK1540" s="28"/>
      <c r="BL1540" s="28"/>
      <c r="BM1540" s="28"/>
      <c r="BN1540" s="28"/>
      <c r="BO1540" s="28"/>
      <c r="BP1540" s="28"/>
      <c r="BQ1540" s="28"/>
      <c r="BR1540" s="28"/>
      <c r="BS1540" s="28"/>
      <c r="BT1540" s="28"/>
      <c r="BU1540" s="28"/>
      <c r="BV1540" s="28"/>
      <c r="BW1540" s="28"/>
      <c r="BX1540" s="28"/>
      <c r="BY1540" s="28"/>
      <c r="BZ1540" s="28"/>
      <c r="CA1540" s="28"/>
      <c r="CB1540" s="28"/>
      <c r="CC1540" s="28"/>
      <c r="CD1540" s="28"/>
      <c r="CE1540" s="28"/>
      <c r="CF1540" s="28"/>
      <c r="CG1540" s="28"/>
      <c r="CH1540" s="28"/>
      <c r="CI1540" s="28"/>
      <c r="CJ1540" s="28"/>
      <c r="CK1540" s="28"/>
      <c r="CL1540" s="28"/>
      <c r="CM1540" s="28"/>
      <c r="CN1540" s="28"/>
      <c r="CO1540" s="28"/>
      <c r="CP1540" s="28"/>
      <c r="CQ1540" s="28"/>
      <c r="CR1540" s="28"/>
      <c r="CS1540" s="28"/>
      <c r="CT1540" s="28"/>
      <c r="CU1540" s="28"/>
      <c r="CV1540" s="28"/>
      <c r="CW1540" s="28"/>
      <c r="CX1540" s="28"/>
      <c r="CY1540" s="28"/>
      <c r="CZ1540" s="28"/>
      <c r="DA1540" s="28"/>
      <c r="DB1540" s="28"/>
      <c r="DC1540" s="28"/>
      <c r="DD1540" s="28"/>
      <c r="DE1540" s="28"/>
      <c r="DF1540" s="28"/>
      <c r="DG1540" s="28"/>
      <c r="DH1540" s="28"/>
      <c r="DI1540" s="28"/>
      <c r="DJ1540" s="28"/>
      <c r="DK1540" s="28"/>
      <c r="DL1540" s="28"/>
      <c r="DM1540" s="28"/>
    </row>
    <row r="1541" spans="1:117">
      <c r="A1541" s="5"/>
      <c r="B1541" s="5"/>
      <c r="C1541" s="34"/>
      <c r="D1541" s="34"/>
      <c r="E1541" s="35"/>
      <c r="F1541" s="35"/>
      <c r="G1541" s="35"/>
      <c r="H1541" s="35"/>
      <c r="I1541" s="35"/>
      <c r="J1541" s="35"/>
      <c r="K1541" s="35"/>
      <c r="L1541" s="35"/>
      <c r="M1541" s="35"/>
      <c r="N1541" s="35"/>
      <c r="O1541" s="35"/>
      <c r="P1541" s="35"/>
      <c r="Q1541" s="35"/>
      <c r="R1541" s="35"/>
      <c r="S1541" s="35"/>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D1541" s="28"/>
      <c r="BE1541" s="28"/>
      <c r="BF1541" s="28"/>
      <c r="BG1541" s="28"/>
      <c r="BH1541" s="28"/>
      <c r="BI1541" s="28"/>
      <c r="BJ1541" s="28"/>
      <c r="BK1541" s="28"/>
      <c r="BL1541" s="28"/>
      <c r="BM1541" s="28"/>
      <c r="BN1541" s="28"/>
      <c r="BO1541" s="28"/>
      <c r="BP1541" s="28"/>
      <c r="BQ1541" s="28"/>
      <c r="BR1541" s="28"/>
      <c r="BS1541" s="28"/>
      <c r="BT1541" s="28"/>
      <c r="BU1541" s="28"/>
      <c r="BV1541" s="28"/>
      <c r="BW1541" s="28"/>
      <c r="BX1541" s="28"/>
      <c r="BY1541" s="28"/>
      <c r="BZ1541" s="28"/>
      <c r="CA1541" s="28"/>
      <c r="CB1541" s="28"/>
      <c r="CC1541" s="28"/>
      <c r="CD1541" s="28"/>
      <c r="CE1541" s="28"/>
      <c r="CF1541" s="28"/>
      <c r="CG1541" s="28"/>
      <c r="CH1541" s="28"/>
      <c r="CI1541" s="28"/>
      <c r="CJ1541" s="28"/>
      <c r="CK1541" s="28"/>
      <c r="CL1541" s="28"/>
      <c r="CM1541" s="28"/>
      <c r="CN1541" s="28"/>
      <c r="CO1541" s="28"/>
      <c r="CP1541" s="28"/>
      <c r="CQ1541" s="28"/>
      <c r="CR1541" s="28"/>
      <c r="CS1541" s="28"/>
      <c r="CT1541" s="28"/>
      <c r="CU1541" s="28"/>
      <c r="CV1541" s="28"/>
      <c r="CW1541" s="28"/>
      <c r="CX1541" s="28"/>
      <c r="CY1541" s="28"/>
      <c r="CZ1541" s="28"/>
      <c r="DA1541" s="28"/>
      <c r="DB1541" s="28"/>
      <c r="DC1541" s="28"/>
      <c r="DD1541" s="28"/>
      <c r="DE1541" s="28"/>
      <c r="DF1541" s="28"/>
      <c r="DG1541" s="28"/>
      <c r="DH1541" s="28"/>
      <c r="DI1541" s="28"/>
      <c r="DJ1541" s="28"/>
      <c r="DK1541" s="28"/>
      <c r="DL1541" s="28"/>
      <c r="DM1541" s="28"/>
    </row>
    <row r="1542" spans="1:117">
      <c r="A1542" s="5"/>
      <c r="B1542" s="5"/>
      <c r="C1542" s="34"/>
      <c r="D1542" s="34"/>
      <c r="E1542" s="35"/>
      <c r="F1542" s="35"/>
      <c r="G1542" s="35"/>
      <c r="H1542" s="35"/>
      <c r="I1542" s="35"/>
      <c r="J1542" s="35"/>
      <c r="K1542" s="35"/>
      <c r="L1542" s="35"/>
      <c r="M1542" s="35"/>
      <c r="N1542" s="35"/>
      <c r="O1542" s="35"/>
      <c r="P1542" s="35"/>
      <c r="Q1542" s="35"/>
      <c r="R1542" s="35"/>
      <c r="S1542" s="35"/>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D1542" s="28"/>
      <c r="BE1542" s="28"/>
      <c r="BF1542" s="28"/>
      <c r="BG1542" s="28"/>
      <c r="BH1542" s="28"/>
      <c r="BI1542" s="28"/>
      <c r="BJ1542" s="28"/>
      <c r="BK1542" s="28"/>
      <c r="BL1542" s="28"/>
      <c r="BM1542" s="28"/>
      <c r="BN1542" s="28"/>
      <c r="BO1542" s="28"/>
      <c r="BP1542" s="28"/>
      <c r="BQ1542" s="28"/>
      <c r="BR1542" s="28"/>
      <c r="BS1542" s="28"/>
      <c r="BT1542" s="28"/>
      <c r="BU1542" s="28"/>
      <c r="BV1542" s="28"/>
      <c r="BW1542" s="28"/>
      <c r="BX1542" s="28"/>
      <c r="BY1542" s="28"/>
      <c r="BZ1542" s="28"/>
      <c r="CA1542" s="28"/>
      <c r="CB1542" s="28"/>
      <c r="CC1542" s="28"/>
      <c r="CD1542" s="28"/>
      <c r="CE1542" s="28"/>
      <c r="CF1542" s="28"/>
      <c r="CG1542" s="28"/>
      <c r="CH1542" s="28"/>
      <c r="CI1542" s="28"/>
      <c r="CJ1542" s="28"/>
      <c r="CK1542" s="28"/>
      <c r="CL1542" s="28"/>
      <c r="CM1542" s="28"/>
      <c r="CN1542" s="28"/>
      <c r="CO1542" s="28"/>
      <c r="CP1542" s="28"/>
      <c r="CQ1542" s="28"/>
      <c r="CR1542" s="28"/>
      <c r="CS1542" s="28"/>
      <c r="CT1542" s="28"/>
      <c r="CU1542" s="28"/>
      <c r="CV1542" s="28"/>
      <c r="CW1542" s="28"/>
      <c r="CX1542" s="28"/>
      <c r="CY1542" s="28"/>
      <c r="CZ1542" s="28"/>
      <c r="DA1542" s="28"/>
      <c r="DB1542" s="28"/>
      <c r="DC1542" s="28"/>
      <c r="DD1542" s="28"/>
      <c r="DE1542" s="28"/>
      <c r="DF1542" s="28"/>
      <c r="DG1542" s="28"/>
      <c r="DH1542" s="28"/>
      <c r="DI1542" s="28"/>
      <c r="DJ1542" s="28"/>
      <c r="DK1542" s="28"/>
      <c r="DL1542" s="28"/>
      <c r="DM1542" s="28"/>
    </row>
    <row r="1543" spans="1:117">
      <c r="A1543" s="5"/>
      <c r="B1543" s="5"/>
      <c r="C1543" s="34"/>
      <c r="D1543" s="34"/>
      <c r="E1543" s="35"/>
      <c r="F1543" s="35"/>
      <c r="G1543" s="35"/>
      <c r="H1543" s="35"/>
      <c r="I1543" s="35"/>
      <c r="J1543" s="35"/>
      <c r="K1543" s="35"/>
      <c r="L1543" s="35"/>
      <c r="M1543" s="35"/>
      <c r="N1543" s="35"/>
      <c r="O1543" s="35"/>
      <c r="P1543" s="35"/>
      <c r="Q1543" s="35"/>
      <c r="R1543" s="35"/>
      <c r="S1543" s="35"/>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c r="BA1543" s="28"/>
      <c r="BB1543" s="28"/>
      <c r="BC1543" s="28"/>
      <c r="BD1543" s="28"/>
      <c r="BE1543" s="28"/>
      <c r="BF1543" s="28"/>
      <c r="BG1543" s="28"/>
      <c r="BH1543" s="28"/>
      <c r="BI1543" s="28"/>
      <c r="BJ1543" s="28"/>
      <c r="BK1543" s="28"/>
      <c r="BL1543" s="28"/>
      <c r="BM1543" s="28"/>
      <c r="BN1543" s="28"/>
      <c r="BO1543" s="28"/>
      <c r="BP1543" s="28"/>
      <c r="BQ1543" s="28"/>
      <c r="BR1543" s="28"/>
      <c r="BS1543" s="28"/>
      <c r="BT1543" s="28"/>
      <c r="BU1543" s="28"/>
      <c r="BV1543" s="28"/>
      <c r="BW1543" s="28"/>
      <c r="BX1543" s="28"/>
      <c r="BY1543" s="28"/>
      <c r="BZ1543" s="28"/>
      <c r="CA1543" s="28"/>
      <c r="CB1543" s="28"/>
      <c r="CC1543" s="28"/>
      <c r="CD1543" s="28"/>
      <c r="CE1543" s="28"/>
      <c r="CF1543" s="28"/>
      <c r="CG1543" s="28"/>
      <c r="CH1543" s="28"/>
      <c r="CI1543" s="28"/>
      <c r="CJ1543" s="28"/>
      <c r="CK1543" s="28"/>
      <c r="CL1543" s="28"/>
      <c r="CM1543" s="28"/>
      <c r="CN1543" s="28"/>
      <c r="CO1543" s="28"/>
      <c r="CP1543" s="28"/>
      <c r="CQ1543" s="28"/>
      <c r="CR1543" s="28"/>
      <c r="CS1543" s="28"/>
      <c r="CT1543" s="28"/>
      <c r="CU1543" s="28"/>
      <c r="CV1543" s="28"/>
      <c r="CW1543" s="28"/>
      <c r="CX1543" s="28"/>
      <c r="CY1543" s="28"/>
      <c r="CZ1543" s="28"/>
      <c r="DA1543" s="28"/>
      <c r="DB1543" s="28"/>
      <c r="DC1543" s="28"/>
      <c r="DD1543" s="28"/>
      <c r="DE1543" s="28"/>
      <c r="DF1543" s="28"/>
      <c r="DG1543" s="28"/>
      <c r="DH1543" s="28"/>
      <c r="DI1543" s="28"/>
      <c r="DJ1543" s="28"/>
      <c r="DK1543" s="28"/>
      <c r="DL1543" s="28"/>
      <c r="DM1543" s="28"/>
    </row>
    <row r="1544" spans="1:117">
      <c r="A1544" s="5"/>
      <c r="B1544" s="5"/>
      <c r="C1544" s="34"/>
      <c r="D1544" s="34"/>
      <c r="E1544" s="35"/>
      <c r="F1544" s="35"/>
      <c r="G1544" s="35"/>
      <c r="H1544" s="35"/>
      <c r="I1544" s="35"/>
      <c r="J1544" s="35"/>
      <c r="K1544" s="35"/>
      <c r="L1544" s="35"/>
      <c r="M1544" s="35"/>
      <c r="N1544" s="35"/>
      <c r="O1544" s="35"/>
      <c r="P1544" s="35"/>
      <c r="Q1544" s="35"/>
      <c r="R1544" s="35"/>
      <c r="S1544" s="35"/>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D1544" s="28"/>
      <c r="BE1544" s="28"/>
      <c r="BF1544" s="28"/>
      <c r="BG1544" s="28"/>
      <c r="BH1544" s="28"/>
      <c r="BI1544" s="28"/>
      <c r="BJ1544" s="28"/>
      <c r="BK1544" s="28"/>
      <c r="BL1544" s="28"/>
      <c r="BM1544" s="28"/>
      <c r="BN1544" s="28"/>
      <c r="BO1544" s="28"/>
      <c r="BP1544" s="28"/>
      <c r="BQ1544" s="28"/>
      <c r="BR1544" s="28"/>
      <c r="BS1544" s="28"/>
      <c r="BT1544" s="28"/>
      <c r="BU1544" s="28"/>
      <c r="BV1544" s="28"/>
      <c r="BW1544" s="28"/>
      <c r="BX1544" s="28"/>
      <c r="BY1544" s="28"/>
      <c r="BZ1544" s="28"/>
      <c r="CA1544" s="28"/>
      <c r="CB1544" s="28"/>
      <c r="CC1544" s="28"/>
      <c r="CD1544" s="28"/>
      <c r="CE1544" s="28"/>
      <c r="CF1544" s="28"/>
      <c r="CG1544" s="28"/>
      <c r="CH1544" s="28"/>
      <c r="CI1544" s="28"/>
      <c r="CJ1544" s="28"/>
      <c r="CK1544" s="28"/>
      <c r="CL1544" s="28"/>
      <c r="CM1544" s="28"/>
      <c r="CN1544" s="28"/>
      <c r="CO1544" s="28"/>
      <c r="CP1544" s="28"/>
      <c r="CQ1544" s="28"/>
      <c r="CR1544" s="28"/>
      <c r="CS1544" s="28"/>
      <c r="CT1544" s="28"/>
      <c r="CU1544" s="28"/>
      <c r="CV1544" s="28"/>
      <c r="CW1544" s="28"/>
      <c r="CX1544" s="28"/>
      <c r="CY1544" s="28"/>
      <c r="CZ1544" s="28"/>
      <c r="DA1544" s="28"/>
      <c r="DB1544" s="28"/>
      <c r="DC1544" s="28"/>
      <c r="DD1544" s="28"/>
      <c r="DE1544" s="28"/>
      <c r="DF1544" s="28"/>
      <c r="DG1544" s="28"/>
      <c r="DH1544" s="28"/>
      <c r="DI1544" s="28"/>
      <c r="DJ1544" s="28"/>
      <c r="DK1544" s="28"/>
      <c r="DL1544" s="28"/>
      <c r="DM1544" s="28"/>
    </row>
    <row r="1545" spans="1:117">
      <c r="A1545" s="5"/>
      <c r="B1545" s="5"/>
      <c r="C1545" s="34"/>
      <c r="D1545" s="34"/>
      <c r="E1545" s="35"/>
      <c r="F1545" s="35"/>
      <c r="G1545" s="35"/>
      <c r="H1545" s="35"/>
      <c r="I1545" s="35"/>
      <c r="J1545" s="35"/>
      <c r="K1545" s="35"/>
      <c r="L1545" s="35"/>
      <c r="M1545" s="35"/>
      <c r="N1545" s="35"/>
      <c r="O1545" s="35"/>
      <c r="P1545" s="35"/>
      <c r="Q1545" s="35"/>
      <c r="R1545" s="35"/>
      <c r="S1545" s="35"/>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D1545" s="28"/>
      <c r="BE1545" s="28"/>
      <c r="BF1545" s="28"/>
      <c r="BG1545" s="28"/>
      <c r="BH1545" s="28"/>
      <c r="BI1545" s="28"/>
      <c r="BJ1545" s="28"/>
      <c r="BK1545" s="28"/>
      <c r="BL1545" s="28"/>
      <c r="BM1545" s="28"/>
      <c r="BN1545" s="28"/>
      <c r="BO1545" s="28"/>
      <c r="BP1545" s="28"/>
      <c r="BQ1545" s="28"/>
      <c r="BR1545" s="28"/>
      <c r="BS1545" s="28"/>
      <c r="BT1545" s="28"/>
      <c r="BU1545" s="28"/>
      <c r="BV1545" s="28"/>
      <c r="BW1545" s="28"/>
      <c r="BX1545" s="28"/>
      <c r="BY1545" s="28"/>
      <c r="BZ1545" s="28"/>
      <c r="CA1545" s="28"/>
      <c r="CB1545" s="28"/>
      <c r="CC1545" s="28"/>
      <c r="CD1545" s="28"/>
      <c r="CE1545" s="28"/>
      <c r="CF1545" s="28"/>
      <c r="CG1545" s="28"/>
      <c r="CH1545" s="28"/>
      <c r="CI1545" s="28"/>
      <c r="CJ1545" s="28"/>
      <c r="CK1545" s="28"/>
      <c r="CL1545" s="28"/>
      <c r="CM1545" s="28"/>
      <c r="CN1545" s="28"/>
      <c r="CO1545" s="28"/>
      <c r="CP1545" s="28"/>
      <c r="CQ1545" s="28"/>
      <c r="CR1545" s="28"/>
      <c r="CS1545" s="28"/>
      <c r="CT1545" s="28"/>
      <c r="CU1545" s="28"/>
      <c r="CV1545" s="28"/>
      <c r="CW1545" s="28"/>
      <c r="CX1545" s="28"/>
      <c r="CY1545" s="28"/>
      <c r="CZ1545" s="28"/>
      <c r="DA1545" s="28"/>
      <c r="DB1545" s="28"/>
      <c r="DC1545" s="28"/>
      <c r="DD1545" s="28"/>
      <c r="DE1545" s="28"/>
      <c r="DF1545" s="28"/>
      <c r="DG1545" s="28"/>
      <c r="DH1545" s="28"/>
      <c r="DI1545" s="28"/>
      <c r="DJ1545" s="28"/>
      <c r="DK1545" s="28"/>
      <c r="DL1545" s="28"/>
      <c r="DM1545" s="28"/>
    </row>
    <row r="1546" spans="1:117">
      <c r="A1546" s="5"/>
      <c r="B1546" s="5"/>
      <c r="C1546" s="34"/>
      <c r="D1546" s="34"/>
      <c r="E1546" s="35"/>
      <c r="F1546" s="35"/>
      <c r="G1546" s="35"/>
      <c r="H1546" s="35"/>
      <c r="I1546" s="35"/>
      <c r="J1546" s="35"/>
      <c r="K1546" s="35"/>
      <c r="L1546" s="35"/>
      <c r="M1546" s="35"/>
      <c r="N1546" s="35"/>
      <c r="O1546" s="35"/>
      <c r="P1546" s="35"/>
      <c r="Q1546" s="35"/>
      <c r="R1546" s="35"/>
      <c r="S1546" s="35"/>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D1546" s="28"/>
      <c r="BE1546" s="28"/>
      <c r="BF1546" s="28"/>
      <c r="BG1546" s="28"/>
      <c r="BH1546" s="28"/>
      <c r="BI1546" s="28"/>
      <c r="BJ1546" s="28"/>
      <c r="BK1546" s="28"/>
      <c r="BL1546" s="28"/>
      <c r="BM1546" s="28"/>
      <c r="BN1546" s="28"/>
      <c r="BO1546" s="28"/>
      <c r="BP1546" s="28"/>
      <c r="BQ1546" s="28"/>
      <c r="BR1546" s="28"/>
      <c r="BS1546" s="28"/>
      <c r="BT1546" s="28"/>
      <c r="BU1546" s="28"/>
      <c r="BV1546" s="28"/>
      <c r="BW1546" s="28"/>
      <c r="BX1546" s="28"/>
      <c r="BY1546" s="28"/>
      <c r="BZ1546" s="28"/>
      <c r="CA1546" s="28"/>
      <c r="CB1546" s="28"/>
      <c r="CC1546" s="28"/>
      <c r="CD1546" s="28"/>
      <c r="CE1546" s="28"/>
      <c r="CF1546" s="28"/>
      <c r="CG1546" s="28"/>
      <c r="CH1546" s="28"/>
      <c r="CI1546" s="28"/>
      <c r="CJ1546" s="28"/>
      <c r="CK1546" s="28"/>
      <c r="CL1546" s="28"/>
      <c r="CM1546" s="28"/>
      <c r="CN1546" s="28"/>
      <c r="CO1546" s="28"/>
      <c r="CP1546" s="28"/>
      <c r="CQ1546" s="28"/>
      <c r="CR1546" s="28"/>
      <c r="CS1546" s="28"/>
      <c r="CT1546" s="28"/>
      <c r="CU1546" s="28"/>
      <c r="CV1546" s="28"/>
      <c r="CW1546" s="28"/>
      <c r="CX1546" s="28"/>
      <c r="CY1546" s="28"/>
      <c r="CZ1546" s="28"/>
      <c r="DA1546" s="28"/>
      <c r="DB1546" s="28"/>
      <c r="DC1546" s="28"/>
      <c r="DD1546" s="28"/>
      <c r="DE1546" s="28"/>
      <c r="DF1546" s="28"/>
      <c r="DG1546" s="28"/>
      <c r="DH1546" s="28"/>
      <c r="DI1546" s="28"/>
      <c r="DJ1546" s="28"/>
      <c r="DK1546" s="28"/>
      <c r="DL1546" s="28"/>
      <c r="DM1546" s="28"/>
    </row>
    <row r="1547" spans="1:117">
      <c r="A1547" s="5"/>
      <c r="B1547" s="5"/>
      <c r="C1547" s="34"/>
      <c r="D1547" s="34"/>
      <c r="E1547" s="35"/>
      <c r="F1547" s="35"/>
      <c r="G1547" s="35"/>
      <c r="H1547" s="35"/>
      <c r="I1547" s="35"/>
      <c r="J1547" s="35"/>
      <c r="K1547" s="35"/>
      <c r="L1547" s="35"/>
      <c r="M1547" s="35"/>
      <c r="N1547" s="35"/>
      <c r="O1547" s="35"/>
      <c r="P1547" s="35"/>
      <c r="Q1547" s="35"/>
      <c r="R1547" s="35"/>
      <c r="S1547" s="35"/>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c r="BA1547" s="28"/>
      <c r="BB1547" s="28"/>
      <c r="BC1547" s="28"/>
      <c r="BD1547" s="28"/>
      <c r="BE1547" s="28"/>
      <c r="BF1547" s="28"/>
      <c r="BG1547" s="28"/>
      <c r="BH1547" s="28"/>
      <c r="BI1547" s="28"/>
      <c r="BJ1547" s="28"/>
      <c r="BK1547" s="28"/>
      <c r="BL1547" s="28"/>
      <c r="BM1547" s="28"/>
      <c r="BN1547" s="28"/>
      <c r="BO1547" s="28"/>
      <c r="BP1547" s="28"/>
      <c r="BQ1547" s="28"/>
      <c r="BR1547" s="28"/>
      <c r="BS1547" s="28"/>
      <c r="BT1547" s="28"/>
      <c r="BU1547" s="28"/>
      <c r="BV1547" s="28"/>
      <c r="BW1547" s="28"/>
      <c r="BX1547" s="28"/>
      <c r="BY1547" s="28"/>
      <c r="BZ1547" s="28"/>
      <c r="CA1547" s="28"/>
      <c r="CB1547" s="28"/>
      <c r="CC1547" s="28"/>
      <c r="CD1547" s="28"/>
      <c r="CE1547" s="28"/>
      <c r="CF1547" s="28"/>
      <c r="CG1547" s="28"/>
      <c r="CH1547" s="28"/>
      <c r="CI1547" s="28"/>
      <c r="CJ1547" s="28"/>
      <c r="CK1547" s="28"/>
      <c r="CL1547" s="28"/>
      <c r="CM1547" s="28"/>
      <c r="CN1547" s="28"/>
      <c r="CO1547" s="28"/>
      <c r="CP1547" s="28"/>
      <c r="CQ1547" s="28"/>
      <c r="CR1547" s="28"/>
      <c r="CS1547" s="28"/>
      <c r="CT1547" s="28"/>
      <c r="CU1547" s="28"/>
      <c r="CV1547" s="28"/>
      <c r="CW1547" s="28"/>
      <c r="CX1547" s="28"/>
      <c r="CY1547" s="28"/>
      <c r="CZ1547" s="28"/>
      <c r="DA1547" s="28"/>
      <c r="DB1547" s="28"/>
      <c r="DC1547" s="28"/>
      <c r="DD1547" s="28"/>
      <c r="DE1547" s="28"/>
      <c r="DF1547" s="28"/>
      <c r="DG1547" s="28"/>
      <c r="DH1547" s="28"/>
      <c r="DI1547" s="28"/>
      <c r="DJ1547" s="28"/>
      <c r="DK1547" s="28"/>
      <c r="DL1547" s="28"/>
      <c r="DM1547" s="28"/>
    </row>
    <row r="1548" spans="1:117">
      <c r="A1548" s="5"/>
      <c r="B1548" s="5"/>
      <c r="C1548" s="34"/>
      <c r="D1548" s="34"/>
      <c r="E1548" s="35"/>
      <c r="F1548" s="35"/>
      <c r="G1548" s="35"/>
      <c r="H1548" s="35"/>
      <c r="I1548" s="35"/>
      <c r="J1548" s="35"/>
      <c r="K1548" s="35"/>
      <c r="L1548" s="35"/>
      <c r="M1548" s="35"/>
      <c r="N1548" s="35"/>
      <c r="O1548" s="35"/>
      <c r="P1548" s="35"/>
      <c r="Q1548" s="35"/>
      <c r="R1548" s="35"/>
      <c r="S1548" s="35"/>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c r="BA1548" s="28"/>
      <c r="BB1548" s="28"/>
      <c r="BC1548" s="28"/>
      <c r="BD1548" s="28"/>
      <c r="BE1548" s="28"/>
      <c r="BF1548" s="28"/>
      <c r="BG1548" s="28"/>
      <c r="BH1548" s="28"/>
      <c r="BI1548" s="28"/>
      <c r="BJ1548" s="28"/>
      <c r="BK1548" s="28"/>
      <c r="BL1548" s="28"/>
      <c r="BM1548" s="28"/>
      <c r="BN1548" s="28"/>
      <c r="BO1548" s="28"/>
      <c r="BP1548" s="28"/>
      <c r="BQ1548" s="28"/>
      <c r="BR1548" s="28"/>
      <c r="BS1548" s="28"/>
      <c r="BT1548" s="28"/>
      <c r="BU1548" s="28"/>
      <c r="BV1548" s="28"/>
      <c r="BW1548" s="28"/>
      <c r="BX1548" s="28"/>
      <c r="BY1548" s="28"/>
      <c r="BZ1548" s="28"/>
      <c r="CA1548" s="28"/>
      <c r="CB1548" s="28"/>
      <c r="CC1548" s="28"/>
      <c r="CD1548" s="28"/>
      <c r="CE1548" s="28"/>
      <c r="CF1548" s="28"/>
      <c r="CG1548" s="28"/>
      <c r="CH1548" s="28"/>
      <c r="CI1548" s="28"/>
      <c r="CJ1548" s="28"/>
      <c r="CK1548" s="28"/>
      <c r="CL1548" s="28"/>
      <c r="CM1548" s="28"/>
      <c r="CN1548" s="28"/>
      <c r="CO1548" s="28"/>
      <c r="CP1548" s="28"/>
      <c r="CQ1548" s="28"/>
      <c r="CR1548" s="28"/>
      <c r="CS1548" s="28"/>
      <c r="CT1548" s="28"/>
      <c r="CU1548" s="28"/>
      <c r="CV1548" s="28"/>
      <c r="CW1548" s="28"/>
      <c r="CX1548" s="28"/>
      <c r="CY1548" s="28"/>
      <c r="CZ1548" s="28"/>
      <c r="DA1548" s="28"/>
      <c r="DB1548" s="28"/>
      <c r="DC1548" s="28"/>
      <c r="DD1548" s="28"/>
      <c r="DE1548" s="28"/>
      <c r="DF1548" s="28"/>
      <c r="DG1548" s="28"/>
      <c r="DH1548" s="28"/>
      <c r="DI1548" s="28"/>
      <c r="DJ1548" s="28"/>
      <c r="DK1548" s="28"/>
      <c r="DL1548" s="28"/>
      <c r="DM1548" s="28"/>
    </row>
    <row r="1549" spans="1:117">
      <c r="A1549" s="5"/>
      <c r="B1549" s="5"/>
      <c r="C1549" s="34"/>
      <c r="D1549" s="34"/>
      <c r="E1549" s="35"/>
      <c r="F1549" s="35"/>
      <c r="G1549" s="35"/>
      <c r="H1549" s="35"/>
      <c r="I1549" s="35"/>
      <c r="J1549" s="35"/>
      <c r="K1549" s="35"/>
      <c r="L1549" s="35"/>
      <c r="M1549" s="35"/>
      <c r="N1549" s="35"/>
      <c r="O1549" s="35"/>
      <c r="P1549" s="35"/>
      <c r="Q1549" s="35"/>
      <c r="R1549" s="35"/>
      <c r="S1549" s="35"/>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c r="BA1549" s="28"/>
      <c r="BB1549" s="28"/>
      <c r="BC1549" s="28"/>
      <c r="BD1549" s="28"/>
      <c r="BE1549" s="28"/>
      <c r="BF1549" s="28"/>
      <c r="BG1549" s="28"/>
      <c r="BH1549" s="28"/>
      <c r="BI1549" s="28"/>
      <c r="BJ1549" s="28"/>
      <c r="BK1549" s="28"/>
      <c r="BL1549" s="28"/>
      <c r="BM1549" s="28"/>
      <c r="BN1549" s="28"/>
      <c r="BO1549" s="28"/>
      <c r="BP1549" s="28"/>
      <c r="BQ1549" s="28"/>
      <c r="BR1549" s="28"/>
      <c r="BS1549" s="28"/>
      <c r="BT1549" s="28"/>
      <c r="BU1549" s="28"/>
      <c r="BV1549" s="28"/>
      <c r="BW1549" s="28"/>
      <c r="BX1549" s="28"/>
      <c r="BY1549" s="28"/>
      <c r="BZ1549" s="28"/>
      <c r="CA1549" s="28"/>
      <c r="CB1549" s="28"/>
      <c r="CC1549" s="28"/>
      <c r="CD1549" s="28"/>
      <c r="CE1549" s="28"/>
      <c r="CF1549" s="28"/>
      <c r="CG1549" s="28"/>
      <c r="CH1549" s="28"/>
      <c r="CI1549" s="28"/>
      <c r="CJ1549" s="28"/>
      <c r="CK1549" s="28"/>
      <c r="CL1549" s="28"/>
      <c r="CM1549" s="28"/>
      <c r="CN1549" s="28"/>
      <c r="CO1549" s="28"/>
      <c r="CP1549" s="28"/>
      <c r="CQ1549" s="28"/>
      <c r="CR1549" s="28"/>
      <c r="CS1549" s="28"/>
      <c r="CT1549" s="28"/>
      <c r="CU1549" s="28"/>
      <c r="CV1549" s="28"/>
      <c r="CW1549" s="28"/>
      <c r="CX1549" s="28"/>
      <c r="CY1549" s="28"/>
      <c r="CZ1549" s="28"/>
      <c r="DA1549" s="28"/>
      <c r="DB1549" s="28"/>
      <c r="DC1549" s="28"/>
      <c r="DD1549" s="28"/>
      <c r="DE1549" s="28"/>
      <c r="DF1549" s="28"/>
      <c r="DG1549" s="28"/>
      <c r="DH1549" s="28"/>
      <c r="DI1549" s="28"/>
      <c r="DJ1549" s="28"/>
      <c r="DK1549" s="28"/>
      <c r="DL1549" s="28"/>
      <c r="DM1549" s="28"/>
    </row>
    <row r="1550" spans="1:117">
      <c r="A1550" s="5"/>
      <c r="B1550" s="5"/>
      <c r="C1550" s="34"/>
      <c r="D1550" s="34"/>
      <c r="E1550" s="35"/>
      <c r="F1550" s="35"/>
      <c r="G1550" s="35"/>
      <c r="H1550" s="35"/>
      <c r="I1550" s="35"/>
      <c r="J1550" s="35"/>
      <c r="K1550" s="35"/>
      <c r="L1550" s="35"/>
      <c r="M1550" s="35"/>
      <c r="N1550" s="35"/>
      <c r="O1550" s="35"/>
      <c r="P1550" s="35"/>
      <c r="Q1550" s="35"/>
      <c r="R1550" s="35"/>
      <c r="S1550" s="35"/>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c r="BA1550" s="28"/>
      <c r="BB1550" s="28"/>
      <c r="BC1550" s="28"/>
      <c r="BD1550" s="28"/>
      <c r="BE1550" s="28"/>
      <c r="BF1550" s="28"/>
      <c r="BG1550" s="28"/>
      <c r="BH1550" s="28"/>
      <c r="BI1550" s="28"/>
      <c r="BJ1550" s="28"/>
      <c r="BK1550" s="28"/>
      <c r="BL1550" s="28"/>
      <c r="BM1550" s="28"/>
      <c r="BN1550" s="28"/>
      <c r="BO1550" s="28"/>
      <c r="BP1550" s="28"/>
      <c r="BQ1550" s="28"/>
      <c r="BR1550" s="28"/>
      <c r="BS1550" s="28"/>
      <c r="BT1550" s="28"/>
      <c r="BU1550" s="28"/>
      <c r="BV1550" s="28"/>
      <c r="BW1550" s="28"/>
      <c r="BX1550" s="28"/>
      <c r="BY1550" s="28"/>
      <c r="BZ1550" s="28"/>
      <c r="CA1550" s="28"/>
      <c r="CB1550" s="28"/>
      <c r="CC1550" s="28"/>
      <c r="CD1550" s="28"/>
      <c r="CE1550" s="28"/>
      <c r="CF1550" s="28"/>
      <c r="CG1550" s="28"/>
      <c r="CH1550" s="28"/>
      <c r="CI1550" s="28"/>
      <c r="CJ1550" s="28"/>
      <c r="CK1550" s="28"/>
      <c r="CL1550" s="28"/>
      <c r="CM1550" s="28"/>
      <c r="CN1550" s="28"/>
      <c r="CO1550" s="28"/>
      <c r="CP1550" s="28"/>
      <c r="CQ1550" s="28"/>
      <c r="CR1550" s="28"/>
      <c r="CS1550" s="28"/>
      <c r="CT1550" s="28"/>
      <c r="CU1550" s="28"/>
      <c r="CV1550" s="28"/>
      <c r="CW1550" s="28"/>
      <c r="CX1550" s="28"/>
      <c r="CY1550" s="28"/>
      <c r="CZ1550" s="28"/>
      <c r="DA1550" s="28"/>
      <c r="DB1550" s="28"/>
      <c r="DC1550" s="28"/>
      <c r="DD1550" s="28"/>
      <c r="DE1550" s="28"/>
      <c r="DF1550" s="28"/>
      <c r="DG1550" s="28"/>
      <c r="DH1550" s="28"/>
      <c r="DI1550" s="28"/>
      <c r="DJ1550" s="28"/>
      <c r="DK1550" s="28"/>
      <c r="DL1550" s="28"/>
      <c r="DM1550" s="28"/>
    </row>
    <row r="1551" spans="1:117">
      <c r="A1551" s="5"/>
      <c r="B1551" s="5"/>
      <c r="C1551" s="34"/>
      <c r="D1551" s="34"/>
      <c r="E1551" s="35"/>
      <c r="F1551" s="35"/>
      <c r="G1551" s="35"/>
      <c r="H1551" s="35"/>
      <c r="I1551" s="35"/>
      <c r="J1551" s="35"/>
      <c r="K1551" s="35"/>
      <c r="L1551" s="35"/>
      <c r="M1551" s="35"/>
      <c r="N1551" s="35"/>
      <c r="O1551" s="35"/>
      <c r="P1551" s="35"/>
      <c r="Q1551" s="35"/>
      <c r="R1551" s="35"/>
      <c r="S1551" s="35"/>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c r="BA1551" s="28"/>
      <c r="BB1551" s="28"/>
      <c r="BC1551" s="28"/>
      <c r="BD1551" s="28"/>
      <c r="BE1551" s="28"/>
      <c r="BF1551" s="28"/>
      <c r="BG1551" s="28"/>
      <c r="BH1551" s="28"/>
      <c r="BI1551" s="28"/>
      <c r="BJ1551" s="28"/>
      <c r="BK1551" s="28"/>
      <c r="BL1551" s="28"/>
      <c r="BM1551" s="28"/>
      <c r="BN1551" s="28"/>
      <c r="BO1551" s="28"/>
      <c r="BP1551" s="28"/>
      <c r="BQ1551" s="28"/>
      <c r="BR1551" s="28"/>
      <c r="BS1551" s="28"/>
      <c r="BT1551" s="28"/>
      <c r="BU1551" s="28"/>
      <c r="BV1551" s="28"/>
      <c r="BW1551" s="28"/>
      <c r="BX1551" s="28"/>
      <c r="BY1551" s="28"/>
      <c r="BZ1551" s="28"/>
      <c r="CA1551" s="28"/>
      <c r="CB1551" s="28"/>
      <c r="CC1551" s="28"/>
      <c r="CD1551" s="28"/>
      <c r="CE1551" s="28"/>
      <c r="CF1551" s="28"/>
      <c r="CG1551" s="28"/>
      <c r="CH1551" s="28"/>
      <c r="CI1551" s="28"/>
      <c r="CJ1551" s="28"/>
      <c r="CK1551" s="28"/>
      <c r="CL1551" s="28"/>
      <c r="CM1551" s="28"/>
      <c r="CN1551" s="28"/>
      <c r="CO1551" s="28"/>
      <c r="CP1551" s="28"/>
      <c r="CQ1551" s="28"/>
      <c r="CR1551" s="28"/>
      <c r="CS1551" s="28"/>
      <c r="CT1551" s="28"/>
      <c r="CU1551" s="28"/>
      <c r="CV1551" s="28"/>
      <c r="CW1551" s="28"/>
      <c r="CX1551" s="28"/>
      <c r="CY1551" s="28"/>
      <c r="CZ1551" s="28"/>
      <c r="DA1551" s="28"/>
      <c r="DB1551" s="28"/>
      <c r="DC1551" s="28"/>
      <c r="DD1551" s="28"/>
      <c r="DE1551" s="28"/>
      <c r="DF1551" s="28"/>
      <c r="DG1551" s="28"/>
      <c r="DH1551" s="28"/>
      <c r="DI1551" s="28"/>
      <c r="DJ1551" s="28"/>
      <c r="DK1551" s="28"/>
      <c r="DL1551" s="28"/>
      <c r="DM1551" s="28"/>
    </row>
    <row r="1552" spans="1:117">
      <c r="A1552" s="5"/>
      <c r="B1552" s="5"/>
      <c r="C1552" s="34"/>
      <c r="D1552" s="34"/>
      <c r="E1552" s="35"/>
      <c r="F1552" s="35"/>
      <c r="G1552" s="35"/>
      <c r="H1552" s="35"/>
      <c r="I1552" s="35"/>
      <c r="J1552" s="35"/>
      <c r="K1552" s="35"/>
      <c r="L1552" s="35"/>
      <c r="M1552" s="35"/>
      <c r="N1552" s="35"/>
      <c r="O1552" s="35"/>
      <c r="P1552" s="35"/>
      <c r="Q1552" s="35"/>
      <c r="R1552" s="35"/>
      <c r="S1552" s="35"/>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c r="BA1552" s="28"/>
      <c r="BB1552" s="28"/>
      <c r="BC1552" s="28"/>
      <c r="BD1552" s="28"/>
      <c r="BE1552" s="28"/>
      <c r="BF1552" s="28"/>
      <c r="BG1552" s="28"/>
      <c r="BH1552" s="28"/>
      <c r="BI1552" s="28"/>
      <c r="BJ1552" s="28"/>
      <c r="BK1552" s="28"/>
      <c r="BL1552" s="28"/>
      <c r="BM1552" s="28"/>
      <c r="BN1552" s="28"/>
      <c r="BO1552" s="28"/>
      <c r="BP1552" s="28"/>
      <c r="BQ1552" s="28"/>
      <c r="BR1552" s="28"/>
      <c r="BS1552" s="28"/>
      <c r="BT1552" s="28"/>
      <c r="BU1552" s="28"/>
      <c r="BV1552" s="28"/>
      <c r="BW1552" s="28"/>
      <c r="BX1552" s="28"/>
      <c r="BY1552" s="28"/>
      <c r="BZ1552" s="28"/>
      <c r="CA1552" s="28"/>
      <c r="CB1552" s="28"/>
      <c r="CC1552" s="28"/>
      <c r="CD1552" s="28"/>
      <c r="CE1552" s="28"/>
      <c r="CF1552" s="28"/>
      <c r="CG1552" s="28"/>
      <c r="CH1552" s="28"/>
      <c r="CI1552" s="28"/>
      <c r="CJ1552" s="28"/>
      <c r="CK1552" s="28"/>
      <c r="CL1552" s="28"/>
      <c r="CM1552" s="28"/>
      <c r="CN1552" s="28"/>
      <c r="CO1552" s="28"/>
      <c r="CP1552" s="28"/>
      <c r="CQ1552" s="28"/>
      <c r="CR1552" s="28"/>
      <c r="CS1552" s="28"/>
      <c r="CT1552" s="28"/>
      <c r="CU1552" s="28"/>
      <c r="CV1552" s="28"/>
      <c r="CW1552" s="28"/>
      <c r="CX1552" s="28"/>
      <c r="CY1552" s="28"/>
      <c r="CZ1552" s="28"/>
      <c r="DA1552" s="28"/>
      <c r="DB1552" s="28"/>
      <c r="DC1552" s="28"/>
      <c r="DD1552" s="28"/>
      <c r="DE1552" s="28"/>
      <c r="DF1552" s="28"/>
      <c r="DG1552" s="28"/>
      <c r="DH1552" s="28"/>
      <c r="DI1552" s="28"/>
      <c r="DJ1552" s="28"/>
      <c r="DK1552" s="28"/>
      <c r="DL1552" s="28"/>
      <c r="DM1552" s="28"/>
    </row>
    <row r="1553" spans="1:117">
      <c r="A1553" s="5"/>
      <c r="B1553" s="5"/>
      <c r="C1553" s="34"/>
      <c r="D1553" s="34"/>
      <c r="E1553" s="35"/>
      <c r="F1553" s="35"/>
      <c r="G1553" s="35"/>
      <c r="H1553" s="35"/>
      <c r="I1553" s="35"/>
      <c r="J1553" s="35"/>
      <c r="K1553" s="35"/>
      <c r="L1553" s="35"/>
      <c r="M1553" s="35"/>
      <c r="N1553" s="35"/>
      <c r="O1553" s="35"/>
      <c r="P1553" s="35"/>
      <c r="Q1553" s="35"/>
      <c r="R1553" s="35"/>
      <c r="S1553" s="35"/>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c r="BA1553" s="28"/>
      <c r="BB1553" s="28"/>
      <c r="BC1553" s="28"/>
      <c r="BD1553" s="28"/>
      <c r="BE1553" s="28"/>
      <c r="BF1553" s="28"/>
      <c r="BG1553" s="28"/>
      <c r="BH1553" s="28"/>
      <c r="BI1553" s="28"/>
      <c r="BJ1553" s="28"/>
      <c r="BK1553" s="28"/>
      <c r="BL1553" s="28"/>
      <c r="BM1553" s="28"/>
      <c r="BN1553" s="28"/>
      <c r="BO1553" s="28"/>
      <c r="BP1553" s="28"/>
      <c r="BQ1553" s="28"/>
      <c r="BR1553" s="28"/>
      <c r="BS1553" s="28"/>
      <c r="BT1553" s="28"/>
      <c r="BU1553" s="28"/>
      <c r="BV1553" s="28"/>
      <c r="BW1553" s="28"/>
      <c r="BX1553" s="28"/>
      <c r="BY1553" s="28"/>
      <c r="BZ1553" s="28"/>
      <c r="CA1553" s="28"/>
      <c r="CB1553" s="28"/>
      <c r="CC1553" s="28"/>
      <c r="CD1553" s="28"/>
      <c r="CE1553" s="28"/>
      <c r="CF1553" s="28"/>
      <c r="CG1553" s="28"/>
      <c r="CH1553" s="28"/>
      <c r="CI1553" s="28"/>
      <c r="CJ1553" s="28"/>
      <c r="CK1553" s="28"/>
      <c r="CL1553" s="28"/>
      <c r="CM1553" s="28"/>
      <c r="CN1553" s="28"/>
      <c r="CO1553" s="28"/>
      <c r="CP1553" s="28"/>
      <c r="CQ1553" s="28"/>
      <c r="CR1553" s="28"/>
      <c r="CS1553" s="28"/>
      <c r="CT1553" s="28"/>
      <c r="CU1553" s="28"/>
      <c r="CV1553" s="28"/>
      <c r="CW1553" s="28"/>
      <c r="CX1553" s="28"/>
      <c r="CY1553" s="28"/>
      <c r="CZ1553" s="28"/>
      <c r="DA1553" s="28"/>
      <c r="DB1553" s="28"/>
      <c r="DC1553" s="28"/>
      <c r="DD1553" s="28"/>
      <c r="DE1553" s="28"/>
      <c r="DF1553" s="28"/>
      <c r="DG1553" s="28"/>
      <c r="DH1553" s="28"/>
      <c r="DI1553" s="28"/>
      <c r="DJ1553" s="28"/>
      <c r="DK1553" s="28"/>
      <c r="DL1553" s="28"/>
      <c r="DM1553" s="28"/>
    </row>
    <row r="1554" spans="1:117">
      <c r="A1554" s="5"/>
      <c r="B1554" s="5"/>
      <c r="C1554" s="34"/>
      <c r="D1554" s="34"/>
      <c r="E1554" s="35"/>
      <c r="F1554" s="35"/>
      <c r="G1554" s="35"/>
      <c r="H1554" s="35"/>
      <c r="I1554" s="35"/>
      <c r="J1554" s="35"/>
      <c r="K1554" s="35"/>
      <c r="L1554" s="35"/>
      <c r="M1554" s="35"/>
      <c r="N1554" s="35"/>
      <c r="O1554" s="35"/>
      <c r="P1554" s="35"/>
      <c r="Q1554" s="35"/>
      <c r="R1554" s="35"/>
      <c r="S1554" s="35"/>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c r="BA1554" s="28"/>
      <c r="BB1554" s="28"/>
      <c r="BC1554" s="28"/>
      <c r="BD1554" s="28"/>
      <c r="BE1554" s="28"/>
      <c r="BF1554" s="28"/>
      <c r="BG1554" s="28"/>
      <c r="BH1554" s="28"/>
      <c r="BI1554" s="28"/>
      <c r="BJ1554" s="28"/>
      <c r="BK1554" s="28"/>
      <c r="BL1554" s="28"/>
      <c r="BM1554" s="28"/>
      <c r="BN1554" s="28"/>
      <c r="BO1554" s="28"/>
      <c r="BP1554" s="28"/>
      <c r="BQ1554" s="28"/>
      <c r="BR1554" s="28"/>
      <c r="BS1554" s="28"/>
      <c r="BT1554" s="28"/>
      <c r="BU1554" s="28"/>
      <c r="BV1554" s="28"/>
      <c r="BW1554" s="28"/>
      <c r="BX1554" s="28"/>
      <c r="BY1554" s="28"/>
      <c r="BZ1554" s="28"/>
      <c r="CA1554" s="28"/>
      <c r="CB1554" s="28"/>
      <c r="CC1554" s="28"/>
      <c r="CD1554" s="28"/>
      <c r="CE1554" s="28"/>
      <c r="CF1554" s="28"/>
      <c r="CG1554" s="28"/>
      <c r="CH1554" s="28"/>
      <c r="CI1554" s="28"/>
      <c r="CJ1554" s="28"/>
      <c r="CK1554" s="28"/>
      <c r="CL1554" s="28"/>
      <c r="CM1554" s="28"/>
      <c r="CN1554" s="28"/>
      <c r="CO1554" s="28"/>
      <c r="CP1554" s="28"/>
      <c r="CQ1554" s="28"/>
      <c r="CR1554" s="28"/>
      <c r="CS1554" s="28"/>
      <c r="CT1554" s="28"/>
      <c r="CU1554" s="28"/>
      <c r="CV1554" s="28"/>
      <c r="CW1554" s="28"/>
      <c r="CX1554" s="28"/>
      <c r="CY1554" s="28"/>
      <c r="CZ1554" s="28"/>
      <c r="DA1554" s="28"/>
      <c r="DB1554" s="28"/>
      <c r="DC1554" s="28"/>
      <c r="DD1554" s="28"/>
      <c r="DE1554" s="28"/>
      <c r="DF1554" s="28"/>
      <c r="DG1554" s="28"/>
      <c r="DH1554" s="28"/>
      <c r="DI1554" s="28"/>
      <c r="DJ1554" s="28"/>
      <c r="DK1554" s="28"/>
      <c r="DL1554" s="28"/>
      <c r="DM1554" s="28"/>
    </row>
    <row r="1555" spans="1:117">
      <c r="A1555" s="5"/>
      <c r="B1555" s="5"/>
      <c r="C1555" s="34"/>
      <c r="D1555" s="34"/>
      <c r="E1555" s="35"/>
      <c r="F1555" s="35"/>
      <c r="G1555" s="35"/>
      <c r="H1555" s="35"/>
      <c r="I1555" s="35"/>
      <c r="J1555" s="35"/>
      <c r="K1555" s="35"/>
      <c r="L1555" s="35"/>
      <c r="M1555" s="35"/>
      <c r="N1555" s="35"/>
      <c r="O1555" s="35"/>
      <c r="P1555" s="35"/>
      <c r="Q1555" s="35"/>
      <c r="R1555" s="35"/>
      <c r="S1555" s="35"/>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c r="BA1555" s="28"/>
      <c r="BB1555" s="28"/>
      <c r="BC1555" s="28"/>
      <c r="BD1555" s="28"/>
      <c r="BE1555" s="28"/>
      <c r="BF1555" s="28"/>
      <c r="BG1555" s="28"/>
      <c r="BH1555" s="28"/>
      <c r="BI1555" s="28"/>
      <c r="BJ1555" s="28"/>
      <c r="BK1555" s="28"/>
      <c r="BL1555" s="28"/>
      <c r="BM1555" s="28"/>
      <c r="BN1555" s="28"/>
      <c r="BO1555" s="28"/>
      <c r="BP1555" s="28"/>
      <c r="BQ1555" s="28"/>
      <c r="BR1555" s="28"/>
      <c r="BS1555" s="28"/>
      <c r="BT1555" s="28"/>
      <c r="BU1555" s="28"/>
      <c r="BV1555" s="28"/>
      <c r="BW1555" s="28"/>
      <c r="BX1555" s="28"/>
      <c r="BY1555" s="28"/>
      <c r="BZ1555" s="28"/>
      <c r="CA1555" s="28"/>
      <c r="CB1555" s="28"/>
      <c r="CC1555" s="28"/>
      <c r="CD1555" s="28"/>
      <c r="CE1555" s="28"/>
      <c r="CF1555" s="28"/>
      <c r="CG1555" s="28"/>
      <c r="CH1555" s="28"/>
      <c r="CI1555" s="28"/>
      <c r="CJ1555" s="28"/>
      <c r="CK1555" s="28"/>
      <c r="CL1555" s="28"/>
      <c r="CM1555" s="28"/>
      <c r="CN1555" s="28"/>
      <c r="CO1555" s="28"/>
      <c r="CP1555" s="28"/>
      <c r="CQ1555" s="28"/>
      <c r="CR1555" s="28"/>
      <c r="CS1555" s="28"/>
      <c r="CT1555" s="28"/>
      <c r="CU1555" s="28"/>
      <c r="CV1555" s="28"/>
      <c r="CW1555" s="28"/>
      <c r="CX1555" s="28"/>
      <c r="CY1555" s="28"/>
      <c r="CZ1555" s="28"/>
      <c r="DA1555" s="28"/>
      <c r="DB1555" s="28"/>
      <c r="DC1555" s="28"/>
      <c r="DD1555" s="28"/>
      <c r="DE1555" s="28"/>
      <c r="DF1555" s="28"/>
      <c r="DG1555" s="28"/>
      <c r="DH1555" s="28"/>
      <c r="DI1555" s="28"/>
      <c r="DJ1555" s="28"/>
      <c r="DK1555" s="28"/>
      <c r="DL1555" s="28"/>
      <c r="DM1555" s="28"/>
    </row>
    <row r="1556" spans="1:117">
      <c r="A1556" s="5"/>
      <c r="B1556" s="5"/>
      <c r="C1556" s="34"/>
      <c r="D1556" s="34"/>
      <c r="E1556" s="35"/>
      <c r="F1556" s="35"/>
      <c r="G1556" s="35"/>
      <c r="H1556" s="35"/>
      <c r="I1556" s="35"/>
      <c r="J1556" s="35"/>
      <c r="K1556" s="35"/>
      <c r="L1556" s="35"/>
      <c r="M1556" s="35"/>
      <c r="N1556" s="35"/>
      <c r="O1556" s="35"/>
      <c r="P1556" s="35"/>
      <c r="Q1556" s="35"/>
      <c r="R1556" s="35"/>
      <c r="S1556" s="35"/>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c r="BA1556" s="28"/>
      <c r="BB1556" s="28"/>
      <c r="BC1556" s="28"/>
      <c r="BD1556" s="28"/>
      <c r="BE1556" s="28"/>
      <c r="BF1556" s="28"/>
      <c r="BG1556" s="28"/>
      <c r="BH1556" s="28"/>
      <c r="BI1556" s="28"/>
      <c r="BJ1556" s="28"/>
      <c r="BK1556" s="28"/>
      <c r="BL1556" s="28"/>
      <c r="BM1556" s="28"/>
      <c r="BN1556" s="28"/>
      <c r="BO1556" s="28"/>
      <c r="BP1556" s="28"/>
      <c r="BQ1556" s="28"/>
      <c r="BR1556" s="28"/>
      <c r="BS1556" s="28"/>
      <c r="BT1556" s="28"/>
      <c r="BU1556" s="28"/>
      <c r="BV1556" s="28"/>
      <c r="BW1556" s="28"/>
      <c r="BX1556" s="28"/>
      <c r="BY1556" s="28"/>
      <c r="BZ1556" s="28"/>
      <c r="CA1556" s="28"/>
      <c r="CB1556" s="28"/>
      <c r="CC1556" s="28"/>
      <c r="CD1556" s="28"/>
      <c r="CE1556" s="28"/>
      <c r="CF1556" s="28"/>
      <c r="CG1556" s="28"/>
      <c r="CH1556" s="28"/>
      <c r="CI1556" s="28"/>
      <c r="CJ1556" s="28"/>
      <c r="CK1556" s="28"/>
      <c r="CL1556" s="28"/>
      <c r="CM1556" s="28"/>
      <c r="CN1556" s="28"/>
      <c r="CO1556" s="28"/>
      <c r="CP1556" s="28"/>
      <c r="CQ1556" s="28"/>
      <c r="CR1556" s="28"/>
      <c r="CS1556" s="28"/>
      <c r="CT1556" s="28"/>
      <c r="CU1556" s="28"/>
      <c r="CV1556" s="28"/>
      <c r="CW1556" s="28"/>
      <c r="CX1556" s="28"/>
      <c r="CY1556" s="28"/>
      <c r="CZ1556" s="28"/>
      <c r="DA1556" s="28"/>
      <c r="DB1556" s="28"/>
      <c r="DC1556" s="28"/>
      <c r="DD1556" s="28"/>
      <c r="DE1556" s="28"/>
      <c r="DF1556" s="28"/>
      <c r="DG1556" s="28"/>
      <c r="DH1556" s="28"/>
      <c r="DI1556" s="28"/>
      <c r="DJ1556" s="28"/>
      <c r="DK1556" s="28"/>
      <c r="DL1556" s="28"/>
      <c r="DM1556" s="28"/>
    </row>
    <row r="1557" spans="1:117">
      <c r="A1557" s="5"/>
      <c r="B1557" s="5"/>
      <c r="C1557" s="34"/>
      <c r="D1557" s="34"/>
      <c r="E1557" s="35"/>
      <c r="F1557" s="35"/>
      <c r="G1557" s="35"/>
      <c r="H1557" s="35"/>
      <c r="I1557" s="35"/>
      <c r="J1557" s="35"/>
      <c r="K1557" s="35"/>
      <c r="L1557" s="35"/>
      <c r="M1557" s="35"/>
      <c r="N1557" s="35"/>
      <c r="O1557" s="35"/>
      <c r="P1557" s="35"/>
      <c r="Q1557" s="35"/>
      <c r="R1557" s="35"/>
      <c r="S1557" s="35"/>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c r="BA1557" s="28"/>
      <c r="BB1557" s="28"/>
      <c r="BC1557" s="28"/>
      <c r="BD1557" s="28"/>
      <c r="BE1557" s="28"/>
      <c r="BF1557" s="28"/>
      <c r="BG1557" s="28"/>
      <c r="BH1557" s="28"/>
      <c r="BI1557" s="28"/>
      <c r="BJ1557" s="28"/>
      <c r="BK1557" s="28"/>
      <c r="BL1557" s="28"/>
      <c r="BM1557" s="28"/>
      <c r="BN1557" s="28"/>
      <c r="BO1557" s="28"/>
      <c r="BP1557" s="28"/>
      <c r="BQ1557" s="28"/>
      <c r="BR1557" s="28"/>
      <c r="BS1557" s="28"/>
      <c r="BT1557" s="28"/>
      <c r="BU1557" s="28"/>
      <c r="BV1557" s="28"/>
      <c r="BW1557" s="28"/>
      <c r="BX1557" s="28"/>
      <c r="BY1557" s="28"/>
      <c r="BZ1557" s="28"/>
      <c r="CA1557" s="28"/>
      <c r="CB1557" s="28"/>
      <c r="CC1557" s="28"/>
      <c r="CD1557" s="28"/>
      <c r="CE1557" s="28"/>
      <c r="CF1557" s="28"/>
      <c r="CG1557" s="28"/>
      <c r="CH1557" s="28"/>
      <c r="CI1557" s="28"/>
      <c r="CJ1557" s="28"/>
      <c r="CK1557" s="28"/>
      <c r="CL1557" s="28"/>
      <c r="CM1557" s="28"/>
      <c r="CN1557" s="28"/>
      <c r="CO1557" s="28"/>
      <c r="CP1557" s="28"/>
      <c r="CQ1557" s="28"/>
      <c r="CR1557" s="28"/>
      <c r="CS1557" s="28"/>
      <c r="CT1557" s="28"/>
      <c r="CU1557" s="28"/>
      <c r="CV1557" s="28"/>
      <c r="CW1557" s="28"/>
      <c r="CX1557" s="28"/>
      <c r="CY1557" s="28"/>
      <c r="CZ1557" s="28"/>
      <c r="DA1557" s="28"/>
      <c r="DB1557" s="28"/>
      <c r="DC1557" s="28"/>
      <c r="DD1557" s="28"/>
      <c r="DE1557" s="28"/>
      <c r="DF1557" s="28"/>
      <c r="DG1557" s="28"/>
      <c r="DH1557" s="28"/>
      <c r="DI1557" s="28"/>
      <c r="DJ1557" s="28"/>
      <c r="DK1557" s="28"/>
      <c r="DL1557" s="28"/>
      <c r="DM1557" s="28"/>
    </row>
    <row r="1558" spans="1:117">
      <c r="A1558" s="5"/>
      <c r="B1558" s="5"/>
      <c r="C1558" s="34"/>
      <c r="D1558" s="34"/>
      <c r="E1558" s="35"/>
      <c r="F1558" s="35"/>
      <c r="G1558" s="35"/>
      <c r="H1558" s="35"/>
      <c r="I1558" s="35"/>
      <c r="J1558" s="35"/>
      <c r="K1558" s="35"/>
      <c r="L1558" s="35"/>
      <c r="M1558" s="35"/>
      <c r="N1558" s="35"/>
      <c r="O1558" s="35"/>
      <c r="P1558" s="35"/>
      <c r="Q1558" s="35"/>
      <c r="R1558" s="35"/>
      <c r="S1558" s="35"/>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c r="BA1558" s="28"/>
      <c r="BB1558" s="28"/>
      <c r="BC1558" s="28"/>
      <c r="BD1558" s="28"/>
      <c r="BE1558" s="28"/>
      <c r="BF1558" s="28"/>
      <c r="BG1558" s="28"/>
      <c r="BH1558" s="28"/>
      <c r="BI1558" s="28"/>
      <c r="BJ1558" s="28"/>
      <c r="BK1558" s="28"/>
      <c r="BL1558" s="28"/>
      <c r="BM1558" s="28"/>
      <c r="BN1558" s="28"/>
      <c r="BO1558" s="28"/>
      <c r="BP1558" s="28"/>
      <c r="BQ1558" s="28"/>
      <c r="BR1558" s="28"/>
      <c r="BS1558" s="28"/>
      <c r="BT1558" s="28"/>
      <c r="BU1558" s="28"/>
      <c r="BV1558" s="28"/>
      <c r="BW1558" s="28"/>
      <c r="BX1558" s="28"/>
      <c r="BY1558" s="28"/>
      <c r="BZ1558" s="28"/>
      <c r="CA1558" s="28"/>
      <c r="CB1558" s="28"/>
      <c r="CC1558" s="28"/>
      <c r="CD1558" s="28"/>
      <c r="CE1558" s="28"/>
      <c r="CF1558" s="28"/>
      <c r="CG1558" s="28"/>
      <c r="CH1558" s="28"/>
      <c r="CI1558" s="28"/>
      <c r="CJ1558" s="28"/>
      <c r="CK1558" s="28"/>
      <c r="CL1558" s="28"/>
      <c r="CM1558" s="28"/>
      <c r="CN1558" s="28"/>
      <c r="CO1558" s="28"/>
      <c r="CP1558" s="28"/>
      <c r="CQ1558" s="28"/>
      <c r="CR1558" s="28"/>
      <c r="CS1558" s="28"/>
      <c r="CT1558" s="28"/>
      <c r="CU1558" s="28"/>
      <c r="CV1558" s="28"/>
      <c r="CW1558" s="28"/>
      <c r="CX1558" s="28"/>
      <c r="CY1558" s="28"/>
      <c r="CZ1558" s="28"/>
      <c r="DA1558" s="28"/>
      <c r="DB1558" s="28"/>
      <c r="DC1558" s="28"/>
      <c r="DD1558" s="28"/>
      <c r="DE1558" s="28"/>
      <c r="DF1558" s="28"/>
      <c r="DG1558" s="28"/>
      <c r="DH1558" s="28"/>
      <c r="DI1558" s="28"/>
      <c r="DJ1558" s="28"/>
      <c r="DK1558" s="28"/>
      <c r="DL1558" s="28"/>
      <c r="DM1558" s="28"/>
    </row>
    <row r="1559" spans="1:117">
      <c r="A1559" s="5"/>
      <c r="B1559" s="5"/>
      <c r="C1559" s="34"/>
      <c r="D1559" s="34"/>
      <c r="E1559" s="35"/>
      <c r="F1559" s="35"/>
      <c r="G1559" s="35"/>
      <c r="H1559" s="35"/>
      <c r="I1559" s="35"/>
      <c r="J1559" s="35"/>
      <c r="K1559" s="35"/>
      <c r="L1559" s="35"/>
      <c r="M1559" s="35"/>
      <c r="N1559" s="35"/>
      <c r="O1559" s="35"/>
      <c r="P1559" s="35"/>
      <c r="Q1559" s="35"/>
      <c r="R1559" s="35"/>
      <c r="S1559" s="35"/>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D1559" s="28"/>
      <c r="BE1559" s="28"/>
      <c r="BF1559" s="28"/>
      <c r="BG1559" s="28"/>
      <c r="BH1559" s="28"/>
      <c r="BI1559" s="28"/>
      <c r="BJ1559" s="28"/>
      <c r="BK1559" s="28"/>
      <c r="BL1559" s="28"/>
      <c r="BM1559" s="28"/>
      <c r="BN1559" s="28"/>
      <c r="BO1559" s="28"/>
      <c r="BP1559" s="28"/>
      <c r="BQ1559" s="28"/>
      <c r="BR1559" s="28"/>
      <c r="BS1559" s="28"/>
      <c r="BT1559" s="28"/>
      <c r="BU1559" s="28"/>
      <c r="BV1559" s="28"/>
      <c r="BW1559" s="28"/>
      <c r="BX1559" s="28"/>
      <c r="BY1559" s="28"/>
      <c r="BZ1559" s="28"/>
      <c r="CA1559" s="28"/>
      <c r="CB1559" s="28"/>
      <c r="CC1559" s="28"/>
      <c r="CD1559" s="28"/>
      <c r="CE1559" s="28"/>
      <c r="CF1559" s="28"/>
      <c r="CG1559" s="28"/>
      <c r="CH1559" s="28"/>
      <c r="CI1559" s="28"/>
      <c r="CJ1559" s="28"/>
      <c r="CK1559" s="28"/>
      <c r="CL1559" s="28"/>
      <c r="CM1559" s="28"/>
      <c r="CN1559" s="28"/>
      <c r="CO1559" s="28"/>
      <c r="CP1559" s="28"/>
      <c r="CQ1559" s="28"/>
      <c r="CR1559" s="28"/>
      <c r="CS1559" s="28"/>
      <c r="CT1559" s="28"/>
      <c r="CU1559" s="28"/>
      <c r="CV1559" s="28"/>
      <c r="CW1559" s="28"/>
      <c r="CX1559" s="28"/>
      <c r="CY1559" s="28"/>
      <c r="CZ1559" s="28"/>
      <c r="DA1559" s="28"/>
      <c r="DB1559" s="28"/>
      <c r="DC1559" s="28"/>
      <c r="DD1559" s="28"/>
      <c r="DE1559" s="28"/>
      <c r="DF1559" s="28"/>
      <c r="DG1559" s="28"/>
      <c r="DH1559" s="28"/>
      <c r="DI1559" s="28"/>
      <c r="DJ1559" s="28"/>
      <c r="DK1559" s="28"/>
      <c r="DL1559" s="28"/>
      <c r="DM1559" s="28"/>
    </row>
    <row r="1560" spans="1:117">
      <c r="A1560" s="5"/>
      <c r="B1560" s="5"/>
      <c r="C1560" s="34"/>
      <c r="D1560" s="34"/>
      <c r="E1560" s="35"/>
      <c r="F1560" s="35"/>
      <c r="G1560" s="35"/>
      <c r="H1560" s="35"/>
      <c r="I1560" s="35"/>
      <c r="J1560" s="35"/>
      <c r="K1560" s="35"/>
      <c r="L1560" s="35"/>
      <c r="M1560" s="35"/>
      <c r="N1560" s="35"/>
      <c r="O1560" s="35"/>
      <c r="P1560" s="35"/>
      <c r="Q1560" s="35"/>
      <c r="R1560" s="35"/>
      <c r="S1560" s="35"/>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c r="BA1560" s="28"/>
      <c r="BB1560" s="28"/>
      <c r="BC1560" s="28"/>
      <c r="BD1560" s="28"/>
      <c r="BE1560" s="28"/>
      <c r="BF1560" s="28"/>
      <c r="BG1560" s="28"/>
      <c r="BH1560" s="28"/>
      <c r="BI1560" s="28"/>
      <c r="BJ1560" s="28"/>
      <c r="BK1560" s="28"/>
      <c r="BL1560" s="28"/>
      <c r="BM1560" s="28"/>
      <c r="BN1560" s="28"/>
      <c r="BO1560" s="28"/>
      <c r="BP1560" s="28"/>
      <c r="BQ1560" s="28"/>
      <c r="BR1560" s="28"/>
      <c r="BS1560" s="28"/>
      <c r="BT1560" s="28"/>
      <c r="BU1560" s="28"/>
      <c r="BV1560" s="28"/>
      <c r="BW1560" s="28"/>
      <c r="BX1560" s="28"/>
      <c r="BY1560" s="28"/>
      <c r="BZ1560" s="28"/>
      <c r="CA1560" s="28"/>
      <c r="CB1560" s="28"/>
      <c r="CC1560" s="28"/>
      <c r="CD1560" s="28"/>
      <c r="CE1560" s="28"/>
      <c r="CF1560" s="28"/>
      <c r="CG1560" s="28"/>
      <c r="CH1560" s="28"/>
      <c r="CI1560" s="28"/>
      <c r="CJ1560" s="28"/>
      <c r="CK1560" s="28"/>
      <c r="CL1560" s="28"/>
      <c r="CM1560" s="28"/>
      <c r="CN1560" s="28"/>
      <c r="CO1560" s="28"/>
      <c r="CP1560" s="28"/>
      <c r="CQ1560" s="28"/>
      <c r="CR1560" s="28"/>
      <c r="CS1560" s="28"/>
      <c r="CT1560" s="28"/>
      <c r="CU1560" s="28"/>
      <c r="CV1560" s="28"/>
      <c r="CW1560" s="28"/>
      <c r="CX1560" s="28"/>
      <c r="CY1560" s="28"/>
      <c r="CZ1560" s="28"/>
      <c r="DA1560" s="28"/>
      <c r="DB1560" s="28"/>
      <c r="DC1560" s="28"/>
      <c r="DD1560" s="28"/>
      <c r="DE1560" s="28"/>
      <c r="DF1560" s="28"/>
      <c r="DG1560" s="28"/>
      <c r="DH1560" s="28"/>
      <c r="DI1560" s="28"/>
      <c r="DJ1560" s="28"/>
      <c r="DK1560" s="28"/>
      <c r="DL1560" s="28"/>
      <c r="DM1560" s="28"/>
    </row>
    <row r="1561" spans="1:117">
      <c r="A1561" s="5"/>
      <c r="B1561" s="5"/>
      <c r="C1561" s="34"/>
      <c r="D1561" s="34"/>
      <c r="E1561" s="35"/>
      <c r="F1561" s="35"/>
      <c r="G1561" s="35"/>
      <c r="H1561" s="35"/>
      <c r="I1561" s="35"/>
      <c r="J1561" s="35"/>
      <c r="K1561" s="35"/>
      <c r="L1561" s="35"/>
      <c r="M1561" s="35"/>
      <c r="N1561" s="35"/>
      <c r="O1561" s="35"/>
      <c r="P1561" s="35"/>
      <c r="Q1561" s="35"/>
      <c r="R1561" s="35"/>
      <c r="S1561" s="35"/>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c r="BA1561" s="28"/>
      <c r="BB1561" s="28"/>
      <c r="BC1561" s="28"/>
      <c r="BD1561" s="28"/>
      <c r="BE1561" s="28"/>
      <c r="BF1561" s="28"/>
      <c r="BG1561" s="28"/>
      <c r="BH1561" s="28"/>
      <c r="BI1561" s="28"/>
      <c r="BJ1561" s="28"/>
      <c r="BK1561" s="28"/>
      <c r="BL1561" s="28"/>
      <c r="BM1561" s="28"/>
      <c r="BN1561" s="28"/>
      <c r="BO1561" s="28"/>
      <c r="BP1561" s="28"/>
      <c r="BQ1561" s="28"/>
      <c r="BR1561" s="28"/>
      <c r="BS1561" s="28"/>
      <c r="BT1561" s="28"/>
      <c r="BU1561" s="28"/>
      <c r="BV1561" s="28"/>
      <c r="BW1561" s="28"/>
      <c r="BX1561" s="28"/>
      <c r="BY1561" s="28"/>
      <c r="BZ1561" s="28"/>
      <c r="CA1561" s="28"/>
      <c r="CB1561" s="28"/>
      <c r="CC1561" s="28"/>
      <c r="CD1561" s="28"/>
      <c r="CE1561" s="28"/>
      <c r="CF1561" s="28"/>
      <c r="CG1561" s="28"/>
      <c r="CH1561" s="28"/>
      <c r="CI1561" s="28"/>
      <c r="CJ1561" s="28"/>
      <c r="CK1561" s="28"/>
      <c r="CL1561" s="28"/>
      <c r="CM1561" s="28"/>
      <c r="CN1561" s="28"/>
      <c r="CO1561" s="28"/>
      <c r="CP1561" s="28"/>
      <c r="CQ1561" s="28"/>
      <c r="CR1561" s="28"/>
      <c r="CS1561" s="28"/>
      <c r="CT1561" s="28"/>
      <c r="CU1561" s="28"/>
      <c r="CV1561" s="28"/>
      <c r="CW1561" s="28"/>
      <c r="CX1561" s="28"/>
      <c r="CY1561" s="28"/>
      <c r="CZ1561" s="28"/>
      <c r="DA1561" s="28"/>
      <c r="DB1561" s="28"/>
      <c r="DC1561" s="28"/>
      <c r="DD1561" s="28"/>
      <c r="DE1561" s="28"/>
      <c r="DF1561" s="28"/>
      <c r="DG1561" s="28"/>
      <c r="DH1561" s="28"/>
      <c r="DI1561" s="28"/>
      <c r="DJ1561" s="28"/>
      <c r="DK1561" s="28"/>
      <c r="DL1561" s="28"/>
      <c r="DM1561" s="28"/>
    </row>
    <row r="1562" spans="1:117">
      <c r="A1562" s="5"/>
      <c r="B1562" s="5"/>
      <c r="C1562" s="34"/>
      <c r="D1562" s="34"/>
      <c r="E1562" s="35"/>
      <c r="F1562" s="35"/>
      <c r="G1562" s="35"/>
      <c r="H1562" s="35"/>
      <c r="I1562" s="35"/>
      <c r="J1562" s="35"/>
      <c r="K1562" s="35"/>
      <c r="L1562" s="35"/>
      <c r="M1562" s="35"/>
      <c r="N1562" s="35"/>
      <c r="O1562" s="35"/>
      <c r="P1562" s="35"/>
      <c r="Q1562" s="35"/>
      <c r="R1562" s="35"/>
      <c r="S1562" s="35"/>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c r="BA1562" s="28"/>
      <c r="BB1562" s="28"/>
      <c r="BC1562" s="28"/>
      <c r="BD1562" s="28"/>
      <c r="BE1562" s="28"/>
      <c r="BF1562" s="28"/>
      <c r="BG1562" s="28"/>
      <c r="BH1562" s="28"/>
      <c r="BI1562" s="28"/>
      <c r="BJ1562" s="28"/>
      <c r="BK1562" s="28"/>
      <c r="BL1562" s="28"/>
      <c r="BM1562" s="28"/>
      <c r="BN1562" s="28"/>
      <c r="BO1562" s="28"/>
      <c r="BP1562" s="28"/>
      <c r="BQ1562" s="28"/>
      <c r="BR1562" s="28"/>
      <c r="BS1562" s="28"/>
      <c r="BT1562" s="28"/>
      <c r="BU1562" s="28"/>
      <c r="BV1562" s="28"/>
      <c r="BW1562" s="28"/>
      <c r="BX1562" s="28"/>
      <c r="BY1562" s="28"/>
      <c r="BZ1562" s="28"/>
      <c r="CA1562" s="28"/>
      <c r="CB1562" s="28"/>
      <c r="CC1562" s="28"/>
      <c r="CD1562" s="28"/>
      <c r="CE1562" s="28"/>
      <c r="CF1562" s="28"/>
      <c r="CG1562" s="28"/>
      <c r="CH1562" s="28"/>
      <c r="CI1562" s="28"/>
      <c r="CJ1562" s="28"/>
      <c r="CK1562" s="28"/>
      <c r="CL1562" s="28"/>
      <c r="CM1562" s="28"/>
      <c r="CN1562" s="28"/>
      <c r="CO1562" s="28"/>
      <c r="CP1562" s="28"/>
      <c r="CQ1562" s="28"/>
      <c r="CR1562" s="28"/>
      <c r="CS1562" s="28"/>
      <c r="CT1562" s="28"/>
      <c r="CU1562" s="28"/>
      <c r="CV1562" s="28"/>
      <c r="CW1562" s="28"/>
      <c r="CX1562" s="28"/>
      <c r="CY1562" s="28"/>
      <c r="CZ1562" s="28"/>
      <c r="DA1562" s="28"/>
      <c r="DB1562" s="28"/>
      <c r="DC1562" s="28"/>
      <c r="DD1562" s="28"/>
      <c r="DE1562" s="28"/>
      <c r="DF1562" s="28"/>
      <c r="DG1562" s="28"/>
      <c r="DH1562" s="28"/>
      <c r="DI1562" s="28"/>
      <c r="DJ1562" s="28"/>
      <c r="DK1562" s="28"/>
      <c r="DL1562" s="28"/>
      <c r="DM1562" s="28"/>
    </row>
    <row r="1563" spans="1:117">
      <c r="A1563" s="5"/>
      <c r="B1563" s="5"/>
      <c r="C1563" s="34"/>
      <c r="D1563" s="34"/>
      <c r="E1563" s="35"/>
      <c r="F1563" s="35"/>
      <c r="G1563" s="35"/>
      <c r="H1563" s="35"/>
      <c r="I1563" s="35"/>
      <c r="J1563" s="35"/>
      <c r="K1563" s="35"/>
      <c r="L1563" s="35"/>
      <c r="M1563" s="35"/>
      <c r="N1563" s="35"/>
      <c r="O1563" s="35"/>
      <c r="P1563" s="35"/>
      <c r="Q1563" s="35"/>
      <c r="R1563" s="35"/>
      <c r="S1563" s="35"/>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c r="BA1563" s="28"/>
      <c r="BB1563" s="28"/>
      <c r="BC1563" s="28"/>
      <c r="BD1563" s="28"/>
      <c r="BE1563" s="28"/>
      <c r="BF1563" s="28"/>
      <c r="BG1563" s="28"/>
      <c r="BH1563" s="28"/>
      <c r="BI1563" s="28"/>
      <c r="BJ1563" s="28"/>
      <c r="BK1563" s="28"/>
      <c r="BL1563" s="28"/>
      <c r="BM1563" s="28"/>
      <c r="BN1563" s="28"/>
      <c r="BO1563" s="28"/>
      <c r="BP1563" s="28"/>
      <c r="BQ1563" s="28"/>
      <c r="BR1563" s="28"/>
      <c r="BS1563" s="28"/>
      <c r="BT1563" s="28"/>
      <c r="BU1563" s="28"/>
      <c r="BV1563" s="28"/>
      <c r="BW1563" s="28"/>
      <c r="BX1563" s="28"/>
      <c r="BY1563" s="28"/>
      <c r="BZ1563" s="28"/>
      <c r="CA1563" s="28"/>
      <c r="CB1563" s="28"/>
      <c r="CC1563" s="28"/>
      <c r="CD1563" s="28"/>
      <c r="CE1563" s="28"/>
      <c r="CF1563" s="28"/>
      <c r="CG1563" s="28"/>
      <c r="CH1563" s="28"/>
      <c r="CI1563" s="28"/>
      <c r="CJ1563" s="28"/>
      <c r="CK1563" s="28"/>
      <c r="CL1563" s="28"/>
      <c r="CM1563" s="28"/>
      <c r="CN1563" s="28"/>
      <c r="CO1563" s="28"/>
      <c r="CP1563" s="28"/>
      <c r="CQ1563" s="28"/>
      <c r="CR1563" s="28"/>
      <c r="CS1563" s="28"/>
      <c r="CT1563" s="28"/>
      <c r="CU1563" s="28"/>
      <c r="CV1563" s="28"/>
      <c r="CW1563" s="28"/>
      <c r="CX1563" s="28"/>
      <c r="CY1563" s="28"/>
      <c r="CZ1563" s="28"/>
      <c r="DA1563" s="28"/>
      <c r="DB1563" s="28"/>
      <c r="DC1563" s="28"/>
      <c r="DD1563" s="28"/>
      <c r="DE1563" s="28"/>
      <c r="DF1563" s="28"/>
      <c r="DG1563" s="28"/>
      <c r="DH1563" s="28"/>
      <c r="DI1563" s="28"/>
      <c r="DJ1563" s="28"/>
      <c r="DK1563" s="28"/>
      <c r="DL1563" s="28"/>
      <c r="DM1563" s="28"/>
    </row>
    <row r="1564" spans="1:117">
      <c r="A1564" s="5"/>
      <c r="B1564" s="5"/>
      <c r="C1564" s="34"/>
      <c r="D1564" s="34"/>
      <c r="E1564" s="35"/>
      <c r="F1564" s="35"/>
      <c r="G1564" s="35"/>
      <c r="H1564" s="35"/>
      <c r="I1564" s="35"/>
      <c r="J1564" s="35"/>
      <c r="K1564" s="35"/>
      <c r="L1564" s="35"/>
      <c r="M1564" s="35"/>
      <c r="N1564" s="35"/>
      <c r="O1564" s="35"/>
      <c r="P1564" s="35"/>
      <c r="Q1564" s="35"/>
      <c r="R1564" s="35"/>
      <c r="S1564" s="35"/>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c r="BA1564" s="28"/>
      <c r="BB1564" s="28"/>
      <c r="BC1564" s="28"/>
      <c r="BD1564" s="28"/>
      <c r="BE1564" s="28"/>
      <c r="BF1564" s="28"/>
      <c r="BG1564" s="28"/>
      <c r="BH1564" s="28"/>
      <c r="BI1564" s="28"/>
      <c r="BJ1564" s="28"/>
      <c r="BK1564" s="28"/>
      <c r="BL1564" s="28"/>
      <c r="BM1564" s="28"/>
      <c r="BN1564" s="28"/>
      <c r="BO1564" s="28"/>
      <c r="BP1564" s="28"/>
      <c r="BQ1564" s="28"/>
      <c r="BR1564" s="28"/>
      <c r="BS1564" s="28"/>
      <c r="BT1564" s="28"/>
      <c r="BU1564" s="28"/>
      <c r="BV1564" s="28"/>
      <c r="BW1564" s="28"/>
      <c r="BX1564" s="28"/>
      <c r="BY1564" s="28"/>
      <c r="BZ1564" s="28"/>
      <c r="CA1564" s="28"/>
      <c r="CB1564" s="28"/>
      <c r="CC1564" s="28"/>
      <c r="CD1564" s="28"/>
      <c r="CE1564" s="28"/>
      <c r="CF1564" s="28"/>
      <c r="CG1564" s="28"/>
      <c r="CH1564" s="28"/>
      <c r="CI1564" s="28"/>
      <c r="CJ1564" s="28"/>
      <c r="CK1564" s="28"/>
      <c r="CL1564" s="28"/>
      <c r="CM1564" s="28"/>
      <c r="CN1564" s="28"/>
      <c r="CO1564" s="28"/>
      <c r="CP1564" s="28"/>
      <c r="CQ1564" s="28"/>
      <c r="CR1564" s="28"/>
      <c r="CS1564" s="28"/>
      <c r="CT1564" s="28"/>
      <c r="CU1564" s="28"/>
      <c r="CV1564" s="28"/>
      <c r="CW1564" s="28"/>
      <c r="CX1564" s="28"/>
      <c r="CY1564" s="28"/>
      <c r="CZ1564" s="28"/>
      <c r="DA1564" s="28"/>
      <c r="DB1564" s="28"/>
      <c r="DC1564" s="28"/>
      <c r="DD1564" s="28"/>
      <c r="DE1564" s="28"/>
      <c r="DF1564" s="28"/>
      <c r="DG1564" s="28"/>
      <c r="DH1564" s="28"/>
      <c r="DI1564" s="28"/>
      <c r="DJ1564" s="28"/>
      <c r="DK1564" s="28"/>
      <c r="DL1564" s="28"/>
      <c r="DM1564" s="28"/>
    </row>
    <row r="1565" spans="1:117">
      <c r="A1565" s="5"/>
      <c r="B1565" s="5"/>
      <c r="C1565" s="34"/>
      <c r="D1565" s="34"/>
      <c r="E1565" s="35"/>
      <c r="F1565" s="35"/>
      <c r="G1565" s="35"/>
      <c r="H1565" s="35"/>
      <c r="I1565" s="35"/>
      <c r="J1565" s="35"/>
      <c r="K1565" s="35"/>
      <c r="L1565" s="35"/>
      <c r="M1565" s="35"/>
      <c r="N1565" s="35"/>
      <c r="O1565" s="35"/>
      <c r="P1565" s="35"/>
      <c r="Q1565" s="35"/>
      <c r="R1565" s="35"/>
      <c r="S1565" s="35"/>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D1565" s="28"/>
      <c r="BE1565" s="28"/>
      <c r="BF1565" s="28"/>
      <c r="BG1565" s="28"/>
      <c r="BH1565" s="28"/>
      <c r="BI1565" s="28"/>
      <c r="BJ1565" s="28"/>
      <c r="BK1565" s="28"/>
      <c r="BL1565" s="28"/>
      <c r="BM1565" s="28"/>
      <c r="BN1565" s="28"/>
      <c r="BO1565" s="28"/>
      <c r="BP1565" s="28"/>
      <c r="BQ1565" s="28"/>
      <c r="BR1565" s="28"/>
      <c r="BS1565" s="28"/>
      <c r="BT1565" s="28"/>
      <c r="BU1565" s="28"/>
      <c r="BV1565" s="28"/>
      <c r="BW1565" s="28"/>
      <c r="BX1565" s="28"/>
      <c r="BY1565" s="28"/>
      <c r="BZ1565" s="28"/>
      <c r="CA1565" s="28"/>
      <c r="CB1565" s="28"/>
      <c r="CC1565" s="28"/>
      <c r="CD1565" s="28"/>
      <c r="CE1565" s="28"/>
      <c r="CF1565" s="28"/>
      <c r="CG1565" s="28"/>
      <c r="CH1565" s="28"/>
      <c r="CI1565" s="28"/>
      <c r="CJ1565" s="28"/>
      <c r="CK1565" s="28"/>
      <c r="CL1565" s="28"/>
      <c r="CM1565" s="28"/>
      <c r="CN1565" s="28"/>
      <c r="CO1565" s="28"/>
      <c r="CP1565" s="28"/>
      <c r="CQ1565" s="28"/>
      <c r="CR1565" s="28"/>
      <c r="CS1565" s="28"/>
      <c r="CT1565" s="28"/>
      <c r="CU1565" s="28"/>
      <c r="CV1565" s="28"/>
      <c r="CW1565" s="28"/>
      <c r="CX1565" s="28"/>
      <c r="CY1565" s="28"/>
      <c r="CZ1565" s="28"/>
      <c r="DA1565" s="28"/>
      <c r="DB1565" s="28"/>
      <c r="DC1565" s="28"/>
      <c r="DD1565" s="28"/>
      <c r="DE1565" s="28"/>
      <c r="DF1565" s="28"/>
      <c r="DG1565" s="28"/>
      <c r="DH1565" s="28"/>
      <c r="DI1565" s="28"/>
      <c r="DJ1565" s="28"/>
      <c r="DK1565" s="28"/>
      <c r="DL1565" s="28"/>
      <c r="DM1565" s="28"/>
    </row>
    <row r="1566" spans="1:117">
      <c r="A1566" s="5"/>
      <c r="B1566" s="5"/>
      <c r="C1566" s="34"/>
      <c r="D1566" s="34"/>
      <c r="E1566" s="35"/>
      <c r="F1566" s="35"/>
      <c r="G1566" s="35"/>
      <c r="H1566" s="35"/>
      <c r="I1566" s="35"/>
      <c r="J1566" s="35"/>
      <c r="K1566" s="35"/>
      <c r="L1566" s="35"/>
      <c r="M1566" s="35"/>
      <c r="N1566" s="35"/>
      <c r="O1566" s="35"/>
      <c r="P1566" s="35"/>
      <c r="Q1566" s="35"/>
      <c r="R1566" s="35"/>
      <c r="S1566" s="35"/>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c r="BA1566" s="28"/>
      <c r="BB1566" s="28"/>
      <c r="BC1566" s="28"/>
      <c r="BD1566" s="28"/>
      <c r="BE1566" s="28"/>
      <c r="BF1566" s="28"/>
      <c r="BG1566" s="28"/>
      <c r="BH1566" s="28"/>
      <c r="BI1566" s="28"/>
      <c r="BJ1566" s="28"/>
      <c r="BK1566" s="28"/>
      <c r="BL1566" s="28"/>
      <c r="BM1566" s="28"/>
      <c r="BN1566" s="28"/>
      <c r="BO1566" s="28"/>
      <c r="BP1566" s="28"/>
      <c r="BQ1566" s="28"/>
      <c r="BR1566" s="28"/>
      <c r="BS1566" s="28"/>
      <c r="BT1566" s="28"/>
      <c r="BU1566" s="28"/>
      <c r="BV1566" s="28"/>
      <c r="BW1566" s="28"/>
      <c r="BX1566" s="28"/>
      <c r="BY1566" s="28"/>
      <c r="BZ1566" s="28"/>
      <c r="CA1566" s="28"/>
      <c r="CB1566" s="28"/>
      <c r="CC1566" s="28"/>
      <c r="CD1566" s="28"/>
      <c r="CE1566" s="28"/>
      <c r="CF1566" s="28"/>
      <c r="CG1566" s="28"/>
      <c r="CH1566" s="28"/>
      <c r="CI1566" s="28"/>
      <c r="CJ1566" s="28"/>
      <c r="CK1566" s="28"/>
      <c r="CL1566" s="28"/>
      <c r="CM1566" s="28"/>
      <c r="CN1566" s="28"/>
      <c r="CO1566" s="28"/>
      <c r="CP1566" s="28"/>
      <c r="CQ1566" s="28"/>
      <c r="CR1566" s="28"/>
      <c r="CS1566" s="28"/>
      <c r="CT1566" s="28"/>
      <c r="CU1566" s="28"/>
      <c r="CV1566" s="28"/>
      <c r="CW1566" s="28"/>
      <c r="CX1566" s="28"/>
      <c r="CY1566" s="28"/>
      <c r="CZ1566" s="28"/>
      <c r="DA1566" s="28"/>
      <c r="DB1566" s="28"/>
      <c r="DC1566" s="28"/>
      <c r="DD1566" s="28"/>
      <c r="DE1566" s="28"/>
      <c r="DF1566" s="28"/>
      <c r="DG1566" s="28"/>
      <c r="DH1566" s="28"/>
      <c r="DI1566" s="28"/>
      <c r="DJ1566" s="28"/>
      <c r="DK1566" s="28"/>
      <c r="DL1566" s="28"/>
      <c r="DM1566" s="28"/>
    </row>
    <row r="1567" spans="1:117">
      <c r="A1567" s="5"/>
      <c r="B1567" s="5"/>
      <c r="C1567" s="34"/>
      <c r="D1567" s="34"/>
      <c r="E1567" s="35"/>
      <c r="F1567" s="35"/>
      <c r="G1567" s="35"/>
      <c r="H1567" s="35"/>
      <c r="I1567" s="35"/>
      <c r="J1567" s="35"/>
      <c r="K1567" s="35"/>
      <c r="L1567" s="35"/>
      <c r="M1567" s="35"/>
      <c r="N1567" s="35"/>
      <c r="O1567" s="35"/>
      <c r="P1567" s="35"/>
      <c r="Q1567" s="35"/>
      <c r="R1567" s="35"/>
      <c r="S1567" s="35"/>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c r="BA1567" s="28"/>
      <c r="BB1567" s="28"/>
      <c r="BC1567" s="28"/>
      <c r="BD1567" s="28"/>
      <c r="BE1567" s="28"/>
      <c r="BF1567" s="28"/>
      <c r="BG1567" s="28"/>
      <c r="BH1567" s="28"/>
      <c r="BI1567" s="28"/>
      <c r="BJ1567" s="28"/>
      <c r="BK1567" s="28"/>
      <c r="BL1567" s="28"/>
      <c r="BM1567" s="28"/>
      <c r="BN1567" s="28"/>
      <c r="BO1567" s="28"/>
      <c r="BP1567" s="28"/>
      <c r="BQ1567" s="28"/>
      <c r="BR1567" s="28"/>
      <c r="BS1567" s="28"/>
      <c r="BT1567" s="28"/>
      <c r="BU1567" s="28"/>
      <c r="BV1567" s="28"/>
      <c r="BW1567" s="28"/>
      <c r="BX1567" s="28"/>
      <c r="BY1567" s="28"/>
      <c r="BZ1567" s="28"/>
      <c r="CA1567" s="28"/>
      <c r="CB1567" s="28"/>
      <c r="CC1567" s="28"/>
      <c r="CD1567" s="28"/>
      <c r="CE1567" s="28"/>
      <c r="CF1567" s="28"/>
      <c r="CG1567" s="28"/>
      <c r="CH1567" s="28"/>
      <c r="CI1567" s="28"/>
      <c r="CJ1567" s="28"/>
      <c r="CK1567" s="28"/>
      <c r="CL1567" s="28"/>
      <c r="CM1567" s="28"/>
      <c r="CN1567" s="28"/>
      <c r="CO1567" s="28"/>
      <c r="CP1567" s="28"/>
      <c r="CQ1567" s="28"/>
      <c r="CR1567" s="28"/>
      <c r="CS1567" s="28"/>
      <c r="CT1567" s="28"/>
      <c r="CU1567" s="28"/>
      <c r="CV1567" s="28"/>
      <c r="CW1567" s="28"/>
      <c r="CX1567" s="28"/>
      <c r="CY1567" s="28"/>
      <c r="CZ1567" s="28"/>
      <c r="DA1567" s="28"/>
      <c r="DB1567" s="28"/>
      <c r="DC1567" s="28"/>
      <c r="DD1567" s="28"/>
      <c r="DE1567" s="28"/>
      <c r="DF1567" s="28"/>
      <c r="DG1567" s="28"/>
      <c r="DH1567" s="28"/>
      <c r="DI1567" s="28"/>
      <c r="DJ1567" s="28"/>
      <c r="DK1567" s="28"/>
      <c r="DL1567" s="28"/>
      <c r="DM1567" s="28"/>
    </row>
    <row r="1568" spans="1:117">
      <c r="A1568" s="5"/>
      <c r="B1568" s="5"/>
      <c r="C1568" s="34"/>
      <c r="D1568" s="34"/>
      <c r="E1568" s="35"/>
      <c r="F1568" s="35"/>
      <c r="G1568" s="35"/>
      <c r="H1568" s="35"/>
      <c r="I1568" s="35"/>
      <c r="J1568" s="35"/>
      <c r="K1568" s="35"/>
      <c r="L1568" s="35"/>
      <c r="M1568" s="35"/>
      <c r="N1568" s="35"/>
      <c r="O1568" s="35"/>
      <c r="P1568" s="35"/>
      <c r="Q1568" s="35"/>
      <c r="R1568" s="35"/>
      <c r="S1568" s="35"/>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c r="BA1568" s="28"/>
      <c r="BB1568" s="28"/>
      <c r="BC1568" s="28"/>
      <c r="BD1568" s="28"/>
      <c r="BE1568" s="28"/>
      <c r="BF1568" s="28"/>
      <c r="BG1568" s="28"/>
      <c r="BH1568" s="28"/>
      <c r="BI1568" s="28"/>
      <c r="BJ1568" s="28"/>
      <c r="BK1568" s="28"/>
      <c r="BL1568" s="28"/>
      <c r="BM1568" s="28"/>
      <c r="BN1568" s="28"/>
      <c r="BO1568" s="28"/>
      <c r="BP1568" s="28"/>
      <c r="BQ1568" s="28"/>
      <c r="BR1568" s="28"/>
      <c r="BS1568" s="28"/>
      <c r="BT1568" s="28"/>
      <c r="BU1568" s="28"/>
      <c r="BV1568" s="28"/>
      <c r="BW1568" s="28"/>
      <c r="BX1568" s="28"/>
      <c r="BY1568" s="28"/>
      <c r="BZ1568" s="28"/>
      <c r="CA1568" s="28"/>
      <c r="CB1568" s="28"/>
      <c r="CC1568" s="28"/>
      <c r="CD1568" s="28"/>
      <c r="CE1568" s="28"/>
      <c r="CF1568" s="28"/>
      <c r="CG1568" s="28"/>
      <c r="CH1568" s="28"/>
      <c r="CI1568" s="28"/>
      <c r="CJ1568" s="28"/>
      <c r="CK1568" s="28"/>
      <c r="CL1568" s="28"/>
      <c r="CM1568" s="28"/>
      <c r="CN1568" s="28"/>
      <c r="CO1568" s="28"/>
      <c r="CP1568" s="28"/>
      <c r="CQ1568" s="28"/>
      <c r="CR1568" s="28"/>
      <c r="CS1568" s="28"/>
      <c r="CT1568" s="28"/>
      <c r="CU1568" s="28"/>
      <c r="CV1568" s="28"/>
      <c r="CW1568" s="28"/>
      <c r="CX1568" s="28"/>
      <c r="CY1568" s="28"/>
      <c r="CZ1568" s="28"/>
      <c r="DA1568" s="28"/>
      <c r="DB1568" s="28"/>
      <c r="DC1568" s="28"/>
      <c r="DD1568" s="28"/>
      <c r="DE1568" s="28"/>
      <c r="DF1568" s="28"/>
      <c r="DG1568" s="28"/>
      <c r="DH1568" s="28"/>
      <c r="DI1568" s="28"/>
      <c r="DJ1568" s="28"/>
      <c r="DK1568" s="28"/>
      <c r="DL1568" s="28"/>
      <c r="DM1568" s="28"/>
    </row>
    <row r="1569" spans="1:117">
      <c r="A1569" s="5"/>
      <c r="B1569" s="5"/>
      <c r="C1569" s="34"/>
      <c r="D1569" s="34"/>
      <c r="E1569" s="35"/>
      <c r="F1569" s="35"/>
      <c r="G1569" s="35"/>
      <c r="H1569" s="35"/>
      <c r="I1569" s="35"/>
      <c r="J1569" s="35"/>
      <c r="K1569" s="35"/>
      <c r="L1569" s="35"/>
      <c r="M1569" s="35"/>
      <c r="N1569" s="35"/>
      <c r="O1569" s="35"/>
      <c r="P1569" s="35"/>
      <c r="Q1569" s="35"/>
      <c r="R1569" s="35"/>
      <c r="S1569" s="35"/>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c r="BA1569" s="28"/>
      <c r="BB1569" s="28"/>
      <c r="BC1569" s="28"/>
      <c r="BD1569" s="28"/>
      <c r="BE1569" s="28"/>
      <c r="BF1569" s="28"/>
      <c r="BG1569" s="28"/>
      <c r="BH1569" s="28"/>
      <c r="BI1569" s="28"/>
      <c r="BJ1569" s="28"/>
      <c r="BK1569" s="28"/>
      <c r="BL1569" s="28"/>
      <c r="BM1569" s="28"/>
      <c r="BN1569" s="28"/>
      <c r="BO1569" s="28"/>
      <c r="BP1569" s="28"/>
      <c r="BQ1569" s="28"/>
      <c r="BR1569" s="28"/>
      <c r="BS1569" s="28"/>
      <c r="BT1569" s="28"/>
      <c r="BU1569" s="28"/>
      <c r="BV1569" s="28"/>
      <c r="BW1569" s="28"/>
      <c r="BX1569" s="28"/>
      <c r="BY1569" s="28"/>
      <c r="BZ1569" s="28"/>
      <c r="CA1569" s="28"/>
      <c r="CB1569" s="28"/>
      <c r="CC1569" s="28"/>
      <c r="CD1569" s="28"/>
      <c r="CE1569" s="28"/>
      <c r="CF1569" s="28"/>
      <c r="CG1569" s="28"/>
      <c r="CH1569" s="28"/>
      <c r="CI1569" s="28"/>
      <c r="CJ1569" s="28"/>
      <c r="CK1569" s="28"/>
      <c r="CL1569" s="28"/>
      <c r="CM1569" s="28"/>
      <c r="CN1569" s="28"/>
      <c r="CO1569" s="28"/>
      <c r="CP1569" s="28"/>
      <c r="CQ1569" s="28"/>
      <c r="CR1569" s="28"/>
      <c r="CS1569" s="28"/>
      <c r="CT1569" s="28"/>
      <c r="CU1569" s="28"/>
      <c r="CV1569" s="28"/>
      <c r="CW1569" s="28"/>
      <c r="CX1569" s="28"/>
      <c r="CY1569" s="28"/>
      <c r="CZ1569" s="28"/>
      <c r="DA1569" s="28"/>
      <c r="DB1569" s="28"/>
      <c r="DC1569" s="28"/>
      <c r="DD1569" s="28"/>
      <c r="DE1569" s="28"/>
      <c r="DF1569" s="28"/>
      <c r="DG1569" s="28"/>
      <c r="DH1569" s="28"/>
      <c r="DI1569" s="28"/>
      <c r="DJ1569" s="28"/>
      <c r="DK1569" s="28"/>
      <c r="DL1569" s="28"/>
      <c r="DM1569" s="28"/>
    </row>
    <row r="1570" spans="1:117">
      <c r="A1570" s="5"/>
      <c r="B1570" s="5"/>
      <c r="C1570" s="34"/>
      <c r="D1570" s="34"/>
      <c r="E1570" s="35"/>
      <c r="F1570" s="35"/>
      <c r="G1570" s="35"/>
      <c r="H1570" s="35"/>
      <c r="I1570" s="35"/>
      <c r="J1570" s="35"/>
      <c r="K1570" s="35"/>
      <c r="L1570" s="35"/>
      <c r="M1570" s="35"/>
      <c r="N1570" s="35"/>
      <c r="O1570" s="35"/>
      <c r="P1570" s="35"/>
      <c r="Q1570" s="35"/>
      <c r="R1570" s="35"/>
      <c r="S1570" s="35"/>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c r="BA1570" s="28"/>
      <c r="BB1570" s="28"/>
      <c r="BC1570" s="28"/>
      <c r="BD1570" s="28"/>
      <c r="BE1570" s="28"/>
      <c r="BF1570" s="28"/>
      <c r="BG1570" s="28"/>
      <c r="BH1570" s="28"/>
      <c r="BI1570" s="28"/>
      <c r="BJ1570" s="28"/>
      <c r="BK1570" s="28"/>
      <c r="BL1570" s="28"/>
      <c r="BM1570" s="28"/>
      <c r="BN1570" s="28"/>
      <c r="BO1570" s="28"/>
      <c r="BP1570" s="28"/>
      <c r="BQ1570" s="28"/>
      <c r="BR1570" s="28"/>
      <c r="BS1570" s="28"/>
      <c r="BT1570" s="28"/>
      <c r="BU1570" s="28"/>
      <c r="BV1570" s="28"/>
      <c r="BW1570" s="28"/>
      <c r="BX1570" s="28"/>
      <c r="BY1570" s="28"/>
      <c r="BZ1570" s="28"/>
      <c r="CA1570" s="28"/>
      <c r="CB1570" s="28"/>
      <c r="CC1570" s="28"/>
      <c r="CD1570" s="28"/>
      <c r="CE1570" s="28"/>
      <c r="CF1570" s="28"/>
      <c r="CG1570" s="28"/>
      <c r="CH1570" s="28"/>
      <c r="CI1570" s="28"/>
      <c r="CJ1570" s="28"/>
      <c r="CK1570" s="28"/>
      <c r="CL1570" s="28"/>
      <c r="CM1570" s="28"/>
      <c r="CN1570" s="28"/>
      <c r="CO1570" s="28"/>
      <c r="CP1570" s="28"/>
      <c r="CQ1570" s="28"/>
      <c r="CR1570" s="28"/>
      <c r="CS1570" s="28"/>
      <c r="CT1570" s="28"/>
      <c r="CU1570" s="28"/>
      <c r="CV1570" s="28"/>
      <c r="CW1570" s="28"/>
      <c r="CX1570" s="28"/>
      <c r="CY1570" s="28"/>
      <c r="CZ1570" s="28"/>
      <c r="DA1570" s="28"/>
      <c r="DB1570" s="28"/>
      <c r="DC1570" s="28"/>
      <c r="DD1570" s="28"/>
      <c r="DE1570" s="28"/>
      <c r="DF1570" s="28"/>
      <c r="DG1570" s="28"/>
      <c r="DH1570" s="28"/>
      <c r="DI1570" s="28"/>
      <c r="DJ1570" s="28"/>
      <c r="DK1570" s="28"/>
      <c r="DL1570" s="28"/>
      <c r="DM1570" s="28"/>
    </row>
    <row r="1571" spans="1:117">
      <c r="A1571" s="5"/>
      <c r="B1571" s="5"/>
      <c r="C1571" s="34"/>
      <c r="D1571" s="34"/>
      <c r="E1571" s="35"/>
      <c r="F1571" s="35"/>
      <c r="G1571" s="35"/>
      <c r="H1571" s="35"/>
      <c r="I1571" s="35"/>
      <c r="J1571" s="35"/>
      <c r="K1571" s="35"/>
      <c r="L1571" s="35"/>
      <c r="M1571" s="35"/>
      <c r="N1571" s="35"/>
      <c r="O1571" s="35"/>
      <c r="P1571" s="35"/>
      <c r="Q1571" s="35"/>
      <c r="R1571" s="35"/>
      <c r="S1571" s="35"/>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c r="BA1571" s="28"/>
      <c r="BB1571" s="28"/>
      <c r="BC1571" s="28"/>
      <c r="BD1571" s="28"/>
      <c r="BE1571" s="28"/>
      <c r="BF1571" s="28"/>
      <c r="BG1571" s="28"/>
      <c r="BH1571" s="28"/>
      <c r="BI1571" s="28"/>
      <c r="BJ1571" s="28"/>
      <c r="BK1571" s="28"/>
      <c r="BL1571" s="28"/>
      <c r="BM1571" s="28"/>
      <c r="BN1571" s="28"/>
      <c r="BO1571" s="28"/>
      <c r="BP1571" s="28"/>
      <c r="BQ1571" s="28"/>
      <c r="BR1571" s="28"/>
      <c r="BS1571" s="28"/>
      <c r="BT1571" s="28"/>
      <c r="BU1571" s="28"/>
      <c r="BV1571" s="28"/>
      <c r="BW1571" s="28"/>
      <c r="BX1571" s="28"/>
      <c r="BY1571" s="28"/>
      <c r="BZ1571" s="28"/>
      <c r="CA1571" s="28"/>
      <c r="CB1571" s="28"/>
      <c r="CC1571" s="28"/>
      <c r="CD1571" s="28"/>
      <c r="CE1571" s="28"/>
      <c r="CF1571" s="28"/>
      <c r="CG1571" s="28"/>
      <c r="CH1571" s="28"/>
      <c r="CI1571" s="28"/>
      <c r="CJ1571" s="28"/>
      <c r="CK1571" s="28"/>
      <c r="CL1571" s="28"/>
      <c r="CM1571" s="28"/>
      <c r="CN1571" s="28"/>
      <c r="CO1571" s="28"/>
      <c r="CP1571" s="28"/>
      <c r="CQ1571" s="28"/>
      <c r="CR1571" s="28"/>
      <c r="CS1571" s="28"/>
      <c r="CT1571" s="28"/>
      <c r="CU1571" s="28"/>
      <c r="CV1571" s="28"/>
      <c r="CW1571" s="28"/>
      <c r="CX1571" s="28"/>
      <c r="CY1571" s="28"/>
      <c r="CZ1571" s="28"/>
      <c r="DA1571" s="28"/>
      <c r="DB1571" s="28"/>
      <c r="DC1571" s="28"/>
      <c r="DD1571" s="28"/>
      <c r="DE1571" s="28"/>
      <c r="DF1571" s="28"/>
      <c r="DG1571" s="28"/>
      <c r="DH1571" s="28"/>
      <c r="DI1571" s="28"/>
      <c r="DJ1571" s="28"/>
      <c r="DK1571" s="28"/>
      <c r="DL1571" s="28"/>
      <c r="DM1571" s="28"/>
    </row>
    <row r="1572" spans="1:117">
      <c r="A1572" s="5"/>
      <c r="B1572" s="5"/>
      <c r="C1572" s="34"/>
      <c r="D1572" s="34"/>
      <c r="E1572" s="35"/>
      <c r="F1572" s="35"/>
      <c r="G1572" s="35"/>
      <c r="H1572" s="35"/>
      <c r="I1572" s="35"/>
      <c r="J1572" s="35"/>
      <c r="K1572" s="35"/>
      <c r="L1572" s="35"/>
      <c r="M1572" s="35"/>
      <c r="N1572" s="35"/>
      <c r="O1572" s="35"/>
      <c r="P1572" s="35"/>
      <c r="Q1572" s="35"/>
      <c r="R1572" s="35"/>
      <c r="S1572" s="35"/>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c r="BA1572" s="28"/>
      <c r="BB1572" s="28"/>
      <c r="BC1572" s="28"/>
      <c r="BD1572" s="28"/>
      <c r="BE1572" s="28"/>
      <c r="BF1572" s="28"/>
      <c r="BG1572" s="28"/>
      <c r="BH1572" s="28"/>
      <c r="BI1572" s="28"/>
      <c r="BJ1572" s="28"/>
      <c r="BK1572" s="28"/>
      <c r="BL1572" s="28"/>
      <c r="BM1572" s="28"/>
      <c r="BN1572" s="28"/>
      <c r="BO1572" s="28"/>
      <c r="BP1572" s="28"/>
      <c r="BQ1572" s="28"/>
      <c r="BR1572" s="28"/>
      <c r="BS1572" s="28"/>
      <c r="BT1572" s="28"/>
      <c r="BU1572" s="28"/>
      <c r="BV1572" s="28"/>
      <c r="BW1572" s="28"/>
      <c r="BX1572" s="28"/>
      <c r="BY1572" s="28"/>
      <c r="BZ1572" s="28"/>
      <c r="CA1572" s="28"/>
      <c r="CB1572" s="28"/>
      <c r="CC1572" s="28"/>
      <c r="CD1572" s="28"/>
      <c r="CE1572" s="28"/>
      <c r="CF1572" s="28"/>
      <c r="CG1572" s="28"/>
      <c r="CH1572" s="28"/>
      <c r="CI1572" s="28"/>
      <c r="CJ1572" s="28"/>
      <c r="CK1572" s="28"/>
      <c r="CL1572" s="28"/>
      <c r="CM1572" s="28"/>
      <c r="CN1572" s="28"/>
      <c r="CO1572" s="28"/>
      <c r="CP1572" s="28"/>
      <c r="CQ1572" s="28"/>
      <c r="CR1572" s="28"/>
      <c r="CS1572" s="28"/>
      <c r="CT1572" s="28"/>
      <c r="CU1572" s="28"/>
      <c r="CV1572" s="28"/>
      <c r="CW1572" s="28"/>
      <c r="CX1572" s="28"/>
      <c r="CY1572" s="28"/>
      <c r="CZ1572" s="28"/>
      <c r="DA1572" s="28"/>
      <c r="DB1572" s="28"/>
      <c r="DC1572" s="28"/>
      <c r="DD1572" s="28"/>
      <c r="DE1572" s="28"/>
      <c r="DF1572" s="28"/>
      <c r="DG1572" s="28"/>
      <c r="DH1572" s="28"/>
      <c r="DI1572" s="28"/>
      <c r="DJ1572" s="28"/>
      <c r="DK1572" s="28"/>
      <c r="DL1572" s="28"/>
      <c r="DM1572" s="28"/>
    </row>
    <row r="1573" spans="1:117">
      <c r="A1573" s="5"/>
      <c r="B1573" s="5"/>
      <c r="C1573" s="34"/>
      <c r="D1573" s="34"/>
      <c r="E1573" s="35"/>
      <c r="F1573" s="35"/>
      <c r="G1573" s="35"/>
      <c r="H1573" s="35"/>
      <c r="I1573" s="35"/>
      <c r="J1573" s="35"/>
      <c r="K1573" s="35"/>
      <c r="L1573" s="35"/>
      <c r="M1573" s="35"/>
      <c r="N1573" s="35"/>
      <c r="O1573" s="35"/>
      <c r="P1573" s="35"/>
      <c r="Q1573" s="35"/>
      <c r="R1573" s="35"/>
      <c r="S1573" s="35"/>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c r="BA1573" s="28"/>
      <c r="BB1573" s="28"/>
      <c r="BC1573" s="28"/>
      <c r="BD1573" s="28"/>
      <c r="BE1573" s="28"/>
      <c r="BF1573" s="28"/>
      <c r="BG1573" s="28"/>
      <c r="BH1573" s="28"/>
      <c r="BI1573" s="28"/>
      <c r="BJ1573" s="28"/>
      <c r="BK1573" s="28"/>
      <c r="BL1573" s="28"/>
      <c r="BM1573" s="28"/>
      <c r="BN1573" s="28"/>
      <c r="BO1573" s="28"/>
      <c r="BP1573" s="28"/>
      <c r="BQ1573" s="28"/>
      <c r="BR1573" s="28"/>
      <c r="BS1573" s="28"/>
      <c r="BT1573" s="28"/>
      <c r="BU1573" s="28"/>
      <c r="BV1573" s="28"/>
      <c r="BW1573" s="28"/>
      <c r="BX1573" s="28"/>
      <c r="BY1573" s="28"/>
      <c r="BZ1573" s="28"/>
      <c r="CA1573" s="28"/>
      <c r="CB1573" s="28"/>
      <c r="CC1573" s="28"/>
      <c r="CD1573" s="28"/>
      <c r="CE1573" s="28"/>
      <c r="CF1573" s="28"/>
      <c r="CG1573" s="28"/>
      <c r="CH1573" s="28"/>
      <c r="CI1573" s="28"/>
      <c r="CJ1573" s="28"/>
      <c r="CK1573" s="28"/>
      <c r="CL1573" s="28"/>
      <c r="CM1573" s="28"/>
      <c r="CN1573" s="28"/>
      <c r="CO1573" s="28"/>
      <c r="CP1573" s="28"/>
      <c r="CQ1573" s="28"/>
      <c r="CR1573" s="28"/>
      <c r="CS1573" s="28"/>
      <c r="CT1573" s="28"/>
      <c r="CU1573" s="28"/>
      <c r="CV1573" s="28"/>
      <c r="CW1573" s="28"/>
      <c r="CX1573" s="28"/>
      <c r="CY1573" s="28"/>
      <c r="CZ1573" s="28"/>
      <c r="DA1573" s="28"/>
      <c r="DB1573" s="28"/>
      <c r="DC1573" s="28"/>
      <c r="DD1573" s="28"/>
      <c r="DE1573" s="28"/>
      <c r="DF1573" s="28"/>
      <c r="DG1573" s="28"/>
      <c r="DH1573" s="28"/>
      <c r="DI1573" s="28"/>
      <c r="DJ1573" s="28"/>
      <c r="DK1573" s="28"/>
      <c r="DL1573" s="28"/>
      <c r="DM1573" s="28"/>
    </row>
    <row r="1574" spans="1:117">
      <c r="A1574" s="5"/>
      <c r="B1574" s="5"/>
      <c r="C1574" s="34"/>
      <c r="D1574" s="34"/>
      <c r="E1574" s="35"/>
      <c r="F1574" s="35"/>
      <c r="G1574" s="35"/>
      <c r="H1574" s="35"/>
      <c r="I1574" s="35"/>
      <c r="J1574" s="35"/>
      <c r="K1574" s="35"/>
      <c r="L1574" s="35"/>
      <c r="M1574" s="35"/>
      <c r="N1574" s="35"/>
      <c r="O1574" s="35"/>
      <c r="P1574" s="35"/>
      <c r="Q1574" s="35"/>
      <c r="R1574" s="35"/>
      <c r="S1574" s="35"/>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c r="BA1574" s="28"/>
      <c r="BB1574" s="28"/>
      <c r="BC1574" s="28"/>
      <c r="BD1574" s="28"/>
      <c r="BE1574" s="28"/>
      <c r="BF1574" s="28"/>
      <c r="BG1574" s="28"/>
      <c r="BH1574" s="28"/>
      <c r="BI1574" s="28"/>
      <c r="BJ1574" s="28"/>
      <c r="BK1574" s="28"/>
      <c r="BL1574" s="28"/>
      <c r="BM1574" s="28"/>
      <c r="BN1574" s="28"/>
      <c r="BO1574" s="28"/>
      <c r="BP1574" s="28"/>
      <c r="BQ1574" s="28"/>
      <c r="BR1574" s="28"/>
      <c r="BS1574" s="28"/>
      <c r="BT1574" s="28"/>
      <c r="BU1574" s="28"/>
      <c r="BV1574" s="28"/>
      <c r="BW1574" s="28"/>
      <c r="BX1574" s="28"/>
      <c r="BY1574" s="28"/>
      <c r="BZ1574" s="28"/>
      <c r="CA1574" s="28"/>
      <c r="CB1574" s="28"/>
      <c r="CC1574" s="28"/>
      <c r="CD1574" s="28"/>
      <c r="CE1574" s="28"/>
      <c r="CF1574" s="28"/>
      <c r="CG1574" s="28"/>
      <c r="CH1574" s="28"/>
      <c r="CI1574" s="28"/>
      <c r="CJ1574" s="28"/>
      <c r="CK1574" s="28"/>
      <c r="CL1574" s="28"/>
      <c r="CM1574" s="28"/>
      <c r="CN1574" s="28"/>
      <c r="CO1574" s="28"/>
      <c r="CP1574" s="28"/>
      <c r="CQ1574" s="28"/>
      <c r="CR1574" s="28"/>
      <c r="CS1574" s="28"/>
      <c r="CT1574" s="28"/>
      <c r="CU1574" s="28"/>
      <c r="CV1574" s="28"/>
      <c r="CW1574" s="28"/>
      <c r="CX1574" s="28"/>
      <c r="CY1574" s="28"/>
      <c r="CZ1574" s="28"/>
      <c r="DA1574" s="28"/>
      <c r="DB1574" s="28"/>
      <c r="DC1574" s="28"/>
      <c r="DD1574" s="28"/>
      <c r="DE1574" s="28"/>
      <c r="DF1574" s="28"/>
      <c r="DG1574" s="28"/>
      <c r="DH1574" s="28"/>
      <c r="DI1574" s="28"/>
      <c r="DJ1574" s="28"/>
      <c r="DK1574" s="28"/>
      <c r="DL1574" s="28"/>
      <c r="DM1574" s="28"/>
    </row>
    <row r="1575" spans="1:117">
      <c r="A1575" s="5"/>
      <c r="B1575" s="5"/>
      <c r="C1575" s="34"/>
      <c r="D1575" s="34"/>
      <c r="E1575" s="35"/>
      <c r="F1575" s="35"/>
      <c r="G1575" s="35"/>
      <c r="H1575" s="35"/>
      <c r="I1575" s="35"/>
      <c r="J1575" s="35"/>
      <c r="K1575" s="35"/>
      <c r="L1575" s="35"/>
      <c r="M1575" s="35"/>
      <c r="N1575" s="35"/>
      <c r="O1575" s="35"/>
      <c r="P1575" s="35"/>
      <c r="Q1575" s="35"/>
      <c r="R1575" s="35"/>
      <c r="S1575" s="35"/>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c r="BA1575" s="28"/>
      <c r="BB1575" s="28"/>
      <c r="BC1575" s="28"/>
      <c r="BD1575" s="28"/>
      <c r="BE1575" s="28"/>
      <c r="BF1575" s="28"/>
      <c r="BG1575" s="28"/>
      <c r="BH1575" s="28"/>
      <c r="BI1575" s="28"/>
      <c r="BJ1575" s="28"/>
      <c r="BK1575" s="28"/>
      <c r="BL1575" s="28"/>
      <c r="BM1575" s="28"/>
      <c r="BN1575" s="28"/>
      <c r="BO1575" s="28"/>
      <c r="BP1575" s="28"/>
      <c r="BQ1575" s="28"/>
      <c r="BR1575" s="28"/>
      <c r="BS1575" s="28"/>
      <c r="BT1575" s="28"/>
      <c r="BU1575" s="28"/>
      <c r="BV1575" s="28"/>
      <c r="BW1575" s="28"/>
      <c r="BX1575" s="28"/>
      <c r="BY1575" s="28"/>
      <c r="BZ1575" s="28"/>
      <c r="CA1575" s="28"/>
      <c r="CB1575" s="28"/>
      <c r="CC1575" s="28"/>
      <c r="CD1575" s="28"/>
      <c r="CE1575" s="28"/>
      <c r="CF1575" s="28"/>
      <c r="CG1575" s="28"/>
      <c r="CH1575" s="28"/>
      <c r="CI1575" s="28"/>
      <c r="CJ1575" s="28"/>
      <c r="CK1575" s="28"/>
      <c r="CL1575" s="28"/>
      <c r="CM1575" s="28"/>
      <c r="CN1575" s="28"/>
      <c r="CO1575" s="28"/>
      <c r="CP1575" s="28"/>
      <c r="CQ1575" s="28"/>
      <c r="CR1575" s="28"/>
      <c r="CS1575" s="28"/>
      <c r="CT1575" s="28"/>
      <c r="CU1575" s="28"/>
      <c r="CV1575" s="28"/>
      <c r="CW1575" s="28"/>
      <c r="CX1575" s="28"/>
      <c r="CY1575" s="28"/>
      <c r="CZ1575" s="28"/>
      <c r="DA1575" s="28"/>
      <c r="DB1575" s="28"/>
      <c r="DC1575" s="28"/>
      <c r="DD1575" s="28"/>
      <c r="DE1575" s="28"/>
      <c r="DF1575" s="28"/>
      <c r="DG1575" s="28"/>
      <c r="DH1575" s="28"/>
      <c r="DI1575" s="28"/>
      <c r="DJ1575" s="28"/>
      <c r="DK1575" s="28"/>
      <c r="DL1575" s="28"/>
      <c r="DM1575" s="28"/>
    </row>
    <row r="1576" spans="1:117">
      <c r="A1576" s="5"/>
      <c r="B1576" s="5"/>
      <c r="C1576" s="34"/>
      <c r="D1576" s="34"/>
      <c r="E1576" s="35"/>
      <c r="F1576" s="35"/>
      <c r="G1576" s="35"/>
      <c r="H1576" s="35"/>
      <c r="I1576" s="35"/>
      <c r="J1576" s="35"/>
      <c r="K1576" s="35"/>
      <c r="L1576" s="35"/>
      <c r="M1576" s="35"/>
      <c r="N1576" s="35"/>
      <c r="O1576" s="35"/>
      <c r="P1576" s="35"/>
      <c r="Q1576" s="35"/>
      <c r="R1576" s="35"/>
      <c r="S1576" s="35"/>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c r="BA1576" s="28"/>
      <c r="BB1576" s="28"/>
      <c r="BC1576" s="28"/>
      <c r="BD1576" s="28"/>
      <c r="BE1576" s="28"/>
      <c r="BF1576" s="28"/>
      <c r="BG1576" s="28"/>
      <c r="BH1576" s="28"/>
      <c r="BI1576" s="28"/>
      <c r="BJ1576" s="28"/>
      <c r="BK1576" s="28"/>
      <c r="BL1576" s="28"/>
      <c r="BM1576" s="28"/>
      <c r="BN1576" s="28"/>
      <c r="BO1576" s="28"/>
      <c r="BP1576" s="28"/>
      <c r="BQ1576" s="28"/>
      <c r="BR1576" s="28"/>
      <c r="BS1576" s="28"/>
      <c r="BT1576" s="28"/>
      <c r="BU1576" s="28"/>
      <c r="BV1576" s="28"/>
      <c r="BW1576" s="28"/>
      <c r="BX1576" s="28"/>
      <c r="BY1576" s="28"/>
      <c r="BZ1576" s="28"/>
      <c r="CA1576" s="28"/>
      <c r="CB1576" s="28"/>
      <c r="CC1576" s="28"/>
      <c r="CD1576" s="28"/>
      <c r="CE1576" s="28"/>
      <c r="CF1576" s="28"/>
      <c r="CG1576" s="28"/>
      <c r="CH1576" s="28"/>
      <c r="CI1576" s="28"/>
      <c r="CJ1576" s="28"/>
      <c r="CK1576" s="28"/>
      <c r="CL1576" s="28"/>
      <c r="CM1576" s="28"/>
      <c r="CN1576" s="28"/>
      <c r="CO1576" s="28"/>
      <c r="CP1576" s="28"/>
      <c r="CQ1576" s="28"/>
      <c r="CR1576" s="28"/>
      <c r="CS1576" s="28"/>
      <c r="CT1576" s="28"/>
      <c r="CU1576" s="28"/>
      <c r="CV1576" s="28"/>
      <c r="CW1576" s="28"/>
      <c r="CX1576" s="28"/>
      <c r="CY1576" s="28"/>
      <c r="CZ1576" s="28"/>
      <c r="DA1576" s="28"/>
      <c r="DB1576" s="28"/>
      <c r="DC1576" s="28"/>
      <c r="DD1576" s="28"/>
      <c r="DE1576" s="28"/>
      <c r="DF1576" s="28"/>
      <c r="DG1576" s="28"/>
      <c r="DH1576" s="28"/>
      <c r="DI1576" s="28"/>
      <c r="DJ1576" s="28"/>
      <c r="DK1576" s="28"/>
      <c r="DL1576" s="28"/>
      <c r="DM1576" s="28"/>
    </row>
    <row r="1577" spans="1:117">
      <c r="A1577" s="5"/>
      <c r="B1577" s="5"/>
      <c r="C1577" s="34"/>
      <c r="D1577" s="34"/>
      <c r="E1577" s="35"/>
      <c r="F1577" s="35"/>
      <c r="G1577" s="35"/>
      <c r="H1577" s="35"/>
      <c r="I1577" s="35"/>
      <c r="J1577" s="35"/>
      <c r="K1577" s="35"/>
      <c r="L1577" s="35"/>
      <c r="M1577" s="35"/>
      <c r="N1577" s="35"/>
      <c r="O1577" s="35"/>
      <c r="P1577" s="35"/>
      <c r="Q1577" s="35"/>
      <c r="R1577" s="35"/>
      <c r="S1577" s="35"/>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c r="BA1577" s="28"/>
      <c r="BB1577" s="28"/>
      <c r="BC1577" s="28"/>
      <c r="BD1577" s="28"/>
      <c r="BE1577" s="28"/>
      <c r="BF1577" s="28"/>
      <c r="BG1577" s="28"/>
      <c r="BH1577" s="28"/>
      <c r="BI1577" s="28"/>
      <c r="BJ1577" s="28"/>
      <c r="BK1577" s="28"/>
      <c r="BL1577" s="28"/>
      <c r="BM1577" s="28"/>
      <c r="BN1577" s="28"/>
      <c r="BO1577" s="28"/>
      <c r="BP1577" s="28"/>
      <c r="BQ1577" s="28"/>
      <c r="BR1577" s="28"/>
      <c r="BS1577" s="28"/>
      <c r="BT1577" s="28"/>
      <c r="BU1577" s="28"/>
      <c r="BV1577" s="28"/>
      <c r="BW1577" s="28"/>
      <c r="BX1577" s="28"/>
      <c r="BY1577" s="28"/>
      <c r="BZ1577" s="28"/>
      <c r="CA1577" s="28"/>
      <c r="CB1577" s="28"/>
      <c r="CC1577" s="28"/>
      <c r="CD1577" s="28"/>
      <c r="CE1577" s="28"/>
      <c r="CF1577" s="28"/>
      <c r="CG1577" s="28"/>
      <c r="CH1577" s="28"/>
      <c r="CI1577" s="28"/>
      <c r="CJ1577" s="28"/>
      <c r="CK1577" s="28"/>
      <c r="CL1577" s="28"/>
      <c r="CM1577" s="28"/>
      <c r="CN1577" s="28"/>
      <c r="CO1577" s="28"/>
      <c r="CP1577" s="28"/>
      <c r="CQ1577" s="28"/>
      <c r="CR1577" s="28"/>
      <c r="CS1577" s="28"/>
      <c r="CT1577" s="28"/>
      <c r="CU1577" s="28"/>
      <c r="CV1577" s="28"/>
      <c r="CW1577" s="28"/>
      <c r="CX1577" s="28"/>
      <c r="CY1577" s="28"/>
      <c r="CZ1577" s="28"/>
      <c r="DA1577" s="28"/>
      <c r="DB1577" s="28"/>
      <c r="DC1577" s="28"/>
      <c r="DD1577" s="28"/>
      <c r="DE1577" s="28"/>
      <c r="DF1577" s="28"/>
      <c r="DG1577" s="28"/>
      <c r="DH1577" s="28"/>
      <c r="DI1577" s="28"/>
      <c r="DJ1577" s="28"/>
      <c r="DK1577" s="28"/>
      <c r="DL1577" s="28"/>
      <c r="DM1577" s="28"/>
    </row>
    <row r="1578" spans="1:117">
      <c r="A1578" s="5"/>
      <c r="B1578" s="5"/>
      <c r="C1578" s="34"/>
      <c r="D1578" s="34"/>
      <c r="E1578" s="35"/>
      <c r="F1578" s="35"/>
      <c r="G1578" s="35"/>
      <c r="H1578" s="35"/>
      <c r="I1578" s="35"/>
      <c r="J1578" s="35"/>
      <c r="K1578" s="35"/>
      <c r="L1578" s="35"/>
      <c r="M1578" s="35"/>
      <c r="N1578" s="35"/>
      <c r="O1578" s="35"/>
      <c r="P1578" s="35"/>
      <c r="Q1578" s="35"/>
      <c r="R1578" s="35"/>
      <c r="S1578" s="35"/>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c r="BA1578" s="28"/>
      <c r="BB1578" s="28"/>
      <c r="BC1578" s="28"/>
      <c r="BD1578" s="28"/>
      <c r="BE1578" s="28"/>
      <c r="BF1578" s="28"/>
      <c r="BG1578" s="28"/>
      <c r="BH1578" s="28"/>
      <c r="BI1578" s="28"/>
      <c r="BJ1578" s="28"/>
      <c r="BK1578" s="28"/>
      <c r="BL1578" s="28"/>
      <c r="BM1578" s="28"/>
      <c r="BN1578" s="28"/>
      <c r="BO1578" s="28"/>
      <c r="BP1578" s="28"/>
      <c r="BQ1578" s="28"/>
      <c r="BR1578" s="28"/>
      <c r="BS1578" s="28"/>
      <c r="BT1578" s="28"/>
      <c r="BU1578" s="28"/>
      <c r="BV1578" s="28"/>
      <c r="BW1578" s="28"/>
      <c r="BX1578" s="28"/>
      <c r="BY1578" s="28"/>
      <c r="BZ1578" s="28"/>
      <c r="CA1578" s="28"/>
      <c r="CB1578" s="28"/>
      <c r="CC1578" s="28"/>
      <c r="CD1578" s="28"/>
      <c r="CE1578" s="28"/>
      <c r="CF1578" s="28"/>
      <c r="CG1578" s="28"/>
      <c r="CH1578" s="28"/>
      <c r="CI1578" s="28"/>
      <c r="CJ1578" s="28"/>
      <c r="CK1578" s="28"/>
      <c r="CL1578" s="28"/>
      <c r="CM1578" s="28"/>
      <c r="CN1578" s="28"/>
      <c r="CO1578" s="28"/>
      <c r="CP1578" s="28"/>
      <c r="CQ1578" s="28"/>
      <c r="CR1578" s="28"/>
      <c r="CS1578" s="28"/>
      <c r="CT1578" s="28"/>
      <c r="CU1578" s="28"/>
      <c r="CV1578" s="28"/>
      <c r="CW1578" s="28"/>
      <c r="CX1578" s="28"/>
      <c r="CY1578" s="28"/>
      <c r="CZ1578" s="28"/>
      <c r="DA1578" s="28"/>
      <c r="DB1578" s="28"/>
      <c r="DC1578" s="28"/>
      <c r="DD1578" s="28"/>
      <c r="DE1578" s="28"/>
      <c r="DF1578" s="28"/>
      <c r="DG1578" s="28"/>
      <c r="DH1578" s="28"/>
      <c r="DI1578" s="28"/>
      <c r="DJ1578" s="28"/>
      <c r="DK1578" s="28"/>
      <c r="DL1578" s="28"/>
      <c r="DM1578" s="28"/>
    </row>
    <row r="1579" spans="1:117">
      <c r="A1579" s="5"/>
      <c r="B1579" s="5"/>
      <c r="C1579" s="34"/>
      <c r="D1579" s="34"/>
      <c r="E1579" s="35"/>
      <c r="F1579" s="35"/>
      <c r="G1579" s="35"/>
      <c r="H1579" s="35"/>
      <c r="I1579" s="35"/>
      <c r="J1579" s="35"/>
      <c r="K1579" s="35"/>
      <c r="L1579" s="35"/>
      <c r="M1579" s="35"/>
      <c r="N1579" s="35"/>
      <c r="O1579" s="35"/>
      <c r="P1579" s="35"/>
      <c r="Q1579" s="35"/>
      <c r="R1579" s="35"/>
      <c r="S1579" s="35"/>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c r="BA1579" s="28"/>
      <c r="BB1579" s="28"/>
      <c r="BC1579" s="28"/>
      <c r="BD1579" s="28"/>
      <c r="BE1579" s="28"/>
      <c r="BF1579" s="28"/>
      <c r="BG1579" s="28"/>
      <c r="BH1579" s="28"/>
      <c r="BI1579" s="28"/>
      <c r="BJ1579" s="28"/>
      <c r="BK1579" s="28"/>
      <c r="BL1579" s="28"/>
      <c r="BM1579" s="28"/>
      <c r="BN1579" s="28"/>
      <c r="BO1579" s="28"/>
      <c r="BP1579" s="28"/>
      <c r="BQ1579" s="28"/>
      <c r="BR1579" s="28"/>
      <c r="BS1579" s="28"/>
      <c r="BT1579" s="28"/>
      <c r="BU1579" s="28"/>
      <c r="BV1579" s="28"/>
      <c r="BW1579" s="28"/>
      <c r="BX1579" s="28"/>
      <c r="BY1579" s="28"/>
      <c r="BZ1579" s="28"/>
      <c r="CA1579" s="28"/>
      <c r="CB1579" s="28"/>
      <c r="CC1579" s="28"/>
      <c r="CD1579" s="28"/>
      <c r="CE1579" s="28"/>
      <c r="CF1579" s="28"/>
      <c r="CG1579" s="28"/>
      <c r="CH1579" s="28"/>
      <c r="CI1579" s="28"/>
      <c r="CJ1579" s="28"/>
      <c r="CK1579" s="28"/>
      <c r="CL1579" s="28"/>
      <c r="CM1579" s="28"/>
      <c r="CN1579" s="28"/>
      <c r="CO1579" s="28"/>
      <c r="CP1579" s="28"/>
      <c r="CQ1579" s="28"/>
      <c r="CR1579" s="28"/>
      <c r="CS1579" s="28"/>
      <c r="CT1579" s="28"/>
      <c r="CU1579" s="28"/>
      <c r="CV1579" s="28"/>
      <c r="CW1579" s="28"/>
      <c r="CX1579" s="28"/>
      <c r="CY1579" s="28"/>
      <c r="CZ1579" s="28"/>
      <c r="DA1579" s="28"/>
      <c r="DB1579" s="28"/>
      <c r="DC1579" s="28"/>
      <c r="DD1579" s="28"/>
      <c r="DE1579" s="28"/>
      <c r="DF1579" s="28"/>
      <c r="DG1579" s="28"/>
      <c r="DH1579" s="28"/>
      <c r="DI1579" s="28"/>
      <c r="DJ1579" s="28"/>
      <c r="DK1579" s="28"/>
      <c r="DL1579" s="28"/>
      <c r="DM1579" s="28"/>
    </row>
    <row r="1580" spans="1:117">
      <c r="A1580" s="5"/>
      <c r="B1580" s="5"/>
      <c r="C1580" s="34"/>
      <c r="D1580" s="34"/>
      <c r="E1580" s="35"/>
      <c r="F1580" s="35"/>
      <c r="G1580" s="35"/>
      <c r="H1580" s="35"/>
      <c r="I1580" s="35"/>
      <c r="J1580" s="35"/>
      <c r="K1580" s="35"/>
      <c r="L1580" s="35"/>
      <c r="M1580" s="35"/>
      <c r="N1580" s="35"/>
      <c r="O1580" s="35"/>
      <c r="P1580" s="35"/>
      <c r="Q1580" s="35"/>
      <c r="R1580" s="35"/>
      <c r="S1580" s="35"/>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c r="BA1580" s="28"/>
      <c r="BB1580" s="28"/>
      <c r="BC1580" s="28"/>
      <c r="BD1580" s="28"/>
      <c r="BE1580" s="28"/>
      <c r="BF1580" s="28"/>
      <c r="BG1580" s="28"/>
      <c r="BH1580" s="28"/>
      <c r="BI1580" s="28"/>
      <c r="BJ1580" s="28"/>
      <c r="BK1580" s="28"/>
      <c r="BL1580" s="28"/>
      <c r="BM1580" s="28"/>
      <c r="BN1580" s="28"/>
      <c r="BO1580" s="28"/>
      <c r="BP1580" s="28"/>
      <c r="BQ1580" s="28"/>
      <c r="BR1580" s="28"/>
      <c r="BS1580" s="28"/>
      <c r="BT1580" s="28"/>
      <c r="BU1580" s="28"/>
      <c r="BV1580" s="28"/>
      <c r="BW1580" s="28"/>
      <c r="BX1580" s="28"/>
      <c r="BY1580" s="28"/>
      <c r="BZ1580" s="28"/>
      <c r="CA1580" s="28"/>
      <c r="CB1580" s="28"/>
      <c r="CC1580" s="28"/>
      <c r="CD1580" s="28"/>
      <c r="CE1580" s="28"/>
      <c r="CF1580" s="28"/>
      <c r="CG1580" s="28"/>
      <c r="CH1580" s="28"/>
      <c r="CI1580" s="28"/>
      <c r="CJ1580" s="28"/>
      <c r="CK1580" s="28"/>
      <c r="CL1580" s="28"/>
      <c r="CM1580" s="28"/>
      <c r="CN1580" s="28"/>
      <c r="CO1580" s="28"/>
      <c r="CP1580" s="28"/>
      <c r="CQ1580" s="28"/>
      <c r="CR1580" s="28"/>
      <c r="CS1580" s="28"/>
      <c r="CT1580" s="28"/>
      <c r="CU1580" s="28"/>
      <c r="CV1580" s="28"/>
      <c r="CW1580" s="28"/>
      <c r="CX1580" s="28"/>
      <c r="CY1580" s="28"/>
      <c r="CZ1580" s="28"/>
      <c r="DA1580" s="28"/>
      <c r="DB1580" s="28"/>
      <c r="DC1580" s="28"/>
      <c r="DD1580" s="28"/>
      <c r="DE1580" s="28"/>
      <c r="DF1580" s="28"/>
      <c r="DG1580" s="28"/>
      <c r="DH1580" s="28"/>
      <c r="DI1580" s="28"/>
      <c r="DJ1580" s="28"/>
      <c r="DK1580" s="28"/>
      <c r="DL1580" s="28"/>
      <c r="DM1580" s="28"/>
    </row>
    <row r="1581" spans="1:117">
      <c r="A1581" s="5"/>
      <c r="B1581" s="5"/>
      <c r="C1581" s="34"/>
      <c r="D1581" s="34"/>
      <c r="E1581" s="35"/>
      <c r="F1581" s="35"/>
      <c r="G1581" s="35"/>
      <c r="H1581" s="35"/>
      <c r="I1581" s="35"/>
      <c r="J1581" s="35"/>
      <c r="K1581" s="35"/>
      <c r="L1581" s="35"/>
      <c r="M1581" s="35"/>
      <c r="N1581" s="35"/>
      <c r="O1581" s="35"/>
      <c r="P1581" s="35"/>
      <c r="Q1581" s="35"/>
      <c r="R1581" s="35"/>
      <c r="S1581" s="35"/>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c r="BA1581" s="28"/>
      <c r="BB1581" s="28"/>
      <c r="BC1581" s="28"/>
      <c r="BD1581" s="28"/>
      <c r="BE1581" s="28"/>
      <c r="BF1581" s="28"/>
      <c r="BG1581" s="28"/>
      <c r="BH1581" s="28"/>
      <c r="BI1581" s="28"/>
      <c r="BJ1581" s="28"/>
      <c r="BK1581" s="28"/>
      <c r="BL1581" s="28"/>
      <c r="BM1581" s="28"/>
      <c r="BN1581" s="28"/>
      <c r="BO1581" s="28"/>
      <c r="BP1581" s="28"/>
      <c r="BQ1581" s="28"/>
      <c r="BR1581" s="28"/>
      <c r="BS1581" s="28"/>
      <c r="BT1581" s="28"/>
      <c r="BU1581" s="28"/>
      <c r="BV1581" s="28"/>
      <c r="BW1581" s="28"/>
      <c r="BX1581" s="28"/>
      <c r="BY1581" s="28"/>
      <c r="BZ1581" s="28"/>
      <c r="CA1581" s="28"/>
      <c r="CB1581" s="28"/>
      <c r="CC1581" s="28"/>
      <c r="CD1581" s="28"/>
      <c r="CE1581" s="28"/>
      <c r="CF1581" s="28"/>
      <c r="CG1581" s="28"/>
      <c r="CH1581" s="28"/>
      <c r="CI1581" s="28"/>
      <c r="CJ1581" s="28"/>
      <c r="CK1581" s="28"/>
      <c r="CL1581" s="28"/>
      <c r="CM1581" s="28"/>
      <c r="CN1581" s="28"/>
      <c r="CO1581" s="28"/>
      <c r="CP1581" s="28"/>
      <c r="CQ1581" s="28"/>
      <c r="CR1581" s="28"/>
      <c r="CS1581" s="28"/>
      <c r="CT1581" s="28"/>
      <c r="CU1581" s="28"/>
      <c r="CV1581" s="28"/>
      <c r="CW1581" s="28"/>
      <c r="CX1581" s="28"/>
      <c r="CY1581" s="28"/>
      <c r="CZ1581" s="28"/>
      <c r="DA1581" s="28"/>
      <c r="DB1581" s="28"/>
      <c r="DC1581" s="28"/>
      <c r="DD1581" s="28"/>
      <c r="DE1581" s="28"/>
      <c r="DF1581" s="28"/>
      <c r="DG1581" s="28"/>
      <c r="DH1581" s="28"/>
      <c r="DI1581" s="28"/>
      <c r="DJ1581" s="28"/>
      <c r="DK1581" s="28"/>
      <c r="DL1581" s="28"/>
      <c r="DM1581" s="28"/>
    </row>
    <row r="1582" spans="1:117">
      <c r="A1582" s="5"/>
      <c r="B1582" s="5"/>
      <c r="C1582" s="34"/>
      <c r="D1582" s="34"/>
      <c r="E1582" s="35"/>
      <c r="F1582" s="35"/>
      <c r="G1582" s="35"/>
      <c r="H1582" s="35"/>
      <c r="I1582" s="35"/>
      <c r="J1582" s="35"/>
      <c r="K1582" s="35"/>
      <c r="L1582" s="35"/>
      <c r="M1582" s="35"/>
      <c r="N1582" s="35"/>
      <c r="O1582" s="35"/>
      <c r="P1582" s="35"/>
      <c r="Q1582" s="35"/>
      <c r="R1582" s="35"/>
      <c r="S1582" s="35"/>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c r="BA1582" s="28"/>
      <c r="BB1582" s="28"/>
      <c r="BC1582" s="28"/>
      <c r="BD1582" s="28"/>
      <c r="BE1582" s="28"/>
      <c r="BF1582" s="28"/>
      <c r="BG1582" s="28"/>
      <c r="BH1582" s="28"/>
      <c r="BI1582" s="28"/>
      <c r="BJ1582" s="28"/>
      <c r="BK1582" s="28"/>
      <c r="BL1582" s="28"/>
      <c r="BM1582" s="28"/>
      <c r="BN1582" s="28"/>
      <c r="BO1582" s="28"/>
      <c r="BP1582" s="28"/>
      <c r="BQ1582" s="28"/>
      <c r="BR1582" s="28"/>
      <c r="BS1582" s="28"/>
      <c r="BT1582" s="28"/>
      <c r="BU1582" s="28"/>
      <c r="BV1582" s="28"/>
      <c r="BW1582" s="28"/>
      <c r="BX1582" s="28"/>
      <c r="BY1582" s="28"/>
      <c r="BZ1582" s="28"/>
      <c r="CA1582" s="28"/>
      <c r="CB1582" s="28"/>
      <c r="CC1582" s="28"/>
      <c r="CD1582" s="28"/>
      <c r="CE1582" s="28"/>
      <c r="CF1582" s="28"/>
      <c r="CG1582" s="28"/>
      <c r="CH1582" s="28"/>
      <c r="CI1582" s="28"/>
      <c r="CJ1582" s="28"/>
      <c r="CK1582" s="28"/>
      <c r="CL1582" s="28"/>
      <c r="CM1582" s="28"/>
      <c r="CN1582" s="28"/>
      <c r="CO1582" s="28"/>
      <c r="CP1582" s="28"/>
      <c r="CQ1582" s="28"/>
      <c r="CR1582" s="28"/>
      <c r="CS1582" s="28"/>
      <c r="CT1582" s="28"/>
      <c r="CU1582" s="28"/>
      <c r="CV1582" s="28"/>
      <c r="CW1582" s="28"/>
      <c r="CX1582" s="28"/>
      <c r="CY1582" s="28"/>
      <c r="CZ1582" s="28"/>
      <c r="DA1582" s="28"/>
      <c r="DB1582" s="28"/>
      <c r="DC1582" s="28"/>
      <c r="DD1582" s="28"/>
      <c r="DE1582" s="28"/>
      <c r="DF1582" s="28"/>
      <c r="DG1582" s="28"/>
      <c r="DH1582" s="28"/>
      <c r="DI1582" s="28"/>
      <c r="DJ1582" s="28"/>
      <c r="DK1582" s="28"/>
      <c r="DL1582" s="28"/>
      <c r="DM1582" s="28"/>
    </row>
    <row r="1583" spans="1:117">
      <c r="A1583" s="5"/>
      <c r="B1583" s="5"/>
      <c r="C1583" s="34"/>
      <c r="D1583" s="34"/>
      <c r="E1583" s="35"/>
      <c r="F1583" s="35"/>
      <c r="G1583" s="35"/>
      <c r="H1583" s="35"/>
      <c r="I1583" s="35"/>
      <c r="J1583" s="35"/>
      <c r="K1583" s="35"/>
      <c r="L1583" s="35"/>
      <c r="M1583" s="35"/>
      <c r="N1583" s="35"/>
      <c r="O1583" s="35"/>
      <c r="P1583" s="35"/>
      <c r="Q1583" s="35"/>
      <c r="R1583" s="35"/>
      <c r="S1583" s="35"/>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c r="BA1583" s="28"/>
      <c r="BB1583" s="28"/>
      <c r="BC1583" s="28"/>
      <c r="BD1583" s="28"/>
      <c r="BE1583" s="28"/>
      <c r="BF1583" s="28"/>
      <c r="BG1583" s="28"/>
      <c r="BH1583" s="28"/>
      <c r="BI1583" s="28"/>
      <c r="BJ1583" s="28"/>
      <c r="BK1583" s="28"/>
      <c r="BL1583" s="28"/>
      <c r="BM1583" s="28"/>
      <c r="BN1583" s="28"/>
      <c r="BO1583" s="28"/>
      <c r="BP1583" s="28"/>
      <c r="BQ1583" s="28"/>
      <c r="BR1583" s="28"/>
      <c r="BS1583" s="28"/>
      <c r="BT1583" s="28"/>
      <c r="BU1583" s="28"/>
      <c r="BV1583" s="28"/>
      <c r="BW1583" s="28"/>
      <c r="BX1583" s="28"/>
      <c r="BY1583" s="28"/>
      <c r="BZ1583" s="28"/>
      <c r="CA1583" s="28"/>
      <c r="CB1583" s="28"/>
      <c r="CC1583" s="28"/>
      <c r="CD1583" s="28"/>
      <c r="CE1583" s="28"/>
      <c r="CF1583" s="28"/>
      <c r="CG1583" s="28"/>
      <c r="CH1583" s="28"/>
      <c r="CI1583" s="28"/>
      <c r="CJ1583" s="28"/>
      <c r="CK1583" s="28"/>
      <c r="CL1583" s="28"/>
      <c r="CM1583" s="28"/>
      <c r="CN1583" s="28"/>
      <c r="CO1583" s="28"/>
      <c r="CP1583" s="28"/>
      <c r="CQ1583" s="28"/>
      <c r="CR1583" s="28"/>
      <c r="CS1583" s="28"/>
      <c r="CT1583" s="28"/>
      <c r="CU1583" s="28"/>
      <c r="CV1583" s="28"/>
      <c r="CW1583" s="28"/>
      <c r="CX1583" s="28"/>
      <c r="CY1583" s="28"/>
      <c r="CZ1583" s="28"/>
      <c r="DA1583" s="28"/>
      <c r="DB1583" s="28"/>
      <c r="DC1583" s="28"/>
      <c r="DD1583" s="28"/>
      <c r="DE1583" s="28"/>
      <c r="DF1583" s="28"/>
      <c r="DG1583" s="28"/>
      <c r="DH1583" s="28"/>
      <c r="DI1583" s="28"/>
      <c r="DJ1583" s="28"/>
      <c r="DK1583" s="28"/>
      <c r="DL1583" s="28"/>
      <c r="DM1583" s="28"/>
    </row>
    <row r="1584" spans="1:117">
      <c r="A1584" s="5"/>
      <c r="B1584" s="5"/>
      <c r="C1584" s="34"/>
      <c r="D1584" s="34"/>
      <c r="E1584" s="35"/>
      <c r="F1584" s="35"/>
      <c r="G1584" s="35"/>
      <c r="H1584" s="35"/>
      <c r="I1584" s="35"/>
      <c r="J1584" s="35"/>
      <c r="K1584" s="35"/>
      <c r="L1584" s="35"/>
      <c r="M1584" s="35"/>
      <c r="N1584" s="35"/>
      <c r="O1584" s="35"/>
      <c r="P1584" s="35"/>
      <c r="Q1584" s="35"/>
      <c r="R1584" s="35"/>
      <c r="S1584" s="35"/>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c r="BA1584" s="28"/>
      <c r="BB1584" s="28"/>
      <c r="BC1584" s="28"/>
      <c r="BD1584" s="28"/>
      <c r="BE1584" s="28"/>
      <c r="BF1584" s="28"/>
      <c r="BG1584" s="28"/>
      <c r="BH1584" s="28"/>
      <c r="BI1584" s="28"/>
      <c r="BJ1584" s="28"/>
      <c r="BK1584" s="28"/>
      <c r="BL1584" s="28"/>
      <c r="BM1584" s="28"/>
      <c r="BN1584" s="28"/>
      <c r="BO1584" s="28"/>
      <c r="BP1584" s="28"/>
      <c r="BQ1584" s="28"/>
      <c r="BR1584" s="28"/>
      <c r="BS1584" s="28"/>
      <c r="BT1584" s="28"/>
      <c r="BU1584" s="28"/>
      <c r="BV1584" s="28"/>
      <c r="BW1584" s="28"/>
      <c r="BX1584" s="28"/>
      <c r="BY1584" s="28"/>
      <c r="BZ1584" s="28"/>
      <c r="CA1584" s="28"/>
      <c r="CB1584" s="28"/>
      <c r="CC1584" s="28"/>
      <c r="CD1584" s="28"/>
      <c r="CE1584" s="28"/>
      <c r="CF1584" s="28"/>
      <c r="CG1584" s="28"/>
      <c r="CH1584" s="28"/>
      <c r="CI1584" s="28"/>
      <c r="CJ1584" s="28"/>
      <c r="CK1584" s="28"/>
      <c r="CL1584" s="28"/>
      <c r="CM1584" s="28"/>
      <c r="CN1584" s="28"/>
      <c r="CO1584" s="28"/>
      <c r="CP1584" s="28"/>
      <c r="CQ1584" s="28"/>
      <c r="CR1584" s="28"/>
      <c r="CS1584" s="28"/>
      <c r="CT1584" s="28"/>
      <c r="CU1584" s="28"/>
      <c r="CV1584" s="28"/>
      <c r="CW1584" s="28"/>
      <c r="CX1584" s="28"/>
      <c r="CY1584" s="28"/>
      <c r="CZ1584" s="28"/>
      <c r="DA1584" s="28"/>
      <c r="DB1584" s="28"/>
      <c r="DC1584" s="28"/>
      <c r="DD1584" s="28"/>
      <c r="DE1584" s="28"/>
      <c r="DF1584" s="28"/>
      <c r="DG1584" s="28"/>
      <c r="DH1584" s="28"/>
      <c r="DI1584" s="28"/>
      <c r="DJ1584" s="28"/>
      <c r="DK1584" s="28"/>
      <c r="DL1584" s="28"/>
      <c r="DM1584" s="28"/>
    </row>
    <row r="1585" spans="1:117">
      <c r="A1585" s="5"/>
      <c r="B1585" s="5"/>
      <c r="C1585" s="34"/>
      <c r="D1585" s="34"/>
      <c r="E1585" s="35"/>
      <c r="F1585" s="35"/>
      <c r="G1585" s="35"/>
      <c r="H1585" s="35"/>
      <c r="I1585" s="35"/>
      <c r="J1585" s="35"/>
      <c r="K1585" s="35"/>
      <c r="L1585" s="35"/>
      <c r="M1585" s="35"/>
      <c r="N1585" s="35"/>
      <c r="O1585" s="35"/>
      <c r="P1585" s="35"/>
      <c r="Q1585" s="35"/>
      <c r="R1585" s="35"/>
      <c r="S1585" s="35"/>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c r="BA1585" s="28"/>
      <c r="BB1585" s="28"/>
      <c r="BC1585" s="28"/>
      <c r="BD1585" s="28"/>
      <c r="BE1585" s="28"/>
      <c r="BF1585" s="28"/>
      <c r="BG1585" s="28"/>
      <c r="BH1585" s="28"/>
      <c r="BI1585" s="28"/>
      <c r="BJ1585" s="28"/>
      <c r="BK1585" s="28"/>
      <c r="BL1585" s="28"/>
      <c r="BM1585" s="28"/>
      <c r="BN1585" s="28"/>
      <c r="BO1585" s="28"/>
      <c r="BP1585" s="28"/>
      <c r="BQ1585" s="28"/>
      <c r="BR1585" s="28"/>
      <c r="BS1585" s="28"/>
      <c r="BT1585" s="28"/>
      <c r="BU1585" s="28"/>
      <c r="BV1585" s="28"/>
      <c r="BW1585" s="28"/>
      <c r="BX1585" s="28"/>
      <c r="BY1585" s="28"/>
      <c r="BZ1585" s="28"/>
      <c r="CA1585" s="28"/>
      <c r="CB1585" s="28"/>
      <c r="CC1585" s="28"/>
      <c r="CD1585" s="28"/>
      <c r="CE1585" s="28"/>
      <c r="CF1585" s="28"/>
      <c r="CG1585" s="28"/>
      <c r="CH1585" s="28"/>
      <c r="CI1585" s="28"/>
      <c r="CJ1585" s="28"/>
      <c r="CK1585" s="28"/>
      <c r="CL1585" s="28"/>
      <c r="CM1585" s="28"/>
      <c r="CN1585" s="28"/>
      <c r="CO1585" s="28"/>
      <c r="CP1585" s="28"/>
      <c r="CQ1585" s="28"/>
      <c r="CR1585" s="28"/>
      <c r="CS1585" s="28"/>
      <c r="CT1585" s="28"/>
      <c r="CU1585" s="28"/>
      <c r="CV1585" s="28"/>
      <c r="CW1585" s="28"/>
      <c r="CX1585" s="28"/>
      <c r="CY1585" s="28"/>
      <c r="CZ1585" s="28"/>
      <c r="DA1585" s="28"/>
      <c r="DB1585" s="28"/>
      <c r="DC1585" s="28"/>
      <c r="DD1585" s="28"/>
      <c r="DE1585" s="28"/>
      <c r="DF1585" s="28"/>
      <c r="DG1585" s="28"/>
      <c r="DH1585" s="28"/>
      <c r="DI1585" s="28"/>
      <c r="DJ1585" s="28"/>
      <c r="DK1585" s="28"/>
      <c r="DL1585" s="28"/>
      <c r="DM1585" s="28"/>
    </row>
    <row r="1586" spans="1:117">
      <c r="A1586" s="5"/>
      <c r="B1586" s="5"/>
      <c r="C1586" s="34"/>
      <c r="D1586" s="34"/>
      <c r="E1586" s="35"/>
      <c r="F1586" s="35"/>
      <c r="G1586" s="35"/>
      <c r="H1586" s="35"/>
      <c r="I1586" s="35"/>
      <c r="J1586" s="35"/>
      <c r="K1586" s="35"/>
      <c r="L1586" s="35"/>
      <c r="M1586" s="35"/>
      <c r="N1586" s="35"/>
      <c r="O1586" s="35"/>
      <c r="P1586" s="35"/>
      <c r="Q1586" s="35"/>
      <c r="R1586" s="35"/>
      <c r="S1586" s="35"/>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c r="BA1586" s="28"/>
      <c r="BB1586" s="28"/>
      <c r="BC1586" s="28"/>
      <c r="BD1586" s="28"/>
      <c r="BE1586" s="28"/>
      <c r="BF1586" s="28"/>
      <c r="BG1586" s="28"/>
      <c r="BH1586" s="28"/>
      <c r="BI1586" s="28"/>
      <c r="BJ1586" s="28"/>
      <c r="BK1586" s="28"/>
      <c r="BL1586" s="28"/>
      <c r="BM1586" s="28"/>
      <c r="BN1586" s="28"/>
      <c r="BO1586" s="28"/>
      <c r="BP1586" s="28"/>
      <c r="BQ1586" s="28"/>
      <c r="BR1586" s="28"/>
      <c r="BS1586" s="28"/>
      <c r="BT1586" s="28"/>
      <c r="BU1586" s="28"/>
      <c r="BV1586" s="28"/>
      <c r="BW1586" s="28"/>
      <c r="BX1586" s="28"/>
      <c r="BY1586" s="28"/>
      <c r="BZ1586" s="28"/>
      <c r="CA1586" s="28"/>
      <c r="CB1586" s="28"/>
      <c r="CC1586" s="28"/>
      <c r="CD1586" s="28"/>
      <c r="CE1586" s="28"/>
      <c r="CF1586" s="28"/>
      <c r="CG1586" s="28"/>
      <c r="CH1586" s="28"/>
      <c r="CI1586" s="28"/>
      <c r="CJ1586" s="28"/>
      <c r="CK1586" s="28"/>
      <c r="CL1586" s="28"/>
      <c r="CM1586" s="28"/>
      <c r="CN1586" s="28"/>
      <c r="CO1586" s="28"/>
      <c r="CP1586" s="28"/>
      <c r="CQ1586" s="28"/>
      <c r="CR1586" s="28"/>
      <c r="CS1586" s="28"/>
      <c r="CT1586" s="28"/>
      <c r="CU1586" s="28"/>
      <c r="CV1586" s="28"/>
      <c r="CW1586" s="28"/>
      <c r="CX1586" s="28"/>
      <c r="CY1586" s="28"/>
      <c r="CZ1586" s="28"/>
      <c r="DA1586" s="28"/>
      <c r="DB1586" s="28"/>
      <c r="DC1586" s="28"/>
      <c r="DD1586" s="28"/>
      <c r="DE1586" s="28"/>
      <c r="DF1586" s="28"/>
      <c r="DG1586" s="28"/>
      <c r="DH1586" s="28"/>
      <c r="DI1586" s="28"/>
      <c r="DJ1586" s="28"/>
      <c r="DK1586" s="28"/>
      <c r="DL1586" s="28"/>
      <c r="DM1586" s="28"/>
    </row>
    <row r="1587" spans="1:117">
      <c r="A1587" s="5"/>
      <c r="B1587" s="5"/>
      <c r="C1587" s="34"/>
      <c r="D1587" s="34"/>
      <c r="E1587" s="35"/>
      <c r="F1587" s="35"/>
      <c r="G1587" s="35"/>
      <c r="H1587" s="35"/>
      <c r="I1587" s="35"/>
      <c r="J1587" s="35"/>
      <c r="K1587" s="35"/>
      <c r="L1587" s="35"/>
      <c r="M1587" s="35"/>
      <c r="N1587" s="35"/>
      <c r="O1587" s="35"/>
      <c r="P1587" s="35"/>
      <c r="Q1587" s="35"/>
      <c r="R1587" s="35"/>
      <c r="S1587" s="35"/>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c r="BA1587" s="28"/>
      <c r="BB1587" s="28"/>
      <c r="BC1587" s="28"/>
      <c r="BD1587" s="28"/>
      <c r="BE1587" s="28"/>
      <c r="BF1587" s="28"/>
      <c r="BG1587" s="28"/>
      <c r="BH1587" s="28"/>
      <c r="BI1587" s="28"/>
      <c r="BJ1587" s="28"/>
      <c r="BK1587" s="28"/>
      <c r="BL1587" s="28"/>
      <c r="BM1587" s="28"/>
      <c r="BN1587" s="28"/>
      <c r="BO1587" s="28"/>
      <c r="BP1587" s="28"/>
      <c r="BQ1587" s="28"/>
      <c r="BR1587" s="28"/>
      <c r="BS1587" s="28"/>
      <c r="BT1587" s="28"/>
      <c r="BU1587" s="28"/>
      <c r="BV1587" s="28"/>
      <c r="BW1587" s="28"/>
      <c r="BX1587" s="28"/>
      <c r="BY1587" s="28"/>
      <c r="BZ1587" s="28"/>
      <c r="CA1587" s="28"/>
      <c r="CB1587" s="28"/>
      <c r="CC1587" s="28"/>
      <c r="CD1587" s="28"/>
      <c r="CE1587" s="28"/>
      <c r="CF1587" s="28"/>
      <c r="CG1587" s="28"/>
      <c r="CH1587" s="28"/>
      <c r="CI1587" s="28"/>
      <c r="CJ1587" s="28"/>
      <c r="CK1587" s="28"/>
      <c r="CL1587" s="28"/>
      <c r="CM1587" s="28"/>
      <c r="CN1587" s="28"/>
      <c r="CO1587" s="28"/>
      <c r="CP1587" s="28"/>
      <c r="CQ1587" s="28"/>
      <c r="CR1587" s="28"/>
      <c r="CS1587" s="28"/>
      <c r="CT1587" s="28"/>
      <c r="CU1587" s="28"/>
      <c r="CV1587" s="28"/>
      <c r="CW1587" s="28"/>
      <c r="CX1587" s="28"/>
      <c r="CY1587" s="28"/>
      <c r="CZ1587" s="28"/>
      <c r="DA1587" s="28"/>
      <c r="DB1587" s="28"/>
      <c r="DC1587" s="28"/>
      <c r="DD1587" s="28"/>
      <c r="DE1587" s="28"/>
      <c r="DF1587" s="28"/>
      <c r="DG1587" s="28"/>
      <c r="DH1587" s="28"/>
      <c r="DI1587" s="28"/>
      <c r="DJ1587" s="28"/>
      <c r="DK1587" s="28"/>
      <c r="DL1587" s="28"/>
      <c r="DM1587" s="28"/>
    </row>
    <row r="1588" spans="1:117">
      <c r="A1588" s="5"/>
      <c r="B1588" s="5"/>
      <c r="C1588" s="34"/>
      <c r="D1588" s="34"/>
      <c r="E1588" s="35"/>
      <c r="F1588" s="35"/>
      <c r="G1588" s="35"/>
      <c r="H1588" s="35"/>
      <c r="I1588" s="35"/>
      <c r="J1588" s="35"/>
      <c r="K1588" s="35"/>
      <c r="L1588" s="35"/>
      <c r="M1588" s="35"/>
      <c r="N1588" s="35"/>
      <c r="O1588" s="35"/>
      <c r="P1588" s="35"/>
      <c r="Q1588" s="35"/>
      <c r="R1588" s="35"/>
      <c r="S1588" s="35"/>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c r="BA1588" s="28"/>
      <c r="BB1588" s="28"/>
      <c r="BC1588" s="28"/>
      <c r="BD1588" s="28"/>
      <c r="BE1588" s="28"/>
      <c r="BF1588" s="28"/>
      <c r="BG1588" s="28"/>
      <c r="BH1588" s="28"/>
      <c r="BI1588" s="28"/>
      <c r="BJ1588" s="28"/>
      <c r="BK1588" s="28"/>
      <c r="BL1588" s="28"/>
      <c r="BM1588" s="28"/>
      <c r="BN1588" s="28"/>
      <c r="BO1588" s="28"/>
      <c r="BP1588" s="28"/>
      <c r="BQ1588" s="28"/>
      <c r="BR1588" s="28"/>
      <c r="BS1588" s="28"/>
      <c r="BT1588" s="28"/>
      <c r="BU1588" s="28"/>
      <c r="BV1588" s="28"/>
      <c r="BW1588" s="28"/>
      <c r="BX1588" s="28"/>
      <c r="BY1588" s="28"/>
      <c r="BZ1588" s="28"/>
      <c r="CA1588" s="28"/>
      <c r="CB1588" s="28"/>
      <c r="CC1588" s="28"/>
      <c r="CD1588" s="28"/>
      <c r="CE1588" s="28"/>
      <c r="CF1588" s="28"/>
      <c r="CG1588" s="28"/>
      <c r="CH1588" s="28"/>
      <c r="CI1588" s="28"/>
      <c r="CJ1588" s="28"/>
      <c r="CK1588" s="28"/>
      <c r="CL1588" s="28"/>
      <c r="CM1588" s="28"/>
      <c r="CN1588" s="28"/>
      <c r="CO1588" s="28"/>
      <c r="CP1588" s="28"/>
      <c r="CQ1588" s="28"/>
      <c r="CR1588" s="28"/>
      <c r="CS1588" s="28"/>
      <c r="CT1588" s="28"/>
      <c r="CU1588" s="28"/>
      <c r="CV1588" s="28"/>
      <c r="CW1588" s="28"/>
      <c r="CX1588" s="28"/>
      <c r="CY1588" s="28"/>
      <c r="CZ1588" s="28"/>
      <c r="DA1588" s="28"/>
      <c r="DB1588" s="28"/>
      <c r="DC1588" s="28"/>
      <c r="DD1588" s="28"/>
      <c r="DE1588" s="28"/>
      <c r="DF1588" s="28"/>
      <c r="DG1588" s="28"/>
      <c r="DH1588" s="28"/>
      <c r="DI1588" s="28"/>
      <c r="DJ1588" s="28"/>
      <c r="DK1588" s="28"/>
      <c r="DL1588" s="28"/>
      <c r="DM1588" s="28"/>
    </row>
    <row r="1589" spans="1:117">
      <c r="A1589" s="5"/>
      <c r="B1589" s="5"/>
      <c r="C1589" s="34"/>
      <c r="D1589" s="34"/>
      <c r="E1589" s="35"/>
      <c r="F1589" s="35"/>
      <c r="G1589" s="35"/>
      <c r="H1589" s="35"/>
      <c r="I1589" s="35"/>
      <c r="J1589" s="35"/>
      <c r="K1589" s="35"/>
      <c r="L1589" s="35"/>
      <c r="M1589" s="35"/>
      <c r="N1589" s="35"/>
      <c r="O1589" s="35"/>
      <c r="P1589" s="35"/>
      <c r="Q1589" s="35"/>
      <c r="R1589" s="35"/>
      <c r="S1589" s="35"/>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c r="BA1589" s="28"/>
      <c r="BB1589" s="28"/>
      <c r="BC1589" s="28"/>
      <c r="BD1589" s="28"/>
      <c r="BE1589" s="28"/>
      <c r="BF1589" s="28"/>
      <c r="BG1589" s="28"/>
      <c r="BH1589" s="28"/>
      <c r="BI1589" s="28"/>
      <c r="BJ1589" s="28"/>
      <c r="BK1589" s="28"/>
      <c r="BL1589" s="28"/>
      <c r="BM1589" s="28"/>
      <c r="BN1589" s="28"/>
      <c r="BO1589" s="28"/>
      <c r="BP1589" s="28"/>
      <c r="BQ1589" s="28"/>
      <c r="BR1589" s="28"/>
      <c r="BS1589" s="28"/>
      <c r="BT1589" s="28"/>
      <c r="BU1589" s="28"/>
      <c r="BV1589" s="28"/>
      <c r="BW1589" s="28"/>
      <c r="BX1589" s="28"/>
      <c r="BY1589" s="28"/>
      <c r="BZ1589" s="28"/>
      <c r="CA1589" s="28"/>
      <c r="CB1589" s="28"/>
      <c r="CC1589" s="28"/>
      <c r="CD1589" s="28"/>
      <c r="CE1589" s="28"/>
      <c r="CF1589" s="28"/>
      <c r="CG1589" s="28"/>
      <c r="CH1589" s="28"/>
      <c r="CI1589" s="28"/>
      <c r="CJ1589" s="28"/>
      <c r="CK1589" s="28"/>
      <c r="CL1589" s="28"/>
      <c r="CM1589" s="28"/>
      <c r="CN1589" s="28"/>
      <c r="CO1589" s="28"/>
      <c r="CP1589" s="28"/>
      <c r="CQ1589" s="28"/>
      <c r="CR1589" s="28"/>
      <c r="CS1589" s="28"/>
      <c r="CT1589" s="28"/>
      <c r="CU1589" s="28"/>
      <c r="CV1589" s="28"/>
      <c r="CW1589" s="28"/>
      <c r="CX1589" s="28"/>
      <c r="CY1589" s="28"/>
      <c r="CZ1589" s="28"/>
      <c r="DA1589" s="28"/>
      <c r="DB1589" s="28"/>
      <c r="DC1589" s="28"/>
      <c r="DD1589" s="28"/>
      <c r="DE1589" s="28"/>
      <c r="DF1589" s="28"/>
      <c r="DG1589" s="28"/>
      <c r="DH1589" s="28"/>
      <c r="DI1589" s="28"/>
      <c r="DJ1589" s="28"/>
      <c r="DK1589" s="28"/>
      <c r="DL1589" s="28"/>
      <c r="DM1589" s="28"/>
    </row>
    <row r="1590" spans="1:117">
      <c r="A1590" s="5"/>
      <c r="B1590" s="5"/>
      <c r="C1590" s="34"/>
      <c r="D1590" s="34"/>
      <c r="E1590" s="35"/>
      <c r="F1590" s="35"/>
      <c r="G1590" s="35"/>
      <c r="H1590" s="35"/>
      <c r="I1590" s="35"/>
      <c r="J1590" s="35"/>
      <c r="K1590" s="35"/>
      <c r="L1590" s="35"/>
      <c r="M1590" s="35"/>
      <c r="N1590" s="35"/>
      <c r="O1590" s="35"/>
      <c r="P1590" s="35"/>
      <c r="Q1590" s="35"/>
      <c r="R1590" s="35"/>
      <c r="S1590" s="35"/>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c r="BA1590" s="28"/>
      <c r="BB1590" s="28"/>
      <c r="BC1590" s="28"/>
      <c r="BD1590" s="28"/>
      <c r="BE1590" s="28"/>
      <c r="BF1590" s="28"/>
      <c r="BG1590" s="28"/>
      <c r="BH1590" s="28"/>
      <c r="BI1590" s="28"/>
      <c r="BJ1590" s="28"/>
      <c r="BK1590" s="28"/>
      <c r="BL1590" s="28"/>
      <c r="BM1590" s="28"/>
      <c r="BN1590" s="28"/>
      <c r="BO1590" s="28"/>
      <c r="BP1590" s="28"/>
      <c r="BQ1590" s="28"/>
      <c r="BR1590" s="28"/>
      <c r="BS1590" s="28"/>
      <c r="BT1590" s="28"/>
      <c r="BU1590" s="28"/>
      <c r="BV1590" s="28"/>
      <c r="BW1590" s="28"/>
      <c r="BX1590" s="28"/>
      <c r="BY1590" s="28"/>
      <c r="BZ1590" s="28"/>
      <c r="CA1590" s="28"/>
      <c r="CB1590" s="28"/>
      <c r="CC1590" s="28"/>
      <c r="CD1590" s="28"/>
      <c r="CE1590" s="28"/>
      <c r="CF1590" s="28"/>
      <c r="CG1590" s="28"/>
      <c r="CH1590" s="28"/>
      <c r="CI1590" s="28"/>
      <c r="CJ1590" s="28"/>
      <c r="CK1590" s="28"/>
      <c r="CL1590" s="28"/>
      <c r="CM1590" s="28"/>
      <c r="CN1590" s="28"/>
      <c r="CO1590" s="28"/>
      <c r="CP1590" s="28"/>
      <c r="CQ1590" s="28"/>
      <c r="CR1590" s="28"/>
      <c r="CS1590" s="28"/>
      <c r="CT1590" s="28"/>
      <c r="CU1590" s="28"/>
      <c r="CV1590" s="28"/>
      <c r="CW1590" s="28"/>
      <c r="CX1590" s="28"/>
      <c r="CY1590" s="28"/>
      <c r="CZ1590" s="28"/>
      <c r="DA1590" s="28"/>
      <c r="DB1590" s="28"/>
      <c r="DC1590" s="28"/>
      <c r="DD1590" s="28"/>
      <c r="DE1590" s="28"/>
      <c r="DF1590" s="28"/>
      <c r="DG1590" s="28"/>
      <c r="DH1590" s="28"/>
      <c r="DI1590" s="28"/>
      <c r="DJ1590" s="28"/>
      <c r="DK1590" s="28"/>
      <c r="DL1590" s="28"/>
      <c r="DM1590" s="28"/>
    </row>
    <row r="1591" spans="1:117">
      <c r="A1591" s="5"/>
      <c r="B1591" s="5"/>
      <c r="C1591" s="34"/>
      <c r="D1591" s="34"/>
      <c r="E1591" s="35"/>
      <c r="F1591" s="35"/>
      <c r="G1591" s="35"/>
      <c r="H1591" s="35"/>
      <c r="I1591" s="35"/>
      <c r="J1591" s="35"/>
      <c r="K1591" s="35"/>
      <c r="L1591" s="35"/>
      <c r="M1591" s="35"/>
      <c r="N1591" s="35"/>
      <c r="O1591" s="35"/>
      <c r="P1591" s="35"/>
      <c r="Q1591" s="35"/>
      <c r="R1591" s="35"/>
      <c r="S1591" s="35"/>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c r="BA1591" s="28"/>
      <c r="BB1591" s="28"/>
      <c r="BC1591" s="28"/>
      <c r="BD1591" s="28"/>
      <c r="BE1591" s="28"/>
      <c r="BF1591" s="28"/>
      <c r="BG1591" s="28"/>
      <c r="BH1591" s="28"/>
      <c r="BI1591" s="28"/>
      <c r="BJ1591" s="28"/>
      <c r="BK1591" s="28"/>
      <c r="BL1591" s="28"/>
      <c r="BM1591" s="28"/>
      <c r="BN1591" s="28"/>
      <c r="BO1591" s="28"/>
      <c r="BP1591" s="28"/>
      <c r="BQ1591" s="28"/>
      <c r="BR1591" s="28"/>
      <c r="BS1591" s="28"/>
      <c r="BT1591" s="28"/>
      <c r="BU1591" s="28"/>
      <c r="BV1591" s="28"/>
      <c r="BW1591" s="28"/>
      <c r="BX1591" s="28"/>
      <c r="BY1591" s="28"/>
      <c r="BZ1591" s="28"/>
      <c r="CA1591" s="28"/>
      <c r="CB1591" s="28"/>
      <c r="CC1591" s="28"/>
      <c r="CD1591" s="28"/>
      <c r="CE1591" s="28"/>
      <c r="CF1591" s="28"/>
      <c r="CG1591" s="28"/>
      <c r="CH1591" s="28"/>
      <c r="CI1591" s="28"/>
      <c r="CJ1591" s="28"/>
      <c r="CK1591" s="28"/>
      <c r="CL1591" s="28"/>
      <c r="CM1591" s="28"/>
      <c r="CN1591" s="28"/>
      <c r="CO1591" s="28"/>
      <c r="CP1591" s="28"/>
      <c r="CQ1591" s="28"/>
      <c r="CR1591" s="28"/>
      <c r="CS1591" s="28"/>
      <c r="CT1591" s="28"/>
      <c r="CU1591" s="28"/>
      <c r="CV1591" s="28"/>
      <c r="CW1591" s="28"/>
      <c r="CX1591" s="28"/>
      <c r="CY1591" s="28"/>
      <c r="CZ1591" s="28"/>
      <c r="DA1591" s="28"/>
      <c r="DB1591" s="28"/>
      <c r="DC1591" s="28"/>
      <c r="DD1591" s="28"/>
      <c r="DE1591" s="28"/>
      <c r="DF1591" s="28"/>
      <c r="DG1591" s="28"/>
      <c r="DH1591" s="28"/>
      <c r="DI1591" s="28"/>
      <c r="DJ1591" s="28"/>
      <c r="DK1591" s="28"/>
      <c r="DL1591" s="28"/>
      <c r="DM1591" s="28"/>
    </row>
    <row r="1592" spans="1:117">
      <c r="A1592" s="5"/>
      <c r="B1592" s="5"/>
      <c r="C1592" s="34"/>
      <c r="D1592" s="34"/>
      <c r="E1592" s="35"/>
      <c r="F1592" s="35"/>
      <c r="G1592" s="35"/>
      <c r="H1592" s="35"/>
      <c r="I1592" s="35"/>
      <c r="J1592" s="35"/>
      <c r="K1592" s="35"/>
      <c r="L1592" s="35"/>
      <c r="M1592" s="35"/>
      <c r="N1592" s="35"/>
      <c r="O1592" s="35"/>
      <c r="P1592" s="35"/>
      <c r="Q1592" s="35"/>
      <c r="R1592" s="35"/>
      <c r="S1592" s="35"/>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c r="BA1592" s="28"/>
      <c r="BB1592" s="28"/>
      <c r="BC1592" s="28"/>
      <c r="BD1592" s="28"/>
      <c r="BE1592" s="28"/>
      <c r="BF1592" s="28"/>
      <c r="BG1592" s="28"/>
      <c r="BH1592" s="28"/>
      <c r="BI1592" s="28"/>
      <c r="BJ1592" s="28"/>
      <c r="BK1592" s="28"/>
      <c r="BL1592" s="28"/>
      <c r="BM1592" s="28"/>
      <c r="BN1592" s="28"/>
      <c r="BO1592" s="28"/>
      <c r="BP1592" s="28"/>
      <c r="BQ1592" s="28"/>
      <c r="BR1592" s="28"/>
      <c r="BS1592" s="28"/>
      <c r="BT1592" s="28"/>
      <c r="BU1592" s="28"/>
      <c r="BV1592" s="28"/>
      <c r="BW1592" s="28"/>
      <c r="BX1592" s="28"/>
      <c r="BY1592" s="28"/>
      <c r="BZ1592" s="28"/>
      <c r="CA1592" s="28"/>
      <c r="CB1592" s="28"/>
      <c r="CC1592" s="28"/>
      <c r="CD1592" s="28"/>
      <c r="CE1592" s="28"/>
      <c r="CF1592" s="28"/>
      <c r="CG1592" s="28"/>
      <c r="CH1592" s="28"/>
      <c r="CI1592" s="28"/>
      <c r="CJ1592" s="28"/>
      <c r="CK1592" s="28"/>
      <c r="CL1592" s="28"/>
      <c r="CM1592" s="28"/>
      <c r="CN1592" s="28"/>
      <c r="CO1592" s="28"/>
      <c r="CP1592" s="28"/>
      <c r="CQ1592" s="28"/>
      <c r="CR1592" s="28"/>
      <c r="CS1592" s="28"/>
      <c r="CT1592" s="28"/>
      <c r="CU1592" s="28"/>
      <c r="CV1592" s="28"/>
      <c r="CW1592" s="28"/>
      <c r="CX1592" s="28"/>
      <c r="CY1592" s="28"/>
      <c r="CZ1592" s="28"/>
      <c r="DA1592" s="28"/>
      <c r="DB1592" s="28"/>
      <c r="DC1592" s="28"/>
      <c r="DD1592" s="28"/>
      <c r="DE1592" s="28"/>
      <c r="DF1592" s="28"/>
      <c r="DG1592" s="28"/>
      <c r="DH1592" s="28"/>
      <c r="DI1592" s="28"/>
      <c r="DJ1592" s="28"/>
      <c r="DK1592" s="28"/>
      <c r="DL1592" s="28"/>
      <c r="DM1592" s="28"/>
    </row>
    <row r="1593" spans="1:117">
      <c r="A1593" s="5"/>
      <c r="B1593" s="5"/>
      <c r="C1593" s="34"/>
      <c r="D1593" s="34"/>
      <c r="E1593" s="35"/>
      <c r="F1593" s="35"/>
      <c r="G1593" s="35"/>
      <c r="H1593" s="35"/>
      <c r="I1593" s="35"/>
      <c r="J1593" s="35"/>
      <c r="K1593" s="35"/>
      <c r="L1593" s="35"/>
      <c r="M1593" s="35"/>
      <c r="N1593" s="35"/>
      <c r="O1593" s="35"/>
      <c r="P1593" s="35"/>
      <c r="Q1593" s="35"/>
      <c r="R1593" s="35"/>
      <c r="S1593" s="35"/>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c r="BA1593" s="28"/>
      <c r="BB1593" s="28"/>
      <c r="BC1593" s="28"/>
      <c r="BD1593" s="28"/>
      <c r="BE1593" s="28"/>
      <c r="BF1593" s="28"/>
      <c r="BG1593" s="28"/>
      <c r="BH1593" s="28"/>
      <c r="BI1593" s="28"/>
      <c r="BJ1593" s="28"/>
      <c r="BK1593" s="28"/>
      <c r="BL1593" s="28"/>
      <c r="BM1593" s="28"/>
      <c r="BN1593" s="28"/>
      <c r="BO1593" s="28"/>
      <c r="BP1593" s="28"/>
      <c r="BQ1593" s="28"/>
      <c r="BR1593" s="28"/>
      <c r="BS1593" s="28"/>
      <c r="BT1593" s="28"/>
      <c r="BU1593" s="28"/>
      <c r="BV1593" s="28"/>
      <c r="BW1593" s="28"/>
      <c r="BX1593" s="28"/>
      <c r="BY1593" s="28"/>
      <c r="BZ1593" s="28"/>
      <c r="CA1593" s="28"/>
      <c r="CB1593" s="28"/>
      <c r="CC1593" s="28"/>
      <c r="CD1593" s="28"/>
      <c r="CE1593" s="28"/>
      <c r="CF1593" s="28"/>
      <c r="CG1593" s="28"/>
      <c r="CH1593" s="28"/>
      <c r="CI1593" s="28"/>
      <c r="CJ1593" s="28"/>
      <c r="CK1593" s="28"/>
      <c r="CL1593" s="28"/>
      <c r="CM1593" s="28"/>
      <c r="CN1593" s="28"/>
      <c r="CO1593" s="28"/>
      <c r="CP1593" s="28"/>
      <c r="CQ1593" s="28"/>
      <c r="CR1593" s="28"/>
      <c r="CS1593" s="28"/>
      <c r="CT1593" s="28"/>
      <c r="CU1593" s="28"/>
      <c r="CV1593" s="28"/>
      <c r="CW1593" s="28"/>
      <c r="CX1593" s="28"/>
      <c r="CY1593" s="28"/>
      <c r="CZ1593" s="28"/>
      <c r="DA1593" s="28"/>
      <c r="DB1593" s="28"/>
      <c r="DC1593" s="28"/>
      <c r="DD1593" s="28"/>
      <c r="DE1593" s="28"/>
      <c r="DF1593" s="28"/>
      <c r="DG1593" s="28"/>
      <c r="DH1593" s="28"/>
      <c r="DI1593" s="28"/>
      <c r="DJ1593" s="28"/>
      <c r="DK1593" s="28"/>
      <c r="DL1593" s="28"/>
      <c r="DM1593" s="28"/>
    </row>
    <row r="1594" spans="1:117">
      <c r="A1594" s="5"/>
      <c r="B1594" s="5"/>
      <c r="C1594" s="34"/>
      <c r="D1594" s="34"/>
      <c r="E1594" s="35"/>
      <c r="F1594" s="35"/>
      <c r="G1594" s="35"/>
      <c r="H1594" s="35"/>
      <c r="I1594" s="35"/>
      <c r="J1594" s="35"/>
      <c r="K1594" s="35"/>
      <c r="L1594" s="35"/>
      <c r="M1594" s="35"/>
      <c r="N1594" s="35"/>
      <c r="O1594" s="35"/>
      <c r="P1594" s="35"/>
      <c r="Q1594" s="35"/>
      <c r="R1594" s="35"/>
      <c r="S1594" s="35"/>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c r="BA1594" s="28"/>
      <c r="BB1594" s="28"/>
      <c r="BC1594" s="28"/>
      <c r="BD1594" s="28"/>
      <c r="BE1594" s="28"/>
      <c r="BF1594" s="28"/>
      <c r="BG1594" s="28"/>
      <c r="BH1594" s="28"/>
      <c r="BI1594" s="28"/>
      <c r="BJ1594" s="28"/>
      <c r="BK1594" s="28"/>
      <c r="BL1594" s="28"/>
      <c r="BM1594" s="28"/>
      <c r="BN1594" s="28"/>
      <c r="BO1594" s="28"/>
      <c r="BP1594" s="28"/>
      <c r="BQ1594" s="28"/>
      <c r="BR1594" s="28"/>
      <c r="BS1594" s="28"/>
      <c r="BT1594" s="28"/>
      <c r="BU1594" s="28"/>
      <c r="BV1594" s="28"/>
      <c r="BW1594" s="28"/>
      <c r="BX1594" s="28"/>
      <c r="BY1594" s="28"/>
      <c r="BZ1594" s="28"/>
      <c r="CA1594" s="28"/>
      <c r="CB1594" s="28"/>
      <c r="CC1594" s="28"/>
      <c r="CD1594" s="28"/>
      <c r="CE1594" s="28"/>
      <c r="CF1594" s="28"/>
      <c r="CG1594" s="28"/>
      <c r="CH1594" s="28"/>
      <c r="CI1594" s="28"/>
      <c r="CJ1594" s="28"/>
      <c r="CK1594" s="28"/>
      <c r="CL1594" s="28"/>
      <c r="CM1594" s="28"/>
      <c r="CN1594" s="28"/>
      <c r="CO1594" s="28"/>
      <c r="CP1594" s="28"/>
      <c r="CQ1594" s="28"/>
      <c r="CR1594" s="28"/>
      <c r="CS1594" s="28"/>
      <c r="CT1594" s="28"/>
      <c r="CU1594" s="28"/>
      <c r="CV1594" s="28"/>
      <c r="CW1594" s="28"/>
      <c r="CX1594" s="28"/>
      <c r="CY1594" s="28"/>
      <c r="CZ1594" s="28"/>
      <c r="DA1594" s="28"/>
      <c r="DB1594" s="28"/>
      <c r="DC1594" s="28"/>
      <c r="DD1594" s="28"/>
      <c r="DE1594" s="28"/>
      <c r="DF1594" s="28"/>
      <c r="DG1594" s="28"/>
      <c r="DH1594" s="28"/>
      <c r="DI1594" s="28"/>
      <c r="DJ1594" s="28"/>
      <c r="DK1594" s="28"/>
      <c r="DL1594" s="28"/>
      <c r="DM1594" s="28"/>
    </row>
    <row r="1595" spans="1:117">
      <c r="A1595" s="5"/>
      <c r="B1595" s="5"/>
      <c r="C1595" s="34"/>
      <c r="D1595" s="34"/>
      <c r="E1595" s="35"/>
      <c r="F1595" s="35"/>
      <c r="G1595" s="35"/>
      <c r="H1595" s="35"/>
      <c r="I1595" s="35"/>
      <c r="J1595" s="35"/>
      <c r="K1595" s="35"/>
      <c r="L1595" s="35"/>
      <c r="M1595" s="35"/>
      <c r="N1595" s="35"/>
      <c r="O1595" s="35"/>
      <c r="P1595" s="35"/>
      <c r="Q1595" s="35"/>
      <c r="R1595" s="35"/>
      <c r="S1595" s="35"/>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c r="BA1595" s="28"/>
      <c r="BB1595" s="28"/>
      <c r="BC1595" s="28"/>
      <c r="BD1595" s="28"/>
      <c r="BE1595" s="28"/>
      <c r="BF1595" s="28"/>
      <c r="BG1595" s="28"/>
      <c r="BH1595" s="28"/>
      <c r="BI1595" s="28"/>
      <c r="BJ1595" s="28"/>
      <c r="BK1595" s="28"/>
      <c r="BL1595" s="28"/>
      <c r="BM1595" s="28"/>
      <c r="BN1595" s="28"/>
      <c r="BO1595" s="28"/>
      <c r="BP1595" s="28"/>
      <c r="BQ1595" s="28"/>
      <c r="BR1595" s="28"/>
      <c r="BS1595" s="28"/>
      <c r="BT1595" s="28"/>
      <c r="BU1595" s="28"/>
      <c r="BV1595" s="28"/>
      <c r="BW1595" s="28"/>
      <c r="BX1595" s="28"/>
      <c r="BY1595" s="28"/>
      <c r="BZ1595" s="28"/>
      <c r="CA1595" s="28"/>
      <c r="CB1595" s="28"/>
      <c r="CC1595" s="28"/>
      <c r="CD1595" s="28"/>
      <c r="CE1595" s="28"/>
      <c r="CF1595" s="28"/>
      <c r="CG1595" s="28"/>
      <c r="CH1595" s="28"/>
      <c r="CI1595" s="28"/>
      <c r="CJ1595" s="28"/>
      <c r="CK1595" s="28"/>
      <c r="CL1595" s="28"/>
      <c r="CM1595" s="28"/>
      <c r="CN1595" s="28"/>
      <c r="CO1595" s="28"/>
      <c r="CP1595" s="28"/>
      <c r="CQ1595" s="28"/>
      <c r="CR1595" s="28"/>
      <c r="CS1595" s="28"/>
      <c r="CT1595" s="28"/>
      <c r="CU1595" s="28"/>
      <c r="CV1595" s="28"/>
      <c r="CW1595" s="28"/>
      <c r="CX1595" s="28"/>
      <c r="CY1595" s="28"/>
      <c r="CZ1595" s="28"/>
      <c r="DA1595" s="28"/>
      <c r="DB1595" s="28"/>
      <c r="DC1595" s="28"/>
      <c r="DD1595" s="28"/>
      <c r="DE1595" s="28"/>
      <c r="DF1595" s="28"/>
      <c r="DG1595" s="28"/>
      <c r="DH1595" s="28"/>
      <c r="DI1595" s="28"/>
      <c r="DJ1595" s="28"/>
      <c r="DK1595" s="28"/>
      <c r="DL1595" s="28"/>
      <c r="DM1595" s="28"/>
    </row>
    <row r="1596" spans="1:117">
      <c r="A1596" s="5"/>
      <c r="B1596" s="5"/>
      <c r="C1596" s="34"/>
      <c r="D1596" s="34"/>
      <c r="E1596" s="35"/>
      <c r="F1596" s="35"/>
      <c r="G1596" s="35"/>
      <c r="H1596" s="35"/>
      <c r="I1596" s="35"/>
      <c r="J1596" s="35"/>
      <c r="K1596" s="35"/>
      <c r="L1596" s="35"/>
      <c r="M1596" s="35"/>
      <c r="N1596" s="35"/>
      <c r="O1596" s="35"/>
      <c r="P1596" s="35"/>
      <c r="Q1596" s="35"/>
      <c r="R1596" s="35"/>
      <c r="S1596" s="35"/>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c r="BA1596" s="28"/>
      <c r="BB1596" s="28"/>
      <c r="BC1596" s="28"/>
      <c r="BD1596" s="28"/>
      <c r="BE1596" s="28"/>
      <c r="BF1596" s="28"/>
      <c r="BG1596" s="28"/>
      <c r="BH1596" s="28"/>
      <c r="BI1596" s="28"/>
      <c r="BJ1596" s="28"/>
      <c r="BK1596" s="28"/>
      <c r="BL1596" s="28"/>
      <c r="BM1596" s="28"/>
      <c r="BN1596" s="28"/>
      <c r="BO1596" s="28"/>
      <c r="BP1596" s="28"/>
      <c r="BQ1596" s="28"/>
      <c r="BR1596" s="28"/>
      <c r="BS1596" s="28"/>
      <c r="BT1596" s="28"/>
      <c r="BU1596" s="28"/>
      <c r="BV1596" s="28"/>
      <c r="BW1596" s="28"/>
      <c r="BX1596" s="28"/>
      <c r="BY1596" s="28"/>
      <c r="BZ1596" s="28"/>
      <c r="CA1596" s="28"/>
      <c r="CB1596" s="28"/>
      <c r="CC1596" s="28"/>
      <c r="CD1596" s="28"/>
      <c r="CE1596" s="28"/>
      <c r="CF1596" s="28"/>
      <c r="CG1596" s="28"/>
      <c r="CH1596" s="28"/>
      <c r="CI1596" s="28"/>
      <c r="CJ1596" s="28"/>
      <c r="CK1596" s="28"/>
      <c r="CL1596" s="28"/>
      <c r="CM1596" s="28"/>
      <c r="CN1596" s="28"/>
      <c r="CO1596" s="28"/>
      <c r="CP1596" s="28"/>
      <c r="CQ1596" s="28"/>
      <c r="CR1596" s="28"/>
      <c r="CS1596" s="28"/>
      <c r="CT1596" s="28"/>
      <c r="CU1596" s="28"/>
      <c r="CV1596" s="28"/>
      <c r="CW1596" s="28"/>
      <c r="CX1596" s="28"/>
      <c r="CY1596" s="28"/>
      <c r="CZ1596" s="28"/>
      <c r="DA1596" s="28"/>
      <c r="DB1596" s="28"/>
      <c r="DC1596" s="28"/>
      <c r="DD1596" s="28"/>
      <c r="DE1596" s="28"/>
      <c r="DF1596" s="28"/>
      <c r="DG1596" s="28"/>
      <c r="DH1596" s="28"/>
      <c r="DI1596" s="28"/>
      <c r="DJ1596" s="28"/>
      <c r="DK1596" s="28"/>
      <c r="DL1596" s="28"/>
      <c r="DM1596" s="28"/>
    </row>
    <row r="1597" spans="1:117">
      <c r="A1597" s="5"/>
      <c r="B1597" s="5"/>
      <c r="C1597" s="34"/>
      <c r="D1597" s="34"/>
      <c r="E1597" s="35"/>
      <c r="F1597" s="35"/>
      <c r="G1597" s="35"/>
      <c r="H1597" s="35"/>
      <c r="I1597" s="35"/>
      <c r="J1597" s="35"/>
      <c r="K1597" s="35"/>
      <c r="L1597" s="35"/>
      <c r="M1597" s="35"/>
      <c r="N1597" s="35"/>
      <c r="O1597" s="35"/>
      <c r="P1597" s="35"/>
      <c r="Q1597" s="35"/>
      <c r="R1597" s="35"/>
      <c r="S1597" s="35"/>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c r="BA1597" s="28"/>
      <c r="BB1597" s="28"/>
      <c r="BC1597" s="28"/>
      <c r="BD1597" s="28"/>
      <c r="BE1597" s="28"/>
      <c r="BF1597" s="28"/>
      <c r="BG1597" s="28"/>
      <c r="BH1597" s="28"/>
      <c r="BI1597" s="28"/>
      <c r="BJ1597" s="28"/>
      <c r="BK1597" s="28"/>
      <c r="BL1597" s="28"/>
      <c r="BM1597" s="28"/>
      <c r="BN1597" s="28"/>
      <c r="BO1597" s="28"/>
      <c r="BP1597" s="28"/>
      <c r="BQ1597" s="28"/>
      <c r="BR1597" s="28"/>
      <c r="BS1597" s="28"/>
      <c r="BT1597" s="28"/>
      <c r="BU1597" s="28"/>
      <c r="BV1597" s="28"/>
      <c r="BW1597" s="28"/>
      <c r="BX1597" s="28"/>
      <c r="BY1597" s="28"/>
      <c r="BZ1597" s="28"/>
      <c r="CA1597" s="28"/>
      <c r="CB1597" s="28"/>
      <c r="CC1597" s="28"/>
      <c r="CD1597" s="28"/>
      <c r="CE1597" s="28"/>
      <c r="CF1597" s="28"/>
      <c r="CG1597" s="28"/>
      <c r="CH1597" s="28"/>
      <c r="CI1597" s="28"/>
      <c r="CJ1597" s="28"/>
      <c r="CK1597" s="28"/>
      <c r="CL1597" s="28"/>
      <c r="CM1597" s="28"/>
      <c r="CN1597" s="28"/>
      <c r="CO1597" s="28"/>
      <c r="CP1597" s="28"/>
      <c r="CQ1597" s="28"/>
      <c r="CR1597" s="28"/>
      <c r="CS1597" s="28"/>
      <c r="CT1597" s="28"/>
      <c r="CU1597" s="28"/>
      <c r="CV1597" s="28"/>
      <c r="CW1597" s="28"/>
      <c r="CX1597" s="28"/>
      <c r="CY1597" s="28"/>
      <c r="CZ1597" s="28"/>
      <c r="DA1597" s="28"/>
      <c r="DB1597" s="28"/>
      <c r="DC1597" s="28"/>
      <c r="DD1597" s="28"/>
      <c r="DE1597" s="28"/>
      <c r="DF1597" s="28"/>
      <c r="DG1597" s="28"/>
      <c r="DH1597" s="28"/>
      <c r="DI1597" s="28"/>
      <c r="DJ1597" s="28"/>
      <c r="DK1597" s="28"/>
      <c r="DL1597" s="28"/>
      <c r="DM1597" s="28"/>
    </row>
    <row r="1598" spans="1:117">
      <c r="A1598" s="5"/>
      <c r="B1598" s="5"/>
      <c r="C1598" s="34"/>
      <c r="D1598" s="34"/>
      <c r="E1598" s="35"/>
      <c r="F1598" s="35"/>
      <c r="G1598" s="35"/>
      <c r="H1598" s="35"/>
      <c r="I1598" s="35"/>
      <c r="J1598" s="35"/>
      <c r="K1598" s="35"/>
      <c r="L1598" s="35"/>
      <c r="M1598" s="35"/>
      <c r="N1598" s="35"/>
      <c r="O1598" s="35"/>
      <c r="P1598" s="35"/>
      <c r="Q1598" s="35"/>
      <c r="R1598" s="35"/>
      <c r="S1598" s="35"/>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c r="BA1598" s="28"/>
      <c r="BB1598" s="28"/>
      <c r="BC1598" s="28"/>
      <c r="BD1598" s="28"/>
      <c r="BE1598" s="28"/>
      <c r="BF1598" s="28"/>
      <c r="BG1598" s="28"/>
      <c r="BH1598" s="28"/>
      <c r="BI1598" s="28"/>
      <c r="BJ1598" s="28"/>
      <c r="BK1598" s="28"/>
      <c r="BL1598" s="28"/>
      <c r="BM1598" s="28"/>
      <c r="BN1598" s="28"/>
      <c r="BO1598" s="28"/>
      <c r="BP1598" s="28"/>
      <c r="BQ1598" s="28"/>
      <c r="BR1598" s="28"/>
      <c r="BS1598" s="28"/>
      <c r="BT1598" s="28"/>
      <c r="BU1598" s="28"/>
      <c r="BV1598" s="28"/>
      <c r="BW1598" s="28"/>
      <c r="BX1598" s="28"/>
      <c r="BY1598" s="28"/>
      <c r="BZ1598" s="28"/>
      <c r="CA1598" s="28"/>
      <c r="CB1598" s="28"/>
      <c r="CC1598" s="28"/>
      <c r="CD1598" s="28"/>
      <c r="CE1598" s="28"/>
      <c r="CF1598" s="28"/>
      <c r="CG1598" s="28"/>
      <c r="CH1598" s="28"/>
      <c r="CI1598" s="28"/>
      <c r="CJ1598" s="28"/>
      <c r="CK1598" s="28"/>
      <c r="CL1598" s="28"/>
      <c r="CM1598" s="28"/>
      <c r="CN1598" s="28"/>
      <c r="CO1598" s="28"/>
      <c r="CP1598" s="28"/>
      <c r="CQ1598" s="28"/>
      <c r="CR1598" s="28"/>
      <c r="CS1598" s="28"/>
      <c r="CT1598" s="28"/>
      <c r="CU1598" s="28"/>
      <c r="CV1598" s="28"/>
      <c r="CW1598" s="28"/>
      <c r="CX1598" s="28"/>
      <c r="CY1598" s="28"/>
      <c r="CZ1598" s="28"/>
      <c r="DA1598" s="28"/>
      <c r="DB1598" s="28"/>
      <c r="DC1598" s="28"/>
      <c r="DD1598" s="28"/>
      <c r="DE1598" s="28"/>
      <c r="DF1598" s="28"/>
      <c r="DG1598" s="28"/>
      <c r="DH1598" s="28"/>
      <c r="DI1598" s="28"/>
      <c r="DJ1598" s="28"/>
      <c r="DK1598" s="28"/>
      <c r="DL1598" s="28"/>
      <c r="DM1598" s="28"/>
    </row>
    <row r="1599" spans="1:117">
      <c r="A1599" s="5"/>
      <c r="B1599" s="5"/>
      <c r="C1599" s="34"/>
      <c r="D1599" s="34"/>
      <c r="E1599" s="35"/>
      <c r="F1599" s="35"/>
      <c r="G1599" s="35"/>
      <c r="H1599" s="35"/>
      <c r="I1599" s="35"/>
      <c r="J1599" s="35"/>
      <c r="K1599" s="35"/>
      <c r="L1599" s="35"/>
      <c r="M1599" s="35"/>
      <c r="N1599" s="35"/>
      <c r="O1599" s="35"/>
      <c r="P1599" s="35"/>
      <c r="Q1599" s="35"/>
      <c r="R1599" s="35"/>
      <c r="S1599" s="35"/>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c r="BA1599" s="28"/>
      <c r="BB1599" s="28"/>
      <c r="BC1599" s="28"/>
      <c r="BD1599" s="28"/>
      <c r="BE1599" s="28"/>
      <c r="BF1599" s="28"/>
      <c r="BG1599" s="28"/>
      <c r="BH1599" s="28"/>
      <c r="BI1599" s="28"/>
      <c r="BJ1599" s="28"/>
      <c r="BK1599" s="28"/>
      <c r="BL1599" s="28"/>
      <c r="BM1599" s="28"/>
      <c r="BN1599" s="28"/>
      <c r="BO1599" s="28"/>
      <c r="BP1599" s="28"/>
      <c r="BQ1599" s="28"/>
      <c r="BR1599" s="28"/>
      <c r="BS1599" s="28"/>
      <c r="BT1599" s="28"/>
      <c r="BU1599" s="28"/>
      <c r="BV1599" s="28"/>
      <c r="BW1599" s="28"/>
      <c r="BX1599" s="28"/>
      <c r="BY1599" s="28"/>
      <c r="BZ1599" s="28"/>
      <c r="CA1599" s="28"/>
      <c r="CB1599" s="28"/>
      <c r="CC1599" s="28"/>
      <c r="CD1599" s="28"/>
      <c r="CE1599" s="28"/>
      <c r="CF1599" s="28"/>
      <c r="CG1599" s="28"/>
      <c r="CH1599" s="28"/>
      <c r="CI1599" s="28"/>
      <c r="CJ1599" s="28"/>
      <c r="CK1599" s="28"/>
      <c r="CL1599" s="28"/>
      <c r="CM1599" s="28"/>
      <c r="CN1599" s="28"/>
      <c r="CO1599" s="28"/>
      <c r="CP1599" s="28"/>
      <c r="CQ1599" s="28"/>
      <c r="CR1599" s="28"/>
      <c r="CS1599" s="28"/>
      <c r="CT1599" s="28"/>
      <c r="CU1599" s="28"/>
      <c r="CV1599" s="28"/>
      <c r="CW1599" s="28"/>
      <c r="CX1599" s="28"/>
      <c r="CY1599" s="28"/>
      <c r="CZ1599" s="28"/>
      <c r="DA1599" s="28"/>
      <c r="DB1599" s="28"/>
      <c r="DC1599" s="28"/>
      <c r="DD1599" s="28"/>
      <c r="DE1599" s="28"/>
      <c r="DF1599" s="28"/>
      <c r="DG1599" s="28"/>
      <c r="DH1599" s="28"/>
      <c r="DI1599" s="28"/>
      <c r="DJ1599" s="28"/>
      <c r="DK1599" s="28"/>
      <c r="DL1599" s="28"/>
      <c r="DM1599" s="28"/>
    </row>
    <row r="1600" spans="1:117">
      <c r="A1600" s="5"/>
      <c r="B1600" s="5"/>
      <c r="C1600" s="34"/>
      <c r="D1600" s="34"/>
      <c r="E1600" s="35"/>
      <c r="F1600" s="35"/>
      <c r="G1600" s="35"/>
      <c r="H1600" s="35"/>
      <c r="I1600" s="35"/>
      <c r="J1600" s="35"/>
      <c r="K1600" s="35"/>
      <c r="L1600" s="35"/>
      <c r="M1600" s="35"/>
      <c r="N1600" s="35"/>
      <c r="O1600" s="35"/>
      <c r="P1600" s="35"/>
      <c r="Q1600" s="35"/>
      <c r="R1600" s="35"/>
      <c r="S1600" s="35"/>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c r="BA1600" s="28"/>
      <c r="BB1600" s="28"/>
      <c r="BC1600" s="28"/>
      <c r="BD1600" s="28"/>
      <c r="BE1600" s="28"/>
      <c r="BF1600" s="28"/>
      <c r="BG1600" s="28"/>
      <c r="BH1600" s="28"/>
      <c r="BI1600" s="28"/>
      <c r="BJ1600" s="28"/>
      <c r="BK1600" s="28"/>
      <c r="BL1600" s="28"/>
      <c r="BM1600" s="28"/>
      <c r="BN1600" s="28"/>
      <c r="BO1600" s="28"/>
      <c r="BP1600" s="28"/>
      <c r="BQ1600" s="28"/>
      <c r="BR1600" s="28"/>
      <c r="BS1600" s="28"/>
      <c r="BT1600" s="28"/>
      <c r="BU1600" s="28"/>
      <c r="BV1600" s="28"/>
      <c r="BW1600" s="28"/>
      <c r="BX1600" s="28"/>
      <c r="BY1600" s="28"/>
      <c r="BZ1600" s="28"/>
      <c r="CA1600" s="28"/>
      <c r="CB1600" s="28"/>
      <c r="CC1600" s="28"/>
      <c r="CD1600" s="28"/>
      <c r="CE1600" s="28"/>
      <c r="CF1600" s="28"/>
      <c r="CG1600" s="28"/>
      <c r="CH1600" s="28"/>
      <c r="CI1600" s="28"/>
      <c r="CJ1600" s="28"/>
      <c r="CK1600" s="28"/>
      <c r="CL1600" s="28"/>
      <c r="CM1600" s="28"/>
      <c r="CN1600" s="28"/>
      <c r="CO1600" s="28"/>
      <c r="CP1600" s="28"/>
      <c r="CQ1600" s="28"/>
      <c r="CR1600" s="28"/>
      <c r="CS1600" s="28"/>
      <c r="CT1600" s="28"/>
      <c r="CU1600" s="28"/>
      <c r="CV1600" s="28"/>
      <c r="CW1600" s="28"/>
      <c r="CX1600" s="28"/>
      <c r="CY1600" s="28"/>
      <c r="CZ1600" s="28"/>
      <c r="DA1600" s="28"/>
      <c r="DB1600" s="28"/>
      <c r="DC1600" s="28"/>
      <c r="DD1600" s="28"/>
      <c r="DE1600" s="28"/>
      <c r="DF1600" s="28"/>
      <c r="DG1600" s="28"/>
      <c r="DH1600" s="28"/>
      <c r="DI1600" s="28"/>
      <c r="DJ1600" s="28"/>
      <c r="DK1600" s="28"/>
      <c r="DL1600" s="28"/>
      <c r="DM1600" s="28"/>
    </row>
    <row r="1601" spans="1:117">
      <c r="A1601" s="5"/>
      <c r="B1601" s="5"/>
      <c r="C1601" s="34"/>
      <c r="D1601" s="34"/>
      <c r="E1601" s="35"/>
      <c r="F1601" s="35"/>
      <c r="G1601" s="35"/>
      <c r="H1601" s="35"/>
      <c r="I1601" s="35"/>
      <c r="J1601" s="35"/>
      <c r="K1601" s="35"/>
      <c r="L1601" s="35"/>
      <c r="M1601" s="35"/>
      <c r="N1601" s="35"/>
      <c r="O1601" s="35"/>
      <c r="P1601" s="35"/>
      <c r="Q1601" s="35"/>
      <c r="R1601" s="35"/>
      <c r="S1601" s="35"/>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c r="BA1601" s="28"/>
      <c r="BB1601" s="28"/>
      <c r="BC1601" s="28"/>
      <c r="BD1601" s="28"/>
      <c r="BE1601" s="28"/>
      <c r="BF1601" s="28"/>
      <c r="BG1601" s="28"/>
      <c r="BH1601" s="28"/>
      <c r="BI1601" s="28"/>
      <c r="BJ1601" s="28"/>
      <c r="BK1601" s="28"/>
      <c r="BL1601" s="28"/>
      <c r="BM1601" s="28"/>
      <c r="BN1601" s="28"/>
      <c r="BO1601" s="28"/>
      <c r="BP1601" s="28"/>
      <c r="BQ1601" s="28"/>
      <c r="BR1601" s="28"/>
      <c r="BS1601" s="28"/>
      <c r="BT1601" s="28"/>
      <c r="BU1601" s="28"/>
      <c r="BV1601" s="28"/>
      <c r="BW1601" s="28"/>
      <c r="BX1601" s="28"/>
      <c r="BY1601" s="28"/>
      <c r="BZ1601" s="28"/>
      <c r="CA1601" s="28"/>
      <c r="CB1601" s="28"/>
      <c r="CC1601" s="28"/>
      <c r="CD1601" s="28"/>
      <c r="CE1601" s="28"/>
      <c r="CF1601" s="28"/>
      <c r="CG1601" s="28"/>
      <c r="CH1601" s="28"/>
      <c r="CI1601" s="28"/>
      <c r="CJ1601" s="28"/>
      <c r="CK1601" s="28"/>
      <c r="CL1601" s="28"/>
      <c r="CM1601" s="28"/>
      <c r="CN1601" s="28"/>
      <c r="CO1601" s="28"/>
      <c r="CP1601" s="28"/>
      <c r="CQ1601" s="28"/>
      <c r="CR1601" s="28"/>
      <c r="CS1601" s="28"/>
      <c r="CT1601" s="28"/>
      <c r="CU1601" s="28"/>
      <c r="CV1601" s="28"/>
      <c r="CW1601" s="28"/>
      <c r="CX1601" s="28"/>
      <c r="CY1601" s="28"/>
      <c r="CZ1601" s="28"/>
      <c r="DA1601" s="28"/>
      <c r="DB1601" s="28"/>
      <c r="DC1601" s="28"/>
      <c r="DD1601" s="28"/>
      <c r="DE1601" s="28"/>
      <c r="DF1601" s="28"/>
      <c r="DG1601" s="28"/>
      <c r="DH1601" s="28"/>
      <c r="DI1601" s="28"/>
      <c r="DJ1601" s="28"/>
      <c r="DK1601" s="28"/>
      <c r="DL1601" s="28"/>
      <c r="DM1601" s="28"/>
    </row>
    <row r="1602" spans="1:117">
      <c r="A1602" s="5"/>
      <c r="B1602" s="5"/>
      <c r="C1602" s="34"/>
      <c r="D1602" s="34"/>
      <c r="E1602" s="35"/>
      <c r="F1602" s="35"/>
      <c r="G1602" s="35"/>
      <c r="H1602" s="35"/>
      <c r="I1602" s="35"/>
      <c r="J1602" s="35"/>
      <c r="K1602" s="35"/>
      <c r="L1602" s="35"/>
      <c r="M1602" s="35"/>
      <c r="N1602" s="35"/>
      <c r="O1602" s="35"/>
      <c r="P1602" s="35"/>
      <c r="Q1602" s="35"/>
      <c r="R1602" s="35"/>
      <c r="S1602" s="35"/>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c r="BA1602" s="28"/>
      <c r="BB1602" s="28"/>
      <c r="BC1602" s="28"/>
      <c r="BD1602" s="28"/>
      <c r="BE1602" s="28"/>
      <c r="BF1602" s="28"/>
      <c r="BG1602" s="28"/>
      <c r="BH1602" s="28"/>
      <c r="BI1602" s="28"/>
      <c r="BJ1602" s="28"/>
      <c r="BK1602" s="28"/>
      <c r="BL1602" s="28"/>
      <c r="BM1602" s="28"/>
      <c r="BN1602" s="28"/>
      <c r="BO1602" s="28"/>
      <c r="BP1602" s="28"/>
      <c r="BQ1602" s="28"/>
      <c r="BR1602" s="28"/>
      <c r="BS1602" s="28"/>
      <c r="BT1602" s="28"/>
      <c r="BU1602" s="28"/>
      <c r="BV1602" s="28"/>
      <c r="BW1602" s="28"/>
      <c r="BX1602" s="28"/>
      <c r="BY1602" s="28"/>
      <c r="BZ1602" s="28"/>
      <c r="CA1602" s="28"/>
      <c r="CB1602" s="28"/>
      <c r="CC1602" s="28"/>
      <c r="CD1602" s="28"/>
      <c r="CE1602" s="28"/>
      <c r="CF1602" s="28"/>
      <c r="CG1602" s="28"/>
      <c r="CH1602" s="28"/>
      <c r="CI1602" s="28"/>
      <c r="CJ1602" s="28"/>
      <c r="CK1602" s="28"/>
      <c r="CL1602" s="28"/>
      <c r="CM1602" s="28"/>
      <c r="CN1602" s="28"/>
      <c r="CO1602" s="28"/>
      <c r="CP1602" s="28"/>
      <c r="CQ1602" s="28"/>
      <c r="CR1602" s="28"/>
      <c r="CS1602" s="28"/>
      <c r="CT1602" s="28"/>
      <c r="CU1602" s="28"/>
      <c r="CV1602" s="28"/>
      <c r="CW1602" s="28"/>
      <c r="CX1602" s="28"/>
      <c r="CY1602" s="28"/>
      <c r="CZ1602" s="28"/>
      <c r="DA1602" s="28"/>
      <c r="DB1602" s="28"/>
      <c r="DC1602" s="28"/>
      <c r="DD1602" s="28"/>
      <c r="DE1602" s="28"/>
      <c r="DF1602" s="28"/>
      <c r="DG1602" s="28"/>
      <c r="DH1602" s="28"/>
      <c r="DI1602" s="28"/>
      <c r="DJ1602" s="28"/>
      <c r="DK1602" s="28"/>
      <c r="DL1602" s="28"/>
      <c r="DM1602" s="28"/>
    </row>
    <row r="1603" spans="1:117">
      <c r="A1603" s="5"/>
      <c r="B1603" s="5"/>
      <c r="C1603" s="34"/>
      <c r="D1603" s="34"/>
      <c r="E1603" s="35"/>
      <c r="F1603" s="35"/>
      <c r="G1603" s="35"/>
      <c r="H1603" s="35"/>
      <c r="I1603" s="35"/>
      <c r="J1603" s="35"/>
      <c r="K1603" s="35"/>
      <c r="L1603" s="35"/>
      <c r="M1603" s="35"/>
      <c r="N1603" s="35"/>
      <c r="O1603" s="35"/>
      <c r="P1603" s="35"/>
      <c r="Q1603" s="35"/>
      <c r="R1603" s="35"/>
      <c r="S1603" s="35"/>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c r="BA1603" s="28"/>
      <c r="BB1603" s="28"/>
      <c r="BC1603" s="28"/>
      <c r="BD1603" s="28"/>
      <c r="BE1603" s="28"/>
      <c r="BF1603" s="28"/>
      <c r="BG1603" s="28"/>
      <c r="BH1603" s="28"/>
      <c r="BI1603" s="28"/>
      <c r="BJ1603" s="28"/>
      <c r="BK1603" s="28"/>
      <c r="BL1603" s="28"/>
      <c r="BM1603" s="28"/>
      <c r="BN1603" s="28"/>
      <c r="BO1603" s="28"/>
      <c r="BP1603" s="28"/>
      <c r="BQ1603" s="28"/>
      <c r="BR1603" s="28"/>
      <c r="BS1603" s="28"/>
      <c r="BT1603" s="28"/>
      <c r="BU1603" s="28"/>
      <c r="BV1603" s="28"/>
      <c r="BW1603" s="28"/>
      <c r="BX1603" s="28"/>
      <c r="BY1603" s="28"/>
      <c r="BZ1603" s="28"/>
      <c r="CA1603" s="28"/>
      <c r="CB1603" s="28"/>
      <c r="CC1603" s="28"/>
      <c r="CD1603" s="28"/>
      <c r="CE1603" s="28"/>
      <c r="CF1603" s="28"/>
      <c r="CG1603" s="28"/>
      <c r="CH1603" s="28"/>
      <c r="CI1603" s="28"/>
      <c r="CJ1603" s="28"/>
      <c r="CK1603" s="28"/>
      <c r="CL1603" s="28"/>
      <c r="CM1603" s="28"/>
      <c r="CN1603" s="28"/>
      <c r="CO1603" s="28"/>
      <c r="CP1603" s="28"/>
      <c r="CQ1603" s="28"/>
      <c r="CR1603" s="28"/>
      <c r="CS1603" s="28"/>
      <c r="CT1603" s="28"/>
      <c r="CU1603" s="28"/>
      <c r="CV1603" s="28"/>
      <c r="CW1603" s="28"/>
      <c r="CX1603" s="28"/>
      <c r="CY1603" s="28"/>
      <c r="CZ1603" s="28"/>
      <c r="DA1603" s="28"/>
      <c r="DB1603" s="28"/>
      <c r="DC1603" s="28"/>
      <c r="DD1603" s="28"/>
      <c r="DE1603" s="28"/>
      <c r="DF1603" s="28"/>
      <c r="DG1603" s="28"/>
      <c r="DH1603" s="28"/>
      <c r="DI1603" s="28"/>
      <c r="DJ1603" s="28"/>
      <c r="DK1603" s="28"/>
      <c r="DL1603" s="28"/>
      <c r="DM1603" s="28"/>
    </row>
    <row r="1604" spans="1:117">
      <c r="A1604" s="5"/>
      <c r="B1604" s="5"/>
      <c r="C1604" s="34"/>
      <c r="D1604" s="34"/>
      <c r="E1604" s="35"/>
      <c r="F1604" s="35"/>
      <c r="G1604" s="35"/>
      <c r="H1604" s="35"/>
      <c r="I1604" s="35"/>
      <c r="J1604" s="35"/>
      <c r="K1604" s="35"/>
      <c r="L1604" s="35"/>
      <c r="M1604" s="35"/>
      <c r="N1604" s="35"/>
      <c r="O1604" s="35"/>
      <c r="P1604" s="35"/>
      <c r="Q1604" s="35"/>
      <c r="R1604" s="35"/>
      <c r="S1604" s="35"/>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c r="BA1604" s="28"/>
      <c r="BB1604" s="28"/>
      <c r="BC1604" s="28"/>
      <c r="BD1604" s="28"/>
      <c r="BE1604" s="28"/>
      <c r="BF1604" s="28"/>
      <c r="BG1604" s="28"/>
      <c r="BH1604" s="28"/>
      <c r="BI1604" s="28"/>
      <c r="BJ1604" s="28"/>
      <c r="BK1604" s="28"/>
      <c r="BL1604" s="28"/>
      <c r="BM1604" s="28"/>
      <c r="BN1604" s="28"/>
      <c r="BO1604" s="28"/>
      <c r="BP1604" s="28"/>
      <c r="BQ1604" s="28"/>
      <c r="BR1604" s="28"/>
      <c r="BS1604" s="28"/>
      <c r="BT1604" s="28"/>
      <c r="BU1604" s="28"/>
      <c r="BV1604" s="28"/>
      <c r="BW1604" s="28"/>
      <c r="BX1604" s="28"/>
      <c r="BY1604" s="28"/>
      <c r="BZ1604" s="28"/>
      <c r="CA1604" s="28"/>
      <c r="CB1604" s="28"/>
      <c r="CC1604" s="28"/>
      <c r="CD1604" s="28"/>
      <c r="CE1604" s="28"/>
      <c r="CF1604" s="28"/>
      <c r="CG1604" s="28"/>
      <c r="CH1604" s="28"/>
      <c r="CI1604" s="28"/>
      <c r="CJ1604" s="28"/>
      <c r="CK1604" s="28"/>
      <c r="CL1604" s="28"/>
      <c r="CM1604" s="28"/>
      <c r="CN1604" s="28"/>
      <c r="CO1604" s="28"/>
      <c r="CP1604" s="28"/>
      <c r="CQ1604" s="28"/>
      <c r="CR1604" s="28"/>
      <c r="CS1604" s="28"/>
      <c r="CT1604" s="28"/>
      <c r="CU1604" s="28"/>
      <c r="CV1604" s="28"/>
      <c r="CW1604" s="28"/>
      <c r="CX1604" s="28"/>
      <c r="CY1604" s="28"/>
      <c r="CZ1604" s="28"/>
      <c r="DA1604" s="28"/>
      <c r="DB1604" s="28"/>
      <c r="DC1604" s="28"/>
      <c r="DD1604" s="28"/>
      <c r="DE1604" s="28"/>
      <c r="DF1604" s="28"/>
      <c r="DG1604" s="28"/>
      <c r="DH1604" s="28"/>
      <c r="DI1604" s="28"/>
      <c r="DJ1604" s="28"/>
      <c r="DK1604" s="28"/>
      <c r="DL1604" s="28"/>
      <c r="DM1604" s="28"/>
    </row>
    <row r="1605" spans="1:117">
      <c r="A1605" s="5"/>
      <c r="B1605" s="5"/>
      <c r="C1605" s="34"/>
      <c r="D1605" s="34"/>
      <c r="E1605" s="35"/>
      <c r="F1605" s="35"/>
      <c r="G1605" s="35"/>
      <c r="H1605" s="35"/>
      <c r="I1605" s="35"/>
      <c r="J1605" s="35"/>
      <c r="K1605" s="35"/>
      <c r="L1605" s="35"/>
      <c r="M1605" s="35"/>
      <c r="N1605" s="35"/>
      <c r="O1605" s="35"/>
      <c r="P1605" s="35"/>
      <c r="Q1605" s="35"/>
      <c r="R1605" s="35"/>
      <c r="S1605" s="35"/>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c r="BA1605" s="28"/>
      <c r="BB1605" s="28"/>
      <c r="BC1605" s="28"/>
      <c r="BD1605" s="28"/>
      <c r="BE1605" s="28"/>
      <c r="BF1605" s="28"/>
      <c r="BG1605" s="28"/>
      <c r="BH1605" s="28"/>
      <c r="BI1605" s="28"/>
      <c r="BJ1605" s="28"/>
      <c r="BK1605" s="28"/>
      <c r="BL1605" s="28"/>
      <c r="BM1605" s="28"/>
      <c r="BN1605" s="28"/>
      <c r="BO1605" s="28"/>
      <c r="BP1605" s="28"/>
      <c r="BQ1605" s="28"/>
      <c r="BR1605" s="28"/>
      <c r="BS1605" s="28"/>
      <c r="BT1605" s="28"/>
      <c r="BU1605" s="28"/>
      <c r="BV1605" s="28"/>
      <c r="BW1605" s="28"/>
      <c r="BX1605" s="28"/>
      <c r="BY1605" s="28"/>
      <c r="BZ1605" s="28"/>
      <c r="CA1605" s="28"/>
      <c r="CB1605" s="28"/>
      <c r="CC1605" s="28"/>
      <c r="CD1605" s="28"/>
      <c r="CE1605" s="28"/>
      <c r="CF1605" s="28"/>
      <c r="CG1605" s="28"/>
      <c r="CH1605" s="28"/>
      <c r="CI1605" s="28"/>
      <c r="CJ1605" s="28"/>
      <c r="CK1605" s="28"/>
      <c r="CL1605" s="28"/>
      <c r="CM1605" s="28"/>
      <c r="CN1605" s="28"/>
      <c r="CO1605" s="28"/>
      <c r="CP1605" s="28"/>
      <c r="CQ1605" s="28"/>
      <c r="CR1605" s="28"/>
      <c r="CS1605" s="28"/>
      <c r="CT1605" s="28"/>
      <c r="CU1605" s="28"/>
      <c r="CV1605" s="28"/>
      <c r="CW1605" s="28"/>
      <c r="CX1605" s="28"/>
      <c r="CY1605" s="28"/>
      <c r="CZ1605" s="28"/>
      <c r="DA1605" s="28"/>
      <c r="DB1605" s="28"/>
      <c r="DC1605" s="28"/>
      <c r="DD1605" s="28"/>
      <c r="DE1605" s="28"/>
      <c r="DF1605" s="28"/>
      <c r="DG1605" s="28"/>
      <c r="DH1605" s="28"/>
      <c r="DI1605" s="28"/>
      <c r="DJ1605" s="28"/>
      <c r="DK1605" s="28"/>
      <c r="DL1605" s="28"/>
      <c r="DM1605" s="28"/>
    </row>
    <row r="1606" spans="1:117">
      <c r="A1606" s="5"/>
      <c r="B1606" s="5"/>
      <c r="C1606" s="34"/>
      <c r="D1606" s="34"/>
      <c r="E1606" s="35"/>
      <c r="F1606" s="35"/>
      <c r="G1606" s="35"/>
      <c r="H1606" s="35"/>
      <c r="I1606" s="35"/>
      <c r="J1606" s="35"/>
      <c r="K1606" s="35"/>
      <c r="L1606" s="35"/>
      <c r="M1606" s="35"/>
      <c r="N1606" s="35"/>
      <c r="O1606" s="35"/>
      <c r="P1606" s="35"/>
      <c r="Q1606" s="35"/>
      <c r="R1606" s="35"/>
      <c r="S1606" s="35"/>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c r="BA1606" s="28"/>
      <c r="BB1606" s="28"/>
      <c r="BC1606" s="28"/>
      <c r="BD1606" s="28"/>
      <c r="BE1606" s="28"/>
      <c r="BF1606" s="28"/>
      <c r="BG1606" s="28"/>
      <c r="BH1606" s="28"/>
      <c r="BI1606" s="28"/>
      <c r="BJ1606" s="28"/>
      <c r="BK1606" s="28"/>
      <c r="BL1606" s="28"/>
      <c r="BM1606" s="28"/>
      <c r="BN1606" s="28"/>
      <c r="BO1606" s="28"/>
      <c r="BP1606" s="28"/>
      <c r="BQ1606" s="28"/>
      <c r="BR1606" s="28"/>
      <c r="BS1606" s="28"/>
      <c r="BT1606" s="28"/>
      <c r="BU1606" s="28"/>
      <c r="BV1606" s="28"/>
      <c r="BW1606" s="28"/>
      <c r="BX1606" s="28"/>
      <c r="BY1606" s="28"/>
      <c r="BZ1606" s="28"/>
      <c r="CA1606" s="28"/>
      <c r="CB1606" s="28"/>
      <c r="CC1606" s="28"/>
      <c r="CD1606" s="28"/>
      <c r="CE1606" s="28"/>
      <c r="CF1606" s="28"/>
      <c r="CG1606" s="28"/>
      <c r="CH1606" s="28"/>
      <c r="CI1606" s="28"/>
      <c r="CJ1606" s="28"/>
      <c r="CK1606" s="28"/>
      <c r="CL1606" s="28"/>
      <c r="CM1606" s="28"/>
      <c r="CN1606" s="28"/>
      <c r="CO1606" s="28"/>
      <c r="CP1606" s="28"/>
      <c r="CQ1606" s="28"/>
      <c r="CR1606" s="28"/>
      <c r="CS1606" s="28"/>
      <c r="CT1606" s="28"/>
      <c r="CU1606" s="28"/>
      <c r="CV1606" s="28"/>
      <c r="CW1606" s="28"/>
      <c r="CX1606" s="28"/>
      <c r="CY1606" s="28"/>
      <c r="CZ1606" s="28"/>
      <c r="DA1606" s="28"/>
      <c r="DB1606" s="28"/>
      <c r="DC1606" s="28"/>
      <c r="DD1606" s="28"/>
      <c r="DE1606" s="28"/>
      <c r="DF1606" s="28"/>
      <c r="DG1606" s="28"/>
      <c r="DH1606" s="28"/>
      <c r="DI1606" s="28"/>
      <c r="DJ1606" s="28"/>
      <c r="DK1606" s="28"/>
      <c r="DL1606" s="28"/>
      <c r="DM1606" s="28"/>
    </row>
    <row r="1607" spans="1:117">
      <c r="A1607" s="5"/>
      <c r="B1607" s="5"/>
      <c r="C1607" s="34"/>
      <c r="D1607" s="34"/>
      <c r="E1607" s="35"/>
      <c r="F1607" s="35"/>
      <c r="G1607" s="35"/>
      <c r="H1607" s="35"/>
      <c r="I1607" s="35"/>
      <c r="J1607" s="35"/>
      <c r="K1607" s="35"/>
      <c r="L1607" s="35"/>
      <c r="M1607" s="35"/>
      <c r="N1607" s="35"/>
      <c r="O1607" s="35"/>
      <c r="P1607" s="35"/>
      <c r="Q1607" s="35"/>
      <c r="R1607" s="35"/>
      <c r="S1607" s="35"/>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c r="BA1607" s="28"/>
      <c r="BB1607" s="28"/>
      <c r="BC1607" s="28"/>
      <c r="BD1607" s="28"/>
      <c r="BE1607" s="28"/>
      <c r="BF1607" s="28"/>
      <c r="BG1607" s="28"/>
      <c r="BH1607" s="28"/>
      <c r="BI1607" s="28"/>
      <c r="BJ1607" s="28"/>
      <c r="BK1607" s="28"/>
      <c r="BL1607" s="28"/>
      <c r="BM1607" s="28"/>
      <c r="BN1607" s="28"/>
      <c r="BO1607" s="28"/>
      <c r="BP1607" s="28"/>
      <c r="BQ1607" s="28"/>
      <c r="BR1607" s="28"/>
      <c r="BS1607" s="28"/>
      <c r="BT1607" s="28"/>
      <c r="BU1607" s="28"/>
      <c r="BV1607" s="28"/>
      <c r="BW1607" s="28"/>
      <c r="BX1607" s="28"/>
      <c r="BY1607" s="28"/>
      <c r="BZ1607" s="28"/>
      <c r="CA1607" s="28"/>
      <c r="CB1607" s="28"/>
      <c r="CC1607" s="28"/>
      <c r="CD1607" s="28"/>
      <c r="CE1607" s="28"/>
      <c r="CF1607" s="28"/>
      <c r="CG1607" s="28"/>
      <c r="CH1607" s="28"/>
      <c r="CI1607" s="28"/>
      <c r="CJ1607" s="28"/>
      <c r="CK1607" s="28"/>
      <c r="CL1607" s="28"/>
      <c r="CM1607" s="28"/>
      <c r="CN1607" s="28"/>
      <c r="CO1607" s="28"/>
      <c r="CP1607" s="28"/>
      <c r="CQ1607" s="28"/>
      <c r="CR1607" s="28"/>
      <c r="CS1607" s="28"/>
      <c r="CT1607" s="28"/>
      <c r="CU1607" s="28"/>
      <c r="CV1607" s="28"/>
      <c r="CW1607" s="28"/>
      <c r="CX1607" s="28"/>
      <c r="CY1607" s="28"/>
      <c r="CZ1607" s="28"/>
      <c r="DA1607" s="28"/>
      <c r="DB1607" s="28"/>
      <c r="DC1607" s="28"/>
      <c r="DD1607" s="28"/>
      <c r="DE1607" s="28"/>
      <c r="DF1607" s="28"/>
      <c r="DG1607" s="28"/>
      <c r="DH1607" s="28"/>
      <c r="DI1607" s="28"/>
      <c r="DJ1607" s="28"/>
      <c r="DK1607" s="28"/>
      <c r="DL1607" s="28"/>
      <c r="DM1607" s="28"/>
    </row>
    <row r="1608" spans="1:117">
      <c r="A1608" s="5"/>
      <c r="B1608" s="5"/>
      <c r="C1608" s="34"/>
      <c r="D1608" s="34"/>
      <c r="E1608" s="35"/>
      <c r="F1608" s="35"/>
      <c r="G1608" s="35"/>
      <c r="H1608" s="35"/>
      <c r="I1608" s="35"/>
      <c r="J1608" s="35"/>
      <c r="K1608" s="35"/>
      <c r="L1608" s="35"/>
      <c r="M1608" s="35"/>
      <c r="N1608" s="35"/>
      <c r="O1608" s="35"/>
      <c r="P1608" s="35"/>
      <c r="Q1608" s="35"/>
      <c r="R1608" s="35"/>
      <c r="S1608" s="35"/>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8"/>
      <c r="BB1608" s="28"/>
      <c r="BC1608" s="28"/>
      <c r="BD1608" s="28"/>
      <c r="BE1608" s="28"/>
      <c r="BF1608" s="28"/>
      <c r="BG1608" s="28"/>
      <c r="BH1608" s="28"/>
      <c r="BI1608" s="28"/>
      <c r="BJ1608" s="28"/>
      <c r="BK1608" s="28"/>
      <c r="BL1608" s="28"/>
      <c r="BM1608" s="28"/>
      <c r="BN1608" s="28"/>
      <c r="BO1608" s="28"/>
      <c r="BP1608" s="28"/>
      <c r="BQ1608" s="28"/>
      <c r="BR1608" s="28"/>
      <c r="BS1608" s="28"/>
      <c r="BT1608" s="28"/>
      <c r="BU1608" s="28"/>
      <c r="BV1608" s="28"/>
      <c r="BW1608" s="28"/>
      <c r="BX1608" s="28"/>
      <c r="BY1608" s="28"/>
      <c r="BZ1608" s="28"/>
      <c r="CA1608" s="28"/>
      <c r="CB1608" s="28"/>
      <c r="CC1608" s="28"/>
      <c r="CD1608" s="28"/>
      <c r="CE1608" s="28"/>
      <c r="CF1608" s="28"/>
      <c r="CG1608" s="28"/>
      <c r="CH1608" s="28"/>
      <c r="CI1608" s="28"/>
      <c r="CJ1608" s="28"/>
      <c r="CK1608" s="28"/>
      <c r="CL1608" s="28"/>
      <c r="CM1608" s="28"/>
      <c r="CN1608" s="28"/>
      <c r="CO1608" s="28"/>
      <c r="CP1608" s="28"/>
      <c r="CQ1608" s="28"/>
      <c r="CR1608" s="28"/>
      <c r="CS1608" s="28"/>
      <c r="CT1608" s="28"/>
      <c r="CU1608" s="28"/>
      <c r="CV1608" s="28"/>
      <c r="CW1608" s="28"/>
      <c r="CX1608" s="28"/>
      <c r="CY1608" s="28"/>
      <c r="CZ1608" s="28"/>
      <c r="DA1608" s="28"/>
      <c r="DB1608" s="28"/>
      <c r="DC1608" s="28"/>
      <c r="DD1608" s="28"/>
      <c r="DE1608" s="28"/>
      <c r="DF1608" s="28"/>
      <c r="DG1608" s="28"/>
      <c r="DH1608" s="28"/>
      <c r="DI1608" s="28"/>
      <c r="DJ1608" s="28"/>
      <c r="DK1608" s="28"/>
      <c r="DL1608" s="28"/>
      <c r="DM1608" s="28"/>
    </row>
    <row r="1609" spans="1:117">
      <c r="A1609" s="5"/>
      <c r="B1609" s="5"/>
      <c r="C1609" s="34"/>
      <c r="D1609" s="34"/>
      <c r="E1609" s="35"/>
      <c r="F1609" s="35"/>
      <c r="G1609" s="35"/>
      <c r="H1609" s="35"/>
      <c r="I1609" s="35"/>
      <c r="J1609" s="35"/>
      <c r="K1609" s="35"/>
      <c r="L1609" s="35"/>
      <c r="M1609" s="35"/>
      <c r="N1609" s="35"/>
      <c r="O1609" s="35"/>
      <c r="P1609" s="35"/>
      <c r="Q1609" s="35"/>
      <c r="R1609" s="35"/>
      <c r="S1609" s="35"/>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c r="BA1609" s="28"/>
      <c r="BB1609" s="28"/>
      <c r="BC1609" s="28"/>
      <c r="BD1609" s="28"/>
      <c r="BE1609" s="28"/>
      <c r="BF1609" s="28"/>
      <c r="BG1609" s="28"/>
      <c r="BH1609" s="28"/>
      <c r="BI1609" s="28"/>
      <c r="BJ1609" s="28"/>
      <c r="BK1609" s="28"/>
      <c r="BL1609" s="28"/>
      <c r="BM1609" s="28"/>
      <c r="BN1609" s="28"/>
      <c r="BO1609" s="28"/>
      <c r="BP1609" s="28"/>
      <c r="BQ1609" s="28"/>
      <c r="BR1609" s="28"/>
      <c r="BS1609" s="28"/>
      <c r="BT1609" s="28"/>
      <c r="BU1609" s="28"/>
      <c r="BV1609" s="28"/>
      <c r="BW1609" s="28"/>
      <c r="BX1609" s="28"/>
      <c r="BY1609" s="28"/>
      <c r="BZ1609" s="28"/>
      <c r="CA1609" s="28"/>
      <c r="CB1609" s="28"/>
      <c r="CC1609" s="28"/>
      <c r="CD1609" s="28"/>
      <c r="CE1609" s="28"/>
      <c r="CF1609" s="28"/>
      <c r="CG1609" s="28"/>
      <c r="CH1609" s="28"/>
      <c r="CI1609" s="28"/>
      <c r="CJ1609" s="28"/>
      <c r="CK1609" s="28"/>
      <c r="CL1609" s="28"/>
      <c r="CM1609" s="28"/>
      <c r="CN1609" s="28"/>
      <c r="CO1609" s="28"/>
      <c r="CP1609" s="28"/>
      <c r="CQ1609" s="28"/>
      <c r="CR1609" s="28"/>
      <c r="CS1609" s="28"/>
      <c r="CT1609" s="28"/>
      <c r="CU1609" s="28"/>
      <c r="CV1609" s="28"/>
      <c r="CW1609" s="28"/>
      <c r="CX1609" s="28"/>
      <c r="CY1609" s="28"/>
      <c r="CZ1609" s="28"/>
      <c r="DA1609" s="28"/>
      <c r="DB1609" s="28"/>
      <c r="DC1609" s="28"/>
      <c r="DD1609" s="28"/>
      <c r="DE1609" s="28"/>
      <c r="DF1609" s="28"/>
      <c r="DG1609" s="28"/>
      <c r="DH1609" s="28"/>
      <c r="DI1609" s="28"/>
      <c r="DJ1609" s="28"/>
      <c r="DK1609" s="28"/>
      <c r="DL1609" s="28"/>
      <c r="DM1609" s="28"/>
    </row>
    <row r="1610" spans="1:117">
      <c r="A1610" s="5"/>
      <c r="B1610" s="5"/>
      <c r="C1610" s="34"/>
      <c r="D1610" s="34"/>
      <c r="E1610" s="35"/>
      <c r="F1610" s="35"/>
      <c r="G1610" s="35"/>
      <c r="H1610" s="35"/>
      <c r="I1610" s="35"/>
      <c r="J1610" s="35"/>
      <c r="K1610" s="35"/>
      <c r="L1610" s="35"/>
      <c r="M1610" s="35"/>
      <c r="N1610" s="35"/>
      <c r="O1610" s="35"/>
      <c r="P1610" s="35"/>
      <c r="Q1610" s="35"/>
      <c r="R1610" s="35"/>
      <c r="S1610" s="35"/>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c r="BA1610" s="28"/>
      <c r="BB1610" s="28"/>
      <c r="BC1610" s="28"/>
      <c r="BD1610" s="28"/>
      <c r="BE1610" s="28"/>
      <c r="BF1610" s="28"/>
      <c r="BG1610" s="28"/>
      <c r="BH1610" s="28"/>
      <c r="BI1610" s="28"/>
      <c r="BJ1610" s="28"/>
      <c r="BK1610" s="28"/>
      <c r="BL1610" s="28"/>
      <c r="BM1610" s="28"/>
      <c r="BN1610" s="28"/>
      <c r="BO1610" s="28"/>
      <c r="BP1610" s="28"/>
      <c r="BQ1610" s="28"/>
      <c r="BR1610" s="28"/>
      <c r="BS1610" s="28"/>
      <c r="BT1610" s="28"/>
      <c r="BU1610" s="28"/>
      <c r="BV1610" s="28"/>
      <c r="BW1610" s="28"/>
      <c r="BX1610" s="28"/>
      <c r="BY1610" s="28"/>
      <c r="BZ1610" s="28"/>
      <c r="CA1610" s="28"/>
      <c r="CB1610" s="28"/>
      <c r="CC1610" s="28"/>
      <c r="CD1610" s="28"/>
      <c r="CE1610" s="28"/>
      <c r="CF1610" s="28"/>
      <c r="CG1610" s="28"/>
      <c r="CH1610" s="28"/>
      <c r="CI1610" s="28"/>
      <c r="CJ1610" s="28"/>
      <c r="CK1610" s="28"/>
      <c r="CL1610" s="28"/>
      <c r="CM1610" s="28"/>
      <c r="CN1610" s="28"/>
      <c r="CO1610" s="28"/>
      <c r="CP1610" s="28"/>
      <c r="CQ1610" s="28"/>
      <c r="CR1610" s="28"/>
      <c r="CS1610" s="28"/>
      <c r="CT1610" s="28"/>
      <c r="CU1610" s="28"/>
      <c r="CV1610" s="28"/>
      <c r="CW1610" s="28"/>
      <c r="CX1610" s="28"/>
      <c r="CY1610" s="28"/>
      <c r="CZ1610" s="28"/>
      <c r="DA1610" s="28"/>
      <c r="DB1610" s="28"/>
      <c r="DC1610" s="28"/>
      <c r="DD1610" s="28"/>
      <c r="DE1610" s="28"/>
      <c r="DF1610" s="28"/>
      <c r="DG1610" s="28"/>
      <c r="DH1610" s="28"/>
      <c r="DI1610" s="28"/>
      <c r="DJ1610" s="28"/>
      <c r="DK1610" s="28"/>
      <c r="DL1610" s="28"/>
      <c r="DM1610" s="28"/>
    </row>
    <row r="1611" spans="1:117">
      <c r="A1611" s="5"/>
      <c r="B1611" s="5"/>
      <c r="C1611" s="34"/>
      <c r="D1611" s="34"/>
      <c r="E1611" s="35"/>
      <c r="F1611" s="35"/>
      <c r="G1611" s="35"/>
      <c r="H1611" s="35"/>
      <c r="I1611" s="35"/>
      <c r="J1611" s="35"/>
      <c r="K1611" s="35"/>
      <c r="L1611" s="35"/>
      <c r="M1611" s="35"/>
      <c r="N1611" s="35"/>
      <c r="O1611" s="35"/>
      <c r="P1611" s="35"/>
      <c r="Q1611" s="35"/>
      <c r="R1611" s="35"/>
      <c r="S1611" s="35"/>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c r="BA1611" s="28"/>
      <c r="BB1611" s="28"/>
      <c r="BC1611" s="28"/>
      <c r="BD1611" s="28"/>
      <c r="BE1611" s="28"/>
      <c r="BF1611" s="28"/>
      <c r="BG1611" s="28"/>
      <c r="BH1611" s="28"/>
      <c r="BI1611" s="28"/>
      <c r="BJ1611" s="28"/>
      <c r="BK1611" s="28"/>
      <c r="BL1611" s="28"/>
      <c r="BM1611" s="28"/>
      <c r="BN1611" s="28"/>
      <c r="BO1611" s="28"/>
      <c r="BP1611" s="28"/>
      <c r="BQ1611" s="28"/>
      <c r="BR1611" s="28"/>
      <c r="BS1611" s="28"/>
      <c r="BT1611" s="28"/>
      <c r="BU1611" s="28"/>
      <c r="BV1611" s="28"/>
      <c r="BW1611" s="28"/>
      <c r="BX1611" s="28"/>
      <c r="BY1611" s="28"/>
      <c r="BZ1611" s="28"/>
      <c r="CA1611" s="28"/>
      <c r="CB1611" s="28"/>
      <c r="CC1611" s="28"/>
      <c r="CD1611" s="28"/>
      <c r="CE1611" s="28"/>
      <c r="CF1611" s="28"/>
      <c r="CG1611" s="28"/>
      <c r="CH1611" s="28"/>
      <c r="CI1611" s="28"/>
      <c r="CJ1611" s="28"/>
      <c r="CK1611" s="28"/>
      <c r="CL1611" s="28"/>
      <c r="CM1611" s="28"/>
      <c r="CN1611" s="28"/>
      <c r="CO1611" s="28"/>
      <c r="CP1611" s="28"/>
      <c r="CQ1611" s="28"/>
      <c r="CR1611" s="28"/>
      <c r="CS1611" s="28"/>
      <c r="CT1611" s="28"/>
      <c r="CU1611" s="28"/>
      <c r="CV1611" s="28"/>
      <c r="CW1611" s="28"/>
      <c r="CX1611" s="28"/>
      <c r="CY1611" s="28"/>
      <c r="CZ1611" s="28"/>
      <c r="DA1611" s="28"/>
      <c r="DB1611" s="28"/>
      <c r="DC1611" s="28"/>
      <c r="DD1611" s="28"/>
      <c r="DE1611" s="28"/>
      <c r="DF1611" s="28"/>
      <c r="DG1611" s="28"/>
      <c r="DH1611" s="28"/>
      <c r="DI1611" s="28"/>
      <c r="DJ1611" s="28"/>
      <c r="DK1611" s="28"/>
      <c r="DL1611" s="28"/>
      <c r="DM1611" s="28"/>
    </row>
    <row r="1612" spans="1:117">
      <c r="A1612" s="5"/>
      <c r="B1612" s="5"/>
      <c r="C1612" s="34"/>
      <c r="D1612" s="34"/>
      <c r="E1612" s="35"/>
      <c r="F1612" s="35"/>
      <c r="G1612" s="35"/>
      <c r="H1612" s="35"/>
      <c r="I1612" s="35"/>
      <c r="J1612" s="35"/>
      <c r="K1612" s="35"/>
      <c r="L1612" s="35"/>
      <c r="M1612" s="35"/>
      <c r="N1612" s="35"/>
      <c r="O1612" s="35"/>
      <c r="P1612" s="35"/>
      <c r="Q1612" s="35"/>
      <c r="R1612" s="35"/>
      <c r="S1612" s="35"/>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c r="BA1612" s="28"/>
      <c r="BB1612" s="28"/>
      <c r="BC1612" s="28"/>
      <c r="BD1612" s="28"/>
      <c r="BE1612" s="28"/>
      <c r="BF1612" s="28"/>
      <c r="BG1612" s="28"/>
      <c r="BH1612" s="28"/>
      <c r="BI1612" s="28"/>
      <c r="BJ1612" s="28"/>
      <c r="BK1612" s="28"/>
      <c r="BL1612" s="28"/>
      <c r="BM1612" s="28"/>
      <c r="BN1612" s="28"/>
      <c r="BO1612" s="28"/>
      <c r="BP1612" s="28"/>
      <c r="BQ1612" s="28"/>
      <c r="BR1612" s="28"/>
      <c r="BS1612" s="28"/>
      <c r="BT1612" s="28"/>
      <c r="BU1612" s="28"/>
      <c r="BV1612" s="28"/>
      <c r="BW1612" s="28"/>
      <c r="BX1612" s="28"/>
      <c r="BY1612" s="28"/>
      <c r="BZ1612" s="28"/>
      <c r="CA1612" s="28"/>
      <c r="CB1612" s="28"/>
      <c r="CC1612" s="28"/>
      <c r="CD1612" s="28"/>
      <c r="CE1612" s="28"/>
      <c r="CF1612" s="28"/>
      <c r="CG1612" s="28"/>
      <c r="CH1612" s="28"/>
      <c r="CI1612" s="28"/>
      <c r="CJ1612" s="28"/>
      <c r="CK1612" s="28"/>
      <c r="CL1612" s="28"/>
      <c r="CM1612" s="28"/>
      <c r="CN1612" s="28"/>
      <c r="CO1612" s="28"/>
      <c r="CP1612" s="28"/>
      <c r="CQ1612" s="28"/>
      <c r="CR1612" s="28"/>
      <c r="CS1612" s="28"/>
      <c r="CT1612" s="28"/>
      <c r="CU1612" s="28"/>
      <c r="CV1612" s="28"/>
      <c r="CW1612" s="28"/>
      <c r="CX1612" s="28"/>
      <c r="CY1612" s="28"/>
      <c r="CZ1612" s="28"/>
      <c r="DA1612" s="28"/>
      <c r="DB1612" s="28"/>
      <c r="DC1612" s="28"/>
      <c r="DD1612" s="28"/>
      <c r="DE1612" s="28"/>
      <c r="DF1612" s="28"/>
      <c r="DG1612" s="28"/>
      <c r="DH1612" s="28"/>
      <c r="DI1612" s="28"/>
      <c r="DJ1612" s="28"/>
      <c r="DK1612" s="28"/>
      <c r="DL1612" s="28"/>
      <c r="DM1612" s="28"/>
    </row>
    <row r="1613" spans="1:117">
      <c r="A1613" s="5"/>
      <c r="B1613" s="5"/>
      <c r="C1613" s="34"/>
      <c r="D1613" s="34"/>
      <c r="E1613" s="35"/>
      <c r="F1613" s="35"/>
      <c r="G1613" s="35"/>
      <c r="H1613" s="35"/>
      <c r="I1613" s="35"/>
      <c r="J1613" s="35"/>
      <c r="K1613" s="35"/>
      <c r="L1613" s="35"/>
      <c r="M1613" s="35"/>
      <c r="N1613" s="35"/>
      <c r="O1613" s="35"/>
      <c r="P1613" s="35"/>
      <c r="Q1613" s="35"/>
      <c r="R1613" s="35"/>
      <c r="S1613" s="35"/>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c r="BA1613" s="28"/>
      <c r="BB1613" s="28"/>
      <c r="BC1613" s="28"/>
      <c r="BD1613" s="28"/>
      <c r="BE1613" s="28"/>
      <c r="BF1613" s="28"/>
      <c r="BG1613" s="28"/>
      <c r="BH1613" s="28"/>
      <c r="BI1613" s="28"/>
      <c r="BJ1613" s="28"/>
      <c r="BK1613" s="28"/>
      <c r="BL1613" s="28"/>
      <c r="BM1613" s="28"/>
      <c r="BN1613" s="28"/>
      <c r="BO1613" s="28"/>
      <c r="BP1613" s="28"/>
      <c r="BQ1613" s="28"/>
      <c r="BR1613" s="28"/>
      <c r="BS1613" s="28"/>
      <c r="BT1613" s="28"/>
      <c r="BU1613" s="28"/>
      <c r="BV1613" s="28"/>
      <c r="BW1613" s="28"/>
      <c r="BX1613" s="28"/>
      <c r="BY1613" s="28"/>
      <c r="BZ1613" s="28"/>
      <c r="CA1613" s="28"/>
      <c r="CB1613" s="28"/>
      <c r="CC1613" s="28"/>
      <c r="CD1613" s="28"/>
      <c r="CE1613" s="28"/>
      <c r="CF1613" s="28"/>
      <c r="CG1613" s="28"/>
      <c r="CH1613" s="28"/>
      <c r="CI1613" s="28"/>
      <c r="CJ1613" s="28"/>
      <c r="CK1613" s="28"/>
      <c r="CL1613" s="28"/>
      <c r="CM1613" s="28"/>
      <c r="CN1613" s="28"/>
      <c r="CO1613" s="28"/>
      <c r="CP1613" s="28"/>
      <c r="CQ1613" s="28"/>
      <c r="CR1613" s="28"/>
      <c r="CS1613" s="28"/>
      <c r="CT1613" s="28"/>
      <c r="CU1613" s="28"/>
      <c r="CV1613" s="28"/>
      <c r="CW1613" s="28"/>
      <c r="CX1613" s="28"/>
      <c r="CY1613" s="28"/>
      <c r="CZ1613" s="28"/>
      <c r="DA1613" s="28"/>
      <c r="DB1613" s="28"/>
      <c r="DC1613" s="28"/>
      <c r="DD1613" s="28"/>
      <c r="DE1613" s="28"/>
      <c r="DF1613" s="28"/>
      <c r="DG1613" s="28"/>
      <c r="DH1613" s="28"/>
      <c r="DI1613" s="28"/>
      <c r="DJ1613" s="28"/>
      <c r="DK1613" s="28"/>
      <c r="DL1613" s="28"/>
      <c r="DM1613" s="28"/>
    </row>
    <row r="1614" spans="1:117">
      <c r="A1614" s="5"/>
      <c r="B1614" s="5"/>
      <c r="C1614" s="34"/>
      <c r="D1614" s="34"/>
      <c r="E1614" s="35"/>
      <c r="F1614" s="35"/>
      <c r="G1614" s="35"/>
      <c r="H1614" s="35"/>
      <c r="I1614" s="35"/>
      <c r="J1614" s="35"/>
      <c r="K1614" s="35"/>
      <c r="L1614" s="35"/>
      <c r="M1614" s="35"/>
      <c r="N1614" s="35"/>
      <c r="O1614" s="35"/>
      <c r="P1614" s="35"/>
      <c r="Q1614" s="35"/>
      <c r="R1614" s="35"/>
      <c r="S1614" s="35"/>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c r="BA1614" s="28"/>
      <c r="BB1614" s="28"/>
      <c r="BC1614" s="28"/>
      <c r="BD1614" s="28"/>
      <c r="BE1614" s="28"/>
      <c r="BF1614" s="28"/>
      <c r="BG1614" s="28"/>
      <c r="BH1614" s="28"/>
      <c r="BI1614" s="28"/>
      <c r="BJ1614" s="28"/>
      <c r="BK1614" s="28"/>
      <c r="BL1614" s="28"/>
      <c r="BM1614" s="28"/>
      <c r="BN1614" s="28"/>
      <c r="BO1614" s="28"/>
      <c r="BP1614" s="28"/>
      <c r="BQ1614" s="28"/>
      <c r="BR1614" s="28"/>
      <c r="BS1614" s="28"/>
      <c r="BT1614" s="28"/>
      <c r="BU1614" s="28"/>
      <c r="BV1614" s="28"/>
      <c r="BW1614" s="28"/>
      <c r="BX1614" s="28"/>
      <c r="BY1614" s="28"/>
      <c r="BZ1614" s="28"/>
      <c r="CA1614" s="28"/>
      <c r="CB1614" s="28"/>
      <c r="CC1614" s="28"/>
      <c r="CD1614" s="28"/>
      <c r="CE1614" s="28"/>
      <c r="CF1614" s="28"/>
      <c r="CG1614" s="28"/>
      <c r="CH1614" s="28"/>
      <c r="CI1614" s="28"/>
      <c r="CJ1614" s="28"/>
      <c r="CK1614" s="28"/>
      <c r="CL1614" s="28"/>
      <c r="CM1614" s="28"/>
      <c r="CN1614" s="28"/>
      <c r="CO1614" s="28"/>
      <c r="CP1614" s="28"/>
      <c r="CQ1614" s="28"/>
      <c r="CR1614" s="28"/>
      <c r="CS1614" s="28"/>
      <c r="CT1614" s="28"/>
      <c r="CU1614" s="28"/>
      <c r="CV1614" s="28"/>
      <c r="CW1614" s="28"/>
      <c r="CX1614" s="28"/>
      <c r="CY1614" s="28"/>
      <c r="CZ1614" s="28"/>
      <c r="DA1614" s="28"/>
      <c r="DB1614" s="28"/>
      <c r="DC1614" s="28"/>
      <c r="DD1614" s="28"/>
      <c r="DE1614" s="28"/>
      <c r="DF1614" s="28"/>
      <c r="DG1614" s="28"/>
      <c r="DH1614" s="28"/>
      <c r="DI1614" s="28"/>
      <c r="DJ1614" s="28"/>
      <c r="DK1614" s="28"/>
      <c r="DL1614" s="28"/>
      <c r="DM1614" s="28"/>
    </row>
    <row r="1615" spans="1:117">
      <c r="A1615" s="5"/>
      <c r="B1615" s="5"/>
      <c r="C1615" s="34"/>
      <c r="D1615" s="34"/>
      <c r="E1615" s="35"/>
      <c r="F1615" s="35"/>
      <c r="G1615" s="35"/>
      <c r="H1615" s="35"/>
      <c r="I1615" s="35"/>
      <c r="J1615" s="35"/>
      <c r="K1615" s="35"/>
      <c r="L1615" s="35"/>
      <c r="M1615" s="35"/>
      <c r="N1615" s="35"/>
      <c r="O1615" s="35"/>
      <c r="P1615" s="35"/>
      <c r="Q1615" s="35"/>
      <c r="R1615" s="35"/>
      <c r="S1615" s="35"/>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c r="BA1615" s="28"/>
      <c r="BB1615" s="28"/>
      <c r="BC1615" s="28"/>
      <c r="BD1615" s="28"/>
      <c r="BE1615" s="28"/>
      <c r="BF1615" s="28"/>
      <c r="BG1615" s="28"/>
      <c r="BH1615" s="28"/>
      <c r="BI1615" s="28"/>
      <c r="BJ1615" s="28"/>
      <c r="BK1615" s="28"/>
      <c r="BL1615" s="28"/>
      <c r="BM1615" s="28"/>
      <c r="BN1615" s="28"/>
      <c r="BO1615" s="28"/>
      <c r="BP1615" s="28"/>
      <c r="BQ1615" s="28"/>
      <c r="BR1615" s="28"/>
      <c r="BS1615" s="28"/>
      <c r="BT1615" s="28"/>
      <c r="BU1615" s="28"/>
      <c r="BV1615" s="28"/>
      <c r="BW1615" s="28"/>
      <c r="BX1615" s="28"/>
      <c r="BY1615" s="28"/>
      <c r="BZ1615" s="28"/>
      <c r="CA1615" s="28"/>
      <c r="CB1615" s="28"/>
      <c r="CC1615" s="28"/>
      <c r="CD1615" s="28"/>
      <c r="CE1615" s="28"/>
      <c r="CF1615" s="28"/>
      <c r="CG1615" s="28"/>
      <c r="CH1615" s="28"/>
      <c r="CI1615" s="28"/>
      <c r="CJ1615" s="28"/>
      <c r="CK1615" s="28"/>
      <c r="CL1615" s="28"/>
      <c r="CM1615" s="28"/>
      <c r="CN1615" s="28"/>
      <c r="CO1615" s="28"/>
      <c r="CP1615" s="28"/>
      <c r="CQ1615" s="28"/>
      <c r="CR1615" s="28"/>
      <c r="CS1615" s="28"/>
      <c r="CT1615" s="28"/>
      <c r="CU1615" s="28"/>
      <c r="CV1615" s="28"/>
      <c r="CW1615" s="28"/>
      <c r="CX1615" s="28"/>
      <c r="CY1615" s="28"/>
      <c r="CZ1615" s="28"/>
      <c r="DA1615" s="28"/>
      <c r="DB1615" s="28"/>
      <c r="DC1615" s="28"/>
      <c r="DD1615" s="28"/>
      <c r="DE1615" s="28"/>
      <c r="DF1615" s="28"/>
      <c r="DG1615" s="28"/>
      <c r="DH1615" s="28"/>
      <c r="DI1615" s="28"/>
      <c r="DJ1615" s="28"/>
      <c r="DK1615" s="28"/>
      <c r="DL1615" s="28"/>
      <c r="DM1615" s="28"/>
    </row>
    <row r="1616" spans="1:117">
      <c r="A1616" s="5"/>
      <c r="B1616" s="5"/>
      <c r="C1616" s="34"/>
      <c r="D1616" s="34"/>
      <c r="E1616" s="35"/>
      <c r="F1616" s="35"/>
      <c r="G1616" s="35"/>
      <c r="H1616" s="35"/>
      <c r="I1616" s="35"/>
      <c r="J1616" s="35"/>
      <c r="K1616" s="35"/>
      <c r="L1616" s="35"/>
      <c r="M1616" s="35"/>
      <c r="N1616" s="35"/>
      <c r="O1616" s="35"/>
      <c r="P1616" s="35"/>
      <c r="Q1616" s="35"/>
      <c r="R1616" s="35"/>
      <c r="S1616" s="35"/>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c r="BA1616" s="28"/>
      <c r="BB1616" s="28"/>
      <c r="BC1616" s="28"/>
      <c r="BD1616" s="28"/>
      <c r="BE1616" s="28"/>
      <c r="BF1616" s="28"/>
      <c r="BG1616" s="28"/>
      <c r="BH1616" s="28"/>
      <c r="BI1616" s="28"/>
      <c r="BJ1616" s="28"/>
      <c r="BK1616" s="28"/>
      <c r="BL1616" s="28"/>
      <c r="BM1616" s="28"/>
      <c r="BN1616" s="28"/>
      <c r="BO1616" s="28"/>
      <c r="BP1616" s="28"/>
      <c r="BQ1616" s="28"/>
      <c r="BR1616" s="28"/>
      <c r="BS1616" s="28"/>
      <c r="BT1616" s="28"/>
      <c r="BU1616" s="28"/>
      <c r="BV1616" s="28"/>
      <c r="BW1616" s="28"/>
      <c r="BX1616" s="28"/>
      <c r="BY1616" s="28"/>
      <c r="BZ1616" s="28"/>
      <c r="CA1616" s="28"/>
      <c r="CB1616" s="28"/>
      <c r="CC1616" s="28"/>
      <c r="CD1616" s="28"/>
      <c r="CE1616" s="28"/>
      <c r="CF1616" s="28"/>
      <c r="CG1616" s="28"/>
      <c r="CH1616" s="28"/>
      <c r="CI1616" s="28"/>
      <c r="CJ1616" s="28"/>
      <c r="CK1616" s="28"/>
      <c r="CL1616" s="28"/>
      <c r="CM1616" s="28"/>
      <c r="CN1616" s="28"/>
      <c r="CO1616" s="28"/>
      <c r="CP1616" s="28"/>
      <c r="CQ1616" s="28"/>
      <c r="CR1616" s="28"/>
      <c r="CS1616" s="28"/>
      <c r="CT1616" s="28"/>
      <c r="CU1616" s="28"/>
      <c r="CV1616" s="28"/>
      <c r="CW1616" s="28"/>
      <c r="CX1616" s="28"/>
      <c r="CY1616" s="28"/>
      <c r="CZ1616" s="28"/>
      <c r="DA1616" s="28"/>
      <c r="DB1616" s="28"/>
      <c r="DC1616" s="28"/>
      <c r="DD1616" s="28"/>
      <c r="DE1616" s="28"/>
      <c r="DF1616" s="28"/>
      <c r="DG1616" s="28"/>
      <c r="DH1616" s="28"/>
      <c r="DI1616" s="28"/>
      <c r="DJ1616" s="28"/>
      <c r="DK1616" s="28"/>
      <c r="DL1616" s="28"/>
      <c r="DM1616" s="28"/>
    </row>
    <row r="1617" spans="1:117">
      <c r="A1617" s="5"/>
      <c r="B1617" s="5"/>
      <c r="C1617" s="34"/>
      <c r="D1617" s="34"/>
      <c r="E1617" s="35"/>
      <c r="F1617" s="35"/>
      <c r="G1617" s="35"/>
      <c r="H1617" s="35"/>
      <c r="I1617" s="35"/>
      <c r="J1617" s="35"/>
      <c r="K1617" s="35"/>
      <c r="L1617" s="35"/>
      <c r="M1617" s="35"/>
      <c r="N1617" s="35"/>
      <c r="O1617" s="35"/>
      <c r="P1617" s="35"/>
      <c r="Q1617" s="35"/>
      <c r="R1617" s="35"/>
      <c r="S1617" s="35"/>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c r="BA1617" s="28"/>
      <c r="BB1617" s="28"/>
      <c r="BC1617" s="28"/>
      <c r="BD1617" s="28"/>
      <c r="BE1617" s="28"/>
      <c r="BF1617" s="28"/>
      <c r="BG1617" s="28"/>
      <c r="BH1617" s="28"/>
      <c r="BI1617" s="28"/>
      <c r="BJ1617" s="28"/>
      <c r="BK1617" s="28"/>
      <c r="BL1617" s="28"/>
      <c r="BM1617" s="28"/>
      <c r="BN1617" s="28"/>
      <c r="BO1617" s="28"/>
      <c r="BP1617" s="28"/>
      <c r="BQ1617" s="28"/>
      <c r="BR1617" s="28"/>
      <c r="BS1617" s="28"/>
      <c r="BT1617" s="28"/>
      <c r="BU1617" s="28"/>
      <c r="BV1617" s="28"/>
      <c r="BW1617" s="28"/>
      <c r="BX1617" s="28"/>
      <c r="BY1617" s="28"/>
      <c r="BZ1617" s="28"/>
      <c r="CA1617" s="28"/>
      <c r="CB1617" s="28"/>
      <c r="CC1617" s="28"/>
      <c r="CD1617" s="28"/>
      <c r="CE1617" s="28"/>
      <c r="CF1617" s="28"/>
      <c r="CG1617" s="28"/>
      <c r="CH1617" s="28"/>
      <c r="CI1617" s="28"/>
      <c r="CJ1617" s="28"/>
      <c r="CK1617" s="28"/>
      <c r="CL1617" s="28"/>
      <c r="CM1617" s="28"/>
      <c r="CN1617" s="28"/>
      <c r="CO1617" s="28"/>
      <c r="CP1617" s="28"/>
      <c r="CQ1617" s="28"/>
      <c r="CR1617" s="28"/>
      <c r="CS1617" s="28"/>
      <c r="CT1617" s="28"/>
      <c r="CU1617" s="28"/>
      <c r="CV1617" s="28"/>
      <c r="CW1617" s="28"/>
      <c r="CX1617" s="28"/>
      <c r="CY1617" s="28"/>
      <c r="CZ1617" s="28"/>
      <c r="DA1617" s="28"/>
      <c r="DB1617" s="28"/>
      <c r="DC1617" s="28"/>
      <c r="DD1617" s="28"/>
      <c r="DE1617" s="28"/>
      <c r="DF1617" s="28"/>
      <c r="DG1617" s="28"/>
      <c r="DH1617" s="28"/>
      <c r="DI1617" s="28"/>
      <c r="DJ1617" s="28"/>
      <c r="DK1617" s="28"/>
      <c r="DL1617" s="28"/>
      <c r="DM1617" s="28"/>
    </row>
    <row r="1618" spans="1:117">
      <c r="A1618" s="5"/>
      <c r="B1618" s="5"/>
      <c r="C1618" s="34"/>
      <c r="D1618" s="34"/>
      <c r="E1618" s="35"/>
      <c r="F1618" s="35"/>
      <c r="G1618" s="35"/>
      <c r="H1618" s="35"/>
      <c r="I1618" s="35"/>
      <c r="J1618" s="35"/>
      <c r="K1618" s="35"/>
      <c r="L1618" s="35"/>
      <c r="M1618" s="35"/>
      <c r="N1618" s="35"/>
      <c r="O1618" s="35"/>
      <c r="P1618" s="35"/>
      <c r="Q1618" s="35"/>
      <c r="R1618" s="35"/>
      <c r="S1618" s="35"/>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c r="BA1618" s="28"/>
      <c r="BB1618" s="28"/>
      <c r="BC1618" s="28"/>
      <c r="BD1618" s="28"/>
      <c r="BE1618" s="28"/>
      <c r="BF1618" s="28"/>
      <c r="BG1618" s="28"/>
      <c r="BH1618" s="28"/>
      <c r="BI1618" s="28"/>
      <c r="BJ1618" s="28"/>
      <c r="BK1618" s="28"/>
      <c r="BL1618" s="28"/>
      <c r="BM1618" s="28"/>
      <c r="BN1618" s="28"/>
      <c r="BO1618" s="28"/>
      <c r="BP1618" s="28"/>
      <c r="BQ1618" s="28"/>
      <c r="BR1618" s="28"/>
      <c r="BS1618" s="28"/>
      <c r="BT1618" s="28"/>
      <c r="BU1618" s="28"/>
      <c r="BV1618" s="28"/>
      <c r="BW1618" s="28"/>
      <c r="BX1618" s="28"/>
      <c r="BY1618" s="28"/>
      <c r="BZ1618" s="28"/>
      <c r="CA1618" s="28"/>
      <c r="CB1618" s="28"/>
      <c r="CC1618" s="28"/>
      <c r="CD1618" s="28"/>
      <c r="CE1618" s="28"/>
      <c r="CF1618" s="28"/>
      <c r="CG1618" s="28"/>
      <c r="CH1618" s="28"/>
      <c r="CI1618" s="28"/>
      <c r="CJ1618" s="28"/>
      <c r="CK1618" s="28"/>
      <c r="CL1618" s="28"/>
      <c r="CM1618" s="28"/>
      <c r="CN1618" s="28"/>
      <c r="CO1618" s="28"/>
      <c r="CP1618" s="28"/>
      <c r="CQ1618" s="28"/>
      <c r="CR1618" s="28"/>
      <c r="CS1618" s="28"/>
      <c r="CT1618" s="28"/>
      <c r="CU1618" s="28"/>
      <c r="CV1618" s="28"/>
      <c r="CW1618" s="28"/>
      <c r="CX1618" s="28"/>
      <c r="CY1618" s="28"/>
      <c r="CZ1618" s="28"/>
      <c r="DA1618" s="28"/>
      <c r="DB1618" s="28"/>
      <c r="DC1618" s="28"/>
      <c r="DD1618" s="28"/>
      <c r="DE1618" s="28"/>
      <c r="DF1618" s="28"/>
      <c r="DG1618" s="28"/>
      <c r="DH1618" s="28"/>
      <c r="DI1618" s="28"/>
      <c r="DJ1618" s="28"/>
      <c r="DK1618" s="28"/>
      <c r="DL1618" s="28"/>
      <c r="DM1618" s="28"/>
    </row>
    <row r="1619" spans="1:117">
      <c r="A1619" s="5"/>
      <c r="B1619" s="5"/>
      <c r="C1619" s="34"/>
      <c r="D1619" s="34"/>
      <c r="E1619" s="35"/>
      <c r="F1619" s="35"/>
      <c r="G1619" s="35"/>
      <c r="H1619" s="35"/>
      <c r="I1619" s="35"/>
      <c r="J1619" s="35"/>
      <c r="K1619" s="35"/>
      <c r="L1619" s="35"/>
      <c r="M1619" s="35"/>
      <c r="N1619" s="35"/>
      <c r="O1619" s="35"/>
      <c r="P1619" s="35"/>
      <c r="Q1619" s="35"/>
      <c r="R1619" s="35"/>
      <c r="S1619" s="35"/>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D1619" s="28"/>
      <c r="BE1619" s="28"/>
      <c r="BF1619" s="28"/>
      <c r="BG1619" s="28"/>
      <c r="BH1619" s="28"/>
      <c r="BI1619" s="28"/>
      <c r="BJ1619" s="28"/>
      <c r="BK1619" s="28"/>
      <c r="BL1619" s="28"/>
      <c r="BM1619" s="28"/>
      <c r="BN1619" s="28"/>
      <c r="BO1619" s="28"/>
      <c r="BP1619" s="28"/>
      <c r="BQ1619" s="28"/>
      <c r="BR1619" s="28"/>
      <c r="BS1619" s="28"/>
      <c r="BT1619" s="28"/>
      <c r="BU1619" s="28"/>
      <c r="BV1619" s="28"/>
      <c r="BW1619" s="28"/>
      <c r="BX1619" s="28"/>
      <c r="BY1619" s="28"/>
      <c r="BZ1619" s="28"/>
      <c r="CA1619" s="28"/>
      <c r="CB1619" s="28"/>
      <c r="CC1619" s="28"/>
      <c r="CD1619" s="28"/>
      <c r="CE1619" s="28"/>
      <c r="CF1619" s="28"/>
      <c r="CG1619" s="28"/>
      <c r="CH1619" s="28"/>
      <c r="CI1619" s="28"/>
      <c r="CJ1619" s="28"/>
      <c r="CK1619" s="28"/>
      <c r="CL1619" s="28"/>
      <c r="CM1619" s="28"/>
      <c r="CN1619" s="28"/>
      <c r="CO1619" s="28"/>
      <c r="CP1619" s="28"/>
      <c r="CQ1619" s="28"/>
      <c r="CR1619" s="28"/>
      <c r="CS1619" s="28"/>
      <c r="CT1619" s="28"/>
      <c r="CU1619" s="28"/>
      <c r="CV1619" s="28"/>
      <c r="CW1619" s="28"/>
      <c r="CX1619" s="28"/>
      <c r="CY1619" s="28"/>
      <c r="CZ1619" s="28"/>
      <c r="DA1619" s="28"/>
      <c r="DB1619" s="28"/>
      <c r="DC1619" s="28"/>
      <c r="DD1619" s="28"/>
      <c r="DE1619" s="28"/>
      <c r="DF1619" s="28"/>
      <c r="DG1619" s="28"/>
      <c r="DH1619" s="28"/>
      <c r="DI1619" s="28"/>
      <c r="DJ1619" s="28"/>
      <c r="DK1619" s="28"/>
      <c r="DL1619" s="28"/>
      <c r="DM1619" s="28"/>
    </row>
    <row r="1620" spans="1:117">
      <c r="A1620" s="5"/>
      <c r="B1620" s="5"/>
      <c r="C1620" s="34"/>
      <c r="D1620" s="34"/>
      <c r="E1620" s="35"/>
      <c r="F1620" s="35"/>
      <c r="G1620" s="35"/>
      <c r="H1620" s="35"/>
      <c r="I1620" s="35"/>
      <c r="J1620" s="35"/>
      <c r="K1620" s="35"/>
      <c r="L1620" s="35"/>
      <c r="M1620" s="35"/>
      <c r="N1620" s="35"/>
      <c r="O1620" s="35"/>
      <c r="P1620" s="35"/>
      <c r="Q1620" s="35"/>
      <c r="R1620" s="35"/>
      <c r="S1620" s="35"/>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D1620" s="28"/>
      <c r="BE1620" s="28"/>
      <c r="BF1620" s="28"/>
      <c r="BG1620" s="28"/>
      <c r="BH1620" s="28"/>
      <c r="BI1620" s="28"/>
      <c r="BJ1620" s="28"/>
      <c r="BK1620" s="28"/>
      <c r="BL1620" s="28"/>
      <c r="BM1620" s="28"/>
      <c r="BN1620" s="28"/>
      <c r="BO1620" s="28"/>
      <c r="BP1620" s="28"/>
      <c r="BQ1620" s="28"/>
      <c r="BR1620" s="28"/>
      <c r="BS1620" s="28"/>
      <c r="BT1620" s="28"/>
      <c r="BU1620" s="28"/>
      <c r="BV1620" s="28"/>
      <c r="BW1620" s="28"/>
      <c r="BX1620" s="28"/>
      <c r="BY1620" s="28"/>
      <c r="BZ1620" s="28"/>
      <c r="CA1620" s="28"/>
      <c r="CB1620" s="28"/>
      <c r="CC1620" s="28"/>
      <c r="CD1620" s="28"/>
      <c r="CE1620" s="28"/>
      <c r="CF1620" s="28"/>
      <c r="CG1620" s="28"/>
      <c r="CH1620" s="28"/>
      <c r="CI1620" s="28"/>
      <c r="CJ1620" s="28"/>
      <c r="CK1620" s="28"/>
      <c r="CL1620" s="28"/>
      <c r="CM1620" s="28"/>
      <c r="CN1620" s="28"/>
      <c r="CO1620" s="28"/>
      <c r="CP1620" s="28"/>
      <c r="CQ1620" s="28"/>
      <c r="CR1620" s="28"/>
      <c r="CS1620" s="28"/>
      <c r="CT1620" s="28"/>
      <c r="CU1620" s="28"/>
      <c r="CV1620" s="28"/>
      <c r="CW1620" s="28"/>
      <c r="CX1620" s="28"/>
      <c r="CY1620" s="28"/>
      <c r="CZ1620" s="28"/>
      <c r="DA1620" s="28"/>
      <c r="DB1620" s="28"/>
      <c r="DC1620" s="28"/>
      <c r="DD1620" s="28"/>
      <c r="DE1620" s="28"/>
      <c r="DF1620" s="28"/>
      <c r="DG1620" s="28"/>
      <c r="DH1620" s="28"/>
      <c r="DI1620" s="28"/>
      <c r="DJ1620" s="28"/>
      <c r="DK1620" s="28"/>
      <c r="DL1620" s="28"/>
      <c r="DM1620" s="28"/>
    </row>
    <row r="1621" spans="1:117">
      <c r="A1621" s="5"/>
      <c r="B1621" s="5"/>
      <c r="C1621" s="34"/>
      <c r="D1621" s="34"/>
      <c r="E1621" s="35"/>
      <c r="F1621" s="35"/>
      <c r="G1621" s="35"/>
      <c r="H1621" s="35"/>
      <c r="I1621" s="35"/>
      <c r="J1621" s="35"/>
      <c r="K1621" s="35"/>
      <c r="L1621" s="35"/>
      <c r="M1621" s="35"/>
      <c r="N1621" s="35"/>
      <c r="O1621" s="35"/>
      <c r="P1621" s="35"/>
      <c r="Q1621" s="35"/>
      <c r="R1621" s="35"/>
      <c r="S1621" s="35"/>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c r="BA1621" s="28"/>
      <c r="BB1621" s="28"/>
      <c r="BC1621" s="28"/>
      <c r="BD1621" s="28"/>
      <c r="BE1621" s="28"/>
      <c r="BF1621" s="28"/>
      <c r="BG1621" s="28"/>
      <c r="BH1621" s="28"/>
      <c r="BI1621" s="28"/>
      <c r="BJ1621" s="28"/>
      <c r="BK1621" s="28"/>
      <c r="BL1621" s="28"/>
      <c r="BM1621" s="28"/>
      <c r="BN1621" s="28"/>
      <c r="BO1621" s="28"/>
      <c r="BP1621" s="28"/>
      <c r="BQ1621" s="28"/>
      <c r="BR1621" s="28"/>
      <c r="BS1621" s="28"/>
      <c r="BT1621" s="28"/>
      <c r="BU1621" s="28"/>
      <c r="BV1621" s="28"/>
      <c r="BW1621" s="28"/>
      <c r="BX1621" s="28"/>
      <c r="BY1621" s="28"/>
      <c r="BZ1621" s="28"/>
      <c r="CA1621" s="28"/>
      <c r="CB1621" s="28"/>
      <c r="CC1621" s="28"/>
      <c r="CD1621" s="28"/>
      <c r="CE1621" s="28"/>
      <c r="CF1621" s="28"/>
      <c r="CG1621" s="28"/>
      <c r="CH1621" s="28"/>
      <c r="CI1621" s="28"/>
      <c r="CJ1621" s="28"/>
      <c r="CK1621" s="28"/>
      <c r="CL1621" s="28"/>
      <c r="CM1621" s="28"/>
      <c r="CN1621" s="28"/>
      <c r="CO1621" s="28"/>
      <c r="CP1621" s="28"/>
      <c r="CQ1621" s="28"/>
      <c r="CR1621" s="28"/>
      <c r="CS1621" s="28"/>
      <c r="CT1621" s="28"/>
      <c r="CU1621" s="28"/>
      <c r="CV1621" s="28"/>
      <c r="CW1621" s="28"/>
      <c r="CX1621" s="28"/>
      <c r="CY1621" s="28"/>
      <c r="CZ1621" s="28"/>
      <c r="DA1621" s="28"/>
      <c r="DB1621" s="28"/>
      <c r="DC1621" s="28"/>
      <c r="DD1621" s="28"/>
      <c r="DE1621" s="28"/>
      <c r="DF1621" s="28"/>
      <c r="DG1621" s="28"/>
      <c r="DH1621" s="28"/>
      <c r="DI1621" s="28"/>
      <c r="DJ1621" s="28"/>
      <c r="DK1621" s="28"/>
      <c r="DL1621" s="28"/>
      <c r="DM1621" s="28"/>
    </row>
    <row r="1622" spans="1:117">
      <c r="A1622" s="5"/>
      <c r="B1622" s="5"/>
      <c r="C1622" s="34"/>
      <c r="D1622" s="34"/>
      <c r="E1622" s="35"/>
      <c r="F1622" s="35"/>
      <c r="G1622" s="35"/>
      <c r="H1622" s="35"/>
      <c r="I1622" s="35"/>
      <c r="J1622" s="35"/>
      <c r="K1622" s="35"/>
      <c r="L1622" s="35"/>
      <c r="M1622" s="35"/>
      <c r="N1622" s="35"/>
      <c r="O1622" s="35"/>
      <c r="P1622" s="35"/>
      <c r="Q1622" s="35"/>
      <c r="R1622" s="35"/>
      <c r="S1622" s="35"/>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c r="BA1622" s="28"/>
      <c r="BB1622" s="28"/>
      <c r="BC1622" s="28"/>
      <c r="BD1622" s="28"/>
      <c r="BE1622" s="28"/>
      <c r="BF1622" s="28"/>
      <c r="BG1622" s="28"/>
      <c r="BH1622" s="28"/>
      <c r="BI1622" s="28"/>
      <c r="BJ1622" s="28"/>
      <c r="BK1622" s="28"/>
      <c r="BL1622" s="28"/>
      <c r="BM1622" s="28"/>
      <c r="BN1622" s="28"/>
      <c r="BO1622" s="28"/>
      <c r="BP1622" s="28"/>
      <c r="BQ1622" s="28"/>
      <c r="BR1622" s="28"/>
      <c r="BS1622" s="28"/>
      <c r="BT1622" s="28"/>
      <c r="BU1622" s="28"/>
      <c r="BV1622" s="28"/>
      <c r="BW1622" s="28"/>
      <c r="BX1622" s="28"/>
      <c r="BY1622" s="28"/>
      <c r="BZ1622" s="28"/>
      <c r="CA1622" s="28"/>
      <c r="CB1622" s="28"/>
      <c r="CC1622" s="28"/>
      <c r="CD1622" s="28"/>
      <c r="CE1622" s="28"/>
      <c r="CF1622" s="28"/>
      <c r="CG1622" s="28"/>
      <c r="CH1622" s="28"/>
      <c r="CI1622" s="28"/>
      <c r="CJ1622" s="28"/>
      <c r="CK1622" s="28"/>
      <c r="CL1622" s="28"/>
      <c r="CM1622" s="28"/>
      <c r="CN1622" s="28"/>
      <c r="CO1622" s="28"/>
      <c r="CP1622" s="28"/>
      <c r="CQ1622" s="28"/>
      <c r="CR1622" s="28"/>
      <c r="CS1622" s="28"/>
      <c r="CT1622" s="28"/>
      <c r="CU1622" s="28"/>
      <c r="CV1622" s="28"/>
      <c r="CW1622" s="28"/>
      <c r="CX1622" s="28"/>
      <c r="CY1622" s="28"/>
      <c r="CZ1622" s="28"/>
      <c r="DA1622" s="28"/>
      <c r="DB1622" s="28"/>
      <c r="DC1622" s="28"/>
      <c r="DD1622" s="28"/>
      <c r="DE1622" s="28"/>
      <c r="DF1622" s="28"/>
      <c r="DG1622" s="28"/>
      <c r="DH1622" s="28"/>
      <c r="DI1622" s="28"/>
      <c r="DJ1622" s="28"/>
      <c r="DK1622" s="28"/>
      <c r="DL1622" s="28"/>
      <c r="DM1622" s="28"/>
    </row>
    <row r="1623" spans="1:117">
      <c r="A1623" s="5"/>
      <c r="B1623" s="5"/>
      <c r="C1623" s="34"/>
      <c r="D1623" s="34"/>
      <c r="E1623" s="35"/>
      <c r="F1623" s="35"/>
      <c r="G1623" s="35"/>
      <c r="H1623" s="35"/>
      <c r="I1623" s="35"/>
      <c r="J1623" s="35"/>
      <c r="K1623" s="35"/>
      <c r="L1623" s="35"/>
      <c r="M1623" s="35"/>
      <c r="N1623" s="35"/>
      <c r="O1623" s="35"/>
      <c r="P1623" s="35"/>
      <c r="Q1623" s="35"/>
      <c r="R1623" s="35"/>
      <c r="S1623" s="35"/>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c r="BA1623" s="28"/>
      <c r="BB1623" s="28"/>
      <c r="BC1623" s="28"/>
      <c r="BD1623" s="28"/>
      <c r="BE1623" s="28"/>
      <c r="BF1623" s="28"/>
      <c r="BG1623" s="28"/>
      <c r="BH1623" s="28"/>
      <c r="BI1623" s="28"/>
      <c r="BJ1623" s="28"/>
      <c r="BK1623" s="28"/>
      <c r="BL1623" s="28"/>
      <c r="BM1623" s="28"/>
      <c r="BN1623" s="28"/>
      <c r="BO1623" s="28"/>
      <c r="BP1623" s="28"/>
      <c r="BQ1623" s="28"/>
      <c r="BR1623" s="28"/>
      <c r="BS1623" s="28"/>
      <c r="BT1623" s="28"/>
      <c r="BU1623" s="28"/>
      <c r="BV1623" s="28"/>
      <c r="BW1623" s="28"/>
      <c r="BX1623" s="28"/>
      <c r="BY1623" s="28"/>
      <c r="BZ1623" s="28"/>
      <c r="CA1623" s="28"/>
      <c r="CB1623" s="28"/>
      <c r="CC1623" s="28"/>
      <c r="CD1623" s="28"/>
      <c r="CE1623" s="28"/>
      <c r="CF1623" s="28"/>
      <c r="CG1623" s="28"/>
      <c r="CH1623" s="28"/>
      <c r="CI1623" s="28"/>
      <c r="CJ1623" s="28"/>
      <c r="CK1623" s="28"/>
      <c r="CL1623" s="28"/>
      <c r="CM1623" s="28"/>
      <c r="CN1623" s="28"/>
      <c r="CO1623" s="28"/>
      <c r="CP1623" s="28"/>
      <c r="CQ1623" s="28"/>
      <c r="CR1623" s="28"/>
      <c r="CS1623" s="28"/>
      <c r="CT1623" s="28"/>
      <c r="CU1623" s="28"/>
      <c r="CV1623" s="28"/>
      <c r="CW1623" s="28"/>
      <c r="CX1623" s="28"/>
      <c r="CY1623" s="28"/>
      <c r="CZ1623" s="28"/>
      <c r="DA1623" s="28"/>
      <c r="DB1623" s="28"/>
      <c r="DC1623" s="28"/>
      <c r="DD1623" s="28"/>
      <c r="DE1623" s="28"/>
      <c r="DF1623" s="28"/>
      <c r="DG1623" s="28"/>
      <c r="DH1623" s="28"/>
      <c r="DI1623" s="28"/>
      <c r="DJ1623" s="28"/>
      <c r="DK1623" s="28"/>
      <c r="DL1623" s="28"/>
      <c r="DM1623" s="28"/>
    </row>
    <row r="1624" spans="1:117">
      <c r="A1624" s="5"/>
      <c r="B1624" s="5"/>
      <c r="C1624" s="34"/>
      <c r="D1624" s="34"/>
      <c r="E1624" s="35"/>
      <c r="F1624" s="35"/>
      <c r="G1624" s="35"/>
      <c r="H1624" s="35"/>
      <c r="I1624" s="35"/>
      <c r="J1624" s="35"/>
      <c r="K1624" s="35"/>
      <c r="L1624" s="35"/>
      <c r="M1624" s="35"/>
      <c r="N1624" s="35"/>
      <c r="O1624" s="35"/>
      <c r="P1624" s="35"/>
      <c r="Q1624" s="35"/>
      <c r="R1624" s="35"/>
      <c r="S1624" s="35"/>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c r="BA1624" s="28"/>
      <c r="BB1624" s="28"/>
      <c r="BC1624" s="28"/>
      <c r="BD1624" s="28"/>
      <c r="BE1624" s="28"/>
      <c r="BF1624" s="28"/>
      <c r="BG1624" s="28"/>
      <c r="BH1624" s="28"/>
      <c r="BI1624" s="28"/>
      <c r="BJ1624" s="28"/>
      <c r="BK1624" s="28"/>
      <c r="BL1624" s="28"/>
      <c r="BM1624" s="28"/>
      <c r="BN1624" s="28"/>
      <c r="BO1624" s="28"/>
      <c r="BP1624" s="28"/>
      <c r="BQ1624" s="28"/>
      <c r="BR1624" s="28"/>
      <c r="BS1624" s="28"/>
      <c r="BT1624" s="28"/>
      <c r="BU1624" s="28"/>
      <c r="BV1624" s="28"/>
      <c r="BW1624" s="28"/>
      <c r="BX1624" s="28"/>
      <c r="BY1624" s="28"/>
      <c r="BZ1624" s="28"/>
      <c r="CA1624" s="28"/>
      <c r="CB1624" s="28"/>
      <c r="CC1624" s="28"/>
      <c r="CD1624" s="28"/>
      <c r="CE1624" s="28"/>
      <c r="CF1624" s="28"/>
      <c r="CG1624" s="28"/>
      <c r="CH1624" s="28"/>
      <c r="CI1624" s="28"/>
      <c r="CJ1624" s="28"/>
      <c r="CK1624" s="28"/>
      <c r="CL1624" s="28"/>
      <c r="CM1624" s="28"/>
      <c r="CN1624" s="28"/>
      <c r="CO1624" s="28"/>
      <c r="CP1624" s="28"/>
      <c r="CQ1624" s="28"/>
      <c r="CR1624" s="28"/>
      <c r="CS1624" s="28"/>
      <c r="CT1624" s="28"/>
      <c r="CU1624" s="28"/>
      <c r="CV1624" s="28"/>
      <c r="CW1624" s="28"/>
      <c r="CX1624" s="28"/>
      <c r="CY1624" s="28"/>
      <c r="CZ1624" s="28"/>
      <c r="DA1624" s="28"/>
      <c r="DB1624" s="28"/>
      <c r="DC1624" s="28"/>
      <c r="DD1624" s="28"/>
      <c r="DE1624" s="28"/>
      <c r="DF1624" s="28"/>
      <c r="DG1624" s="28"/>
      <c r="DH1624" s="28"/>
      <c r="DI1624" s="28"/>
      <c r="DJ1624" s="28"/>
      <c r="DK1624" s="28"/>
      <c r="DL1624" s="28"/>
      <c r="DM1624" s="28"/>
    </row>
    <row r="1625" spans="1:117">
      <c r="A1625" s="5"/>
      <c r="B1625" s="5"/>
      <c r="C1625" s="34"/>
      <c r="D1625" s="34"/>
      <c r="E1625" s="35"/>
      <c r="F1625" s="35"/>
      <c r="G1625" s="35"/>
      <c r="H1625" s="35"/>
      <c r="I1625" s="35"/>
      <c r="J1625" s="35"/>
      <c r="K1625" s="35"/>
      <c r="L1625" s="35"/>
      <c r="M1625" s="35"/>
      <c r="N1625" s="35"/>
      <c r="O1625" s="35"/>
      <c r="P1625" s="35"/>
      <c r="Q1625" s="35"/>
      <c r="R1625" s="35"/>
      <c r="S1625" s="35"/>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c r="BA1625" s="28"/>
      <c r="BB1625" s="28"/>
      <c r="BC1625" s="28"/>
      <c r="BD1625" s="28"/>
      <c r="BE1625" s="28"/>
      <c r="BF1625" s="28"/>
      <c r="BG1625" s="28"/>
      <c r="BH1625" s="28"/>
      <c r="BI1625" s="28"/>
      <c r="BJ1625" s="28"/>
      <c r="BK1625" s="28"/>
      <c r="BL1625" s="28"/>
      <c r="BM1625" s="28"/>
      <c r="BN1625" s="28"/>
      <c r="BO1625" s="28"/>
      <c r="BP1625" s="28"/>
      <c r="BQ1625" s="28"/>
      <c r="BR1625" s="28"/>
      <c r="BS1625" s="28"/>
      <c r="BT1625" s="28"/>
      <c r="BU1625" s="28"/>
      <c r="BV1625" s="28"/>
      <c r="BW1625" s="28"/>
      <c r="BX1625" s="28"/>
      <c r="BY1625" s="28"/>
      <c r="BZ1625" s="28"/>
      <c r="CA1625" s="28"/>
      <c r="CB1625" s="28"/>
      <c r="CC1625" s="28"/>
      <c r="CD1625" s="28"/>
      <c r="CE1625" s="28"/>
      <c r="CF1625" s="28"/>
      <c r="CG1625" s="28"/>
      <c r="CH1625" s="28"/>
      <c r="CI1625" s="28"/>
      <c r="CJ1625" s="28"/>
      <c r="CK1625" s="28"/>
      <c r="CL1625" s="28"/>
      <c r="CM1625" s="28"/>
      <c r="CN1625" s="28"/>
      <c r="CO1625" s="28"/>
      <c r="CP1625" s="28"/>
      <c r="CQ1625" s="28"/>
      <c r="CR1625" s="28"/>
      <c r="CS1625" s="28"/>
      <c r="CT1625" s="28"/>
      <c r="CU1625" s="28"/>
      <c r="CV1625" s="28"/>
      <c r="CW1625" s="28"/>
      <c r="CX1625" s="28"/>
      <c r="CY1625" s="28"/>
      <c r="CZ1625" s="28"/>
      <c r="DA1625" s="28"/>
      <c r="DB1625" s="28"/>
      <c r="DC1625" s="28"/>
      <c r="DD1625" s="28"/>
      <c r="DE1625" s="28"/>
      <c r="DF1625" s="28"/>
      <c r="DG1625" s="28"/>
      <c r="DH1625" s="28"/>
      <c r="DI1625" s="28"/>
      <c r="DJ1625" s="28"/>
      <c r="DK1625" s="28"/>
      <c r="DL1625" s="28"/>
      <c r="DM1625" s="28"/>
    </row>
    <row r="1626" spans="1:117">
      <c r="A1626" s="5"/>
      <c r="B1626" s="5"/>
      <c r="C1626" s="34"/>
      <c r="D1626" s="34"/>
      <c r="E1626" s="35"/>
      <c r="F1626" s="35"/>
      <c r="G1626" s="35"/>
      <c r="H1626" s="35"/>
      <c r="I1626" s="35"/>
      <c r="J1626" s="35"/>
      <c r="K1626" s="35"/>
      <c r="L1626" s="35"/>
      <c r="M1626" s="35"/>
      <c r="N1626" s="35"/>
      <c r="O1626" s="35"/>
      <c r="P1626" s="35"/>
      <c r="Q1626" s="35"/>
      <c r="R1626" s="35"/>
      <c r="S1626" s="35"/>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c r="BA1626" s="28"/>
      <c r="BB1626" s="28"/>
      <c r="BC1626" s="28"/>
      <c r="BD1626" s="28"/>
      <c r="BE1626" s="28"/>
      <c r="BF1626" s="28"/>
      <c r="BG1626" s="28"/>
      <c r="BH1626" s="28"/>
      <c r="BI1626" s="28"/>
      <c r="BJ1626" s="28"/>
      <c r="BK1626" s="28"/>
      <c r="BL1626" s="28"/>
      <c r="BM1626" s="28"/>
      <c r="BN1626" s="28"/>
      <c r="BO1626" s="28"/>
      <c r="BP1626" s="28"/>
      <c r="BQ1626" s="28"/>
      <c r="BR1626" s="28"/>
      <c r="BS1626" s="28"/>
      <c r="BT1626" s="28"/>
      <c r="BU1626" s="28"/>
      <c r="BV1626" s="28"/>
      <c r="BW1626" s="28"/>
      <c r="BX1626" s="28"/>
      <c r="BY1626" s="28"/>
      <c r="BZ1626" s="28"/>
      <c r="CA1626" s="28"/>
      <c r="CB1626" s="28"/>
      <c r="CC1626" s="28"/>
      <c r="CD1626" s="28"/>
      <c r="CE1626" s="28"/>
      <c r="CF1626" s="28"/>
      <c r="CG1626" s="28"/>
      <c r="CH1626" s="28"/>
      <c r="CI1626" s="28"/>
      <c r="CJ1626" s="28"/>
      <c r="CK1626" s="28"/>
      <c r="CL1626" s="28"/>
      <c r="CM1626" s="28"/>
      <c r="CN1626" s="28"/>
      <c r="CO1626" s="28"/>
      <c r="CP1626" s="28"/>
      <c r="CQ1626" s="28"/>
      <c r="CR1626" s="28"/>
      <c r="CS1626" s="28"/>
      <c r="CT1626" s="28"/>
      <c r="CU1626" s="28"/>
      <c r="CV1626" s="28"/>
      <c r="CW1626" s="28"/>
      <c r="CX1626" s="28"/>
      <c r="CY1626" s="28"/>
      <c r="CZ1626" s="28"/>
      <c r="DA1626" s="28"/>
      <c r="DB1626" s="28"/>
      <c r="DC1626" s="28"/>
      <c r="DD1626" s="28"/>
      <c r="DE1626" s="28"/>
      <c r="DF1626" s="28"/>
      <c r="DG1626" s="28"/>
      <c r="DH1626" s="28"/>
      <c r="DI1626" s="28"/>
      <c r="DJ1626" s="28"/>
      <c r="DK1626" s="28"/>
      <c r="DL1626" s="28"/>
      <c r="DM1626" s="28"/>
    </row>
    <row r="1627" spans="1:117">
      <c r="A1627" s="5"/>
      <c r="B1627" s="5"/>
      <c r="C1627" s="34"/>
      <c r="D1627" s="34"/>
      <c r="E1627" s="35"/>
      <c r="F1627" s="35"/>
      <c r="G1627" s="35"/>
      <c r="H1627" s="35"/>
      <c r="I1627" s="35"/>
      <c r="J1627" s="35"/>
      <c r="K1627" s="35"/>
      <c r="L1627" s="35"/>
      <c r="M1627" s="35"/>
      <c r="N1627" s="35"/>
      <c r="O1627" s="35"/>
      <c r="P1627" s="35"/>
      <c r="Q1627" s="35"/>
      <c r="R1627" s="35"/>
      <c r="S1627" s="35"/>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c r="BA1627" s="28"/>
      <c r="BB1627" s="28"/>
      <c r="BC1627" s="28"/>
      <c r="BD1627" s="28"/>
      <c r="BE1627" s="28"/>
      <c r="BF1627" s="28"/>
      <c r="BG1627" s="28"/>
      <c r="BH1627" s="28"/>
      <c r="BI1627" s="28"/>
      <c r="BJ1627" s="28"/>
      <c r="BK1627" s="28"/>
      <c r="BL1627" s="28"/>
      <c r="BM1627" s="28"/>
      <c r="BN1627" s="28"/>
      <c r="BO1627" s="28"/>
      <c r="BP1627" s="28"/>
      <c r="BQ1627" s="28"/>
      <c r="BR1627" s="28"/>
      <c r="BS1627" s="28"/>
      <c r="BT1627" s="28"/>
      <c r="BU1627" s="28"/>
      <c r="BV1627" s="28"/>
      <c r="BW1627" s="28"/>
      <c r="BX1627" s="28"/>
      <c r="BY1627" s="28"/>
      <c r="BZ1627" s="28"/>
      <c r="CA1627" s="28"/>
      <c r="CB1627" s="28"/>
      <c r="CC1627" s="28"/>
      <c r="CD1627" s="28"/>
      <c r="CE1627" s="28"/>
      <c r="CF1627" s="28"/>
      <c r="CG1627" s="28"/>
      <c r="CH1627" s="28"/>
      <c r="CI1627" s="28"/>
      <c r="CJ1627" s="28"/>
      <c r="CK1627" s="28"/>
      <c r="CL1627" s="28"/>
      <c r="CM1627" s="28"/>
      <c r="CN1627" s="28"/>
      <c r="CO1627" s="28"/>
      <c r="CP1627" s="28"/>
      <c r="CQ1627" s="28"/>
      <c r="CR1627" s="28"/>
      <c r="CS1627" s="28"/>
      <c r="CT1627" s="28"/>
      <c r="CU1627" s="28"/>
      <c r="CV1627" s="28"/>
      <c r="CW1627" s="28"/>
      <c r="CX1627" s="28"/>
      <c r="CY1627" s="28"/>
      <c r="CZ1627" s="28"/>
      <c r="DA1627" s="28"/>
      <c r="DB1627" s="28"/>
      <c r="DC1627" s="28"/>
      <c r="DD1627" s="28"/>
      <c r="DE1627" s="28"/>
      <c r="DF1627" s="28"/>
      <c r="DG1627" s="28"/>
      <c r="DH1627" s="28"/>
      <c r="DI1627" s="28"/>
      <c r="DJ1627" s="28"/>
      <c r="DK1627" s="28"/>
      <c r="DL1627" s="28"/>
      <c r="DM1627" s="28"/>
    </row>
    <row r="1628" spans="1:117">
      <c r="A1628" s="5"/>
      <c r="B1628" s="5"/>
      <c r="C1628" s="34"/>
      <c r="D1628" s="34"/>
      <c r="E1628" s="35"/>
      <c r="F1628" s="35"/>
      <c r="G1628" s="35"/>
      <c r="H1628" s="35"/>
      <c r="I1628" s="35"/>
      <c r="J1628" s="35"/>
      <c r="K1628" s="35"/>
      <c r="L1628" s="35"/>
      <c r="M1628" s="35"/>
      <c r="N1628" s="35"/>
      <c r="O1628" s="35"/>
      <c r="P1628" s="35"/>
      <c r="Q1628" s="35"/>
      <c r="R1628" s="35"/>
      <c r="S1628" s="35"/>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c r="BA1628" s="28"/>
      <c r="BB1628" s="28"/>
      <c r="BC1628" s="28"/>
      <c r="BD1628" s="28"/>
      <c r="BE1628" s="28"/>
      <c r="BF1628" s="28"/>
      <c r="BG1628" s="28"/>
      <c r="BH1628" s="28"/>
      <c r="BI1628" s="28"/>
      <c r="BJ1628" s="28"/>
      <c r="BK1628" s="28"/>
      <c r="BL1628" s="28"/>
      <c r="BM1628" s="28"/>
      <c r="BN1628" s="28"/>
      <c r="BO1628" s="28"/>
      <c r="BP1628" s="28"/>
      <c r="BQ1628" s="28"/>
      <c r="BR1628" s="28"/>
      <c r="BS1628" s="28"/>
      <c r="BT1628" s="28"/>
      <c r="BU1628" s="28"/>
      <c r="BV1628" s="28"/>
      <c r="BW1628" s="28"/>
      <c r="BX1628" s="28"/>
      <c r="BY1628" s="28"/>
      <c r="BZ1628" s="28"/>
      <c r="CA1628" s="28"/>
      <c r="CB1628" s="28"/>
      <c r="CC1628" s="28"/>
      <c r="CD1628" s="28"/>
      <c r="CE1628" s="28"/>
      <c r="CF1628" s="28"/>
      <c r="CG1628" s="28"/>
      <c r="CH1628" s="28"/>
      <c r="CI1628" s="28"/>
      <c r="CJ1628" s="28"/>
      <c r="CK1628" s="28"/>
      <c r="CL1628" s="28"/>
      <c r="CM1628" s="28"/>
      <c r="CN1628" s="28"/>
      <c r="CO1628" s="28"/>
      <c r="CP1628" s="28"/>
      <c r="CQ1628" s="28"/>
      <c r="CR1628" s="28"/>
      <c r="CS1628" s="28"/>
      <c r="CT1628" s="28"/>
      <c r="CU1628" s="28"/>
      <c r="CV1628" s="28"/>
      <c r="CW1628" s="28"/>
      <c r="CX1628" s="28"/>
      <c r="CY1628" s="28"/>
      <c r="CZ1628" s="28"/>
      <c r="DA1628" s="28"/>
      <c r="DB1628" s="28"/>
      <c r="DC1628" s="28"/>
      <c r="DD1628" s="28"/>
      <c r="DE1628" s="28"/>
      <c r="DF1628" s="28"/>
      <c r="DG1628" s="28"/>
      <c r="DH1628" s="28"/>
      <c r="DI1628" s="28"/>
      <c r="DJ1628" s="28"/>
      <c r="DK1628" s="28"/>
      <c r="DL1628" s="28"/>
      <c r="DM1628" s="28"/>
    </row>
    <row r="1629" spans="1:117">
      <c r="A1629" s="5"/>
      <c r="B1629" s="5"/>
      <c r="C1629" s="34"/>
      <c r="D1629" s="34"/>
      <c r="E1629" s="35"/>
      <c r="F1629" s="35"/>
      <c r="G1629" s="35"/>
      <c r="H1629" s="35"/>
      <c r="I1629" s="35"/>
      <c r="J1629" s="35"/>
      <c r="K1629" s="35"/>
      <c r="L1629" s="35"/>
      <c r="M1629" s="35"/>
      <c r="N1629" s="35"/>
      <c r="O1629" s="35"/>
      <c r="P1629" s="35"/>
      <c r="Q1629" s="35"/>
      <c r="R1629" s="35"/>
      <c r="S1629" s="35"/>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c r="BA1629" s="28"/>
      <c r="BB1629" s="28"/>
      <c r="BC1629" s="28"/>
      <c r="BD1629" s="28"/>
      <c r="BE1629" s="28"/>
      <c r="BF1629" s="28"/>
      <c r="BG1629" s="28"/>
      <c r="BH1629" s="28"/>
      <c r="BI1629" s="28"/>
      <c r="BJ1629" s="28"/>
      <c r="BK1629" s="28"/>
      <c r="BL1629" s="28"/>
      <c r="BM1629" s="28"/>
      <c r="BN1629" s="28"/>
      <c r="BO1629" s="28"/>
      <c r="BP1629" s="28"/>
      <c r="BQ1629" s="28"/>
      <c r="BR1629" s="28"/>
      <c r="BS1629" s="28"/>
      <c r="BT1629" s="28"/>
      <c r="BU1629" s="28"/>
      <c r="BV1629" s="28"/>
      <c r="BW1629" s="28"/>
      <c r="BX1629" s="28"/>
      <c r="BY1629" s="28"/>
      <c r="BZ1629" s="28"/>
      <c r="CA1629" s="28"/>
      <c r="CB1629" s="28"/>
      <c r="CC1629" s="28"/>
      <c r="CD1629" s="28"/>
      <c r="CE1629" s="28"/>
      <c r="CF1629" s="28"/>
      <c r="CG1629" s="28"/>
      <c r="CH1629" s="28"/>
      <c r="CI1629" s="28"/>
      <c r="CJ1629" s="28"/>
      <c r="CK1629" s="28"/>
      <c r="CL1629" s="28"/>
      <c r="CM1629" s="28"/>
      <c r="CN1629" s="28"/>
      <c r="CO1629" s="28"/>
      <c r="CP1629" s="28"/>
      <c r="CQ1629" s="28"/>
      <c r="CR1629" s="28"/>
      <c r="CS1629" s="28"/>
      <c r="CT1629" s="28"/>
      <c r="CU1629" s="28"/>
      <c r="CV1629" s="28"/>
      <c r="CW1629" s="28"/>
      <c r="CX1629" s="28"/>
      <c r="CY1629" s="28"/>
      <c r="CZ1629" s="28"/>
      <c r="DA1629" s="28"/>
      <c r="DB1629" s="28"/>
      <c r="DC1629" s="28"/>
      <c r="DD1629" s="28"/>
      <c r="DE1629" s="28"/>
      <c r="DF1629" s="28"/>
      <c r="DG1629" s="28"/>
      <c r="DH1629" s="28"/>
      <c r="DI1629" s="28"/>
      <c r="DJ1629" s="28"/>
      <c r="DK1629" s="28"/>
      <c r="DL1629" s="28"/>
      <c r="DM1629" s="28"/>
    </row>
    <row r="1630" spans="1:117">
      <c r="A1630" s="5"/>
      <c r="B1630" s="5"/>
      <c r="C1630" s="34"/>
      <c r="D1630" s="34"/>
      <c r="E1630" s="35"/>
      <c r="F1630" s="35"/>
      <c r="G1630" s="35"/>
      <c r="H1630" s="35"/>
      <c r="I1630" s="35"/>
      <c r="J1630" s="35"/>
      <c r="K1630" s="35"/>
      <c r="L1630" s="35"/>
      <c r="M1630" s="35"/>
      <c r="N1630" s="35"/>
      <c r="O1630" s="35"/>
      <c r="P1630" s="35"/>
      <c r="Q1630" s="35"/>
      <c r="R1630" s="35"/>
      <c r="S1630" s="35"/>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c r="BA1630" s="28"/>
      <c r="BB1630" s="28"/>
      <c r="BC1630" s="28"/>
      <c r="BD1630" s="28"/>
      <c r="BE1630" s="28"/>
      <c r="BF1630" s="28"/>
      <c r="BG1630" s="28"/>
      <c r="BH1630" s="28"/>
      <c r="BI1630" s="28"/>
      <c r="BJ1630" s="28"/>
      <c r="BK1630" s="28"/>
      <c r="BL1630" s="28"/>
      <c r="BM1630" s="28"/>
      <c r="BN1630" s="28"/>
      <c r="BO1630" s="28"/>
      <c r="BP1630" s="28"/>
      <c r="BQ1630" s="28"/>
      <c r="BR1630" s="28"/>
      <c r="BS1630" s="28"/>
      <c r="BT1630" s="28"/>
      <c r="BU1630" s="28"/>
      <c r="BV1630" s="28"/>
      <c r="BW1630" s="28"/>
      <c r="BX1630" s="28"/>
      <c r="BY1630" s="28"/>
      <c r="BZ1630" s="28"/>
      <c r="CA1630" s="28"/>
      <c r="CB1630" s="28"/>
      <c r="CC1630" s="28"/>
      <c r="CD1630" s="28"/>
      <c r="CE1630" s="28"/>
      <c r="CF1630" s="28"/>
      <c r="CG1630" s="28"/>
      <c r="CH1630" s="28"/>
      <c r="CI1630" s="28"/>
      <c r="CJ1630" s="28"/>
      <c r="CK1630" s="28"/>
      <c r="CL1630" s="28"/>
      <c r="CM1630" s="28"/>
      <c r="CN1630" s="28"/>
      <c r="CO1630" s="28"/>
      <c r="CP1630" s="28"/>
      <c r="CQ1630" s="28"/>
      <c r="CR1630" s="28"/>
      <c r="CS1630" s="28"/>
      <c r="CT1630" s="28"/>
      <c r="CU1630" s="28"/>
      <c r="CV1630" s="28"/>
      <c r="CW1630" s="28"/>
      <c r="CX1630" s="28"/>
      <c r="CY1630" s="28"/>
      <c r="CZ1630" s="28"/>
      <c r="DA1630" s="28"/>
      <c r="DB1630" s="28"/>
      <c r="DC1630" s="28"/>
      <c r="DD1630" s="28"/>
      <c r="DE1630" s="28"/>
      <c r="DF1630" s="28"/>
      <c r="DG1630" s="28"/>
      <c r="DH1630" s="28"/>
      <c r="DI1630" s="28"/>
      <c r="DJ1630" s="28"/>
      <c r="DK1630" s="28"/>
      <c r="DL1630" s="28"/>
      <c r="DM1630" s="28"/>
    </row>
    <row r="1631" spans="1:117">
      <c r="A1631" s="5"/>
      <c r="B1631" s="5"/>
      <c r="C1631" s="34"/>
      <c r="D1631" s="34"/>
      <c r="E1631" s="35"/>
      <c r="F1631" s="35"/>
      <c r="G1631" s="35"/>
      <c r="H1631" s="35"/>
      <c r="I1631" s="35"/>
      <c r="J1631" s="35"/>
      <c r="K1631" s="35"/>
      <c r="L1631" s="35"/>
      <c r="M1631" s="35"/>
      <c r="N1631" s="35"/>
      <c r="O1631" s="35"/>
      <c r="P1631" s="35"/>
      <c r="Q1631" s="35"/>
      <c r="R1631" s="35"/>
      <c r="S1631" s="35"/>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c r="BA1631" s="28"/>
      <c r="BB1631" s="28"/>
      <c r="BC1631" s="28"/>
      <c r="BD1631" s="28"/>
      <c r="BE1631" s="28"/>
      <c r="BF1631" s="28"/>
      <c r="BG1631" s="28"/>
      <c r="BH1631" s="28"/>
      <c r="BI1631" s="28"/>
      <c r="BJ1631" s="28"/>
      <c r="BK1631" s="28"/>
      <c r="BL1631" s="28"/>
      <c r="BM1631" s="28"/>
      <c r="BN1631" s="28"/>
      <c r="BO1631" s="28"/>
      <c r="BP1631" s="28"/>
      <c r="BQ1631" s="28"/>
      <c r="BR1631" s="28"/>
      <c r="BS1631" s="28"/>
      <c r="BT1631" s="28"/>
      <c r="BU1631" s="28"/>
      <c r="BV1631" s="28"/>
      <c r="BW1631" s="28"/>
      <c r="BX1631" s="28"/>
      <c r="BY1631" s="28"/>
      <c r="BZ1631" s="28"/>
      <c r="CA1631" s="28"/>
      <c r="CB1631" s="28"/>
      <c r="CC1631" s="28"/>
      <c r="CD1631" s="28"/>
      <c r="CE1631" s="28"/>
      <c r="CF1631" s="28"/>
      <c r="CG1631" s="28"/>
      <c r="CH1631" s="28"/>
      <c r="CI1631" s="28"/>
      <c r="CJ1631" s="28"/>
      <c r="CK1631" s="28"/>
      <c r="CL1631" s="28"/>
      <c r="CM1631" s="28"/>
      <c r="CN1631" s="28"/>
      <c r="CO1631" s="28"/>
      <c r="CP1631" s="28"/>
      <c r="CQ1631" s="28"/>
      <c r="CR1631" s="28"/>
      <c r="CS1631" s="28"/>
      <c r="CT1631" s="28"/>
      <c r="CU1631" s="28"/>
      <c r="CV1631" s="28"/>
      <c r="CW1631" s="28"/>
      <c r="CX1631" s="28"/>
      <c r="CY1631" s="28"/>
      <c r="CZ1631" s="28"/>
      <c r="DA1631" s="28"/>
      <c r="DB1631" s="28"/>
      <c r="DC1631" s="28"/>
      <c r="DD1631" s="28"/>
      <c r="DE1631" s="28"/>
      <c r="DF1631" s="28"/>
      <c r="DG1631" s="28"/>
      <c r="DH1631" s="28"/>
      <c r="DI1631" s="28"/>
      <c r="DJ1631" s="28"/>
      <c r="DK1631" s="28"/>
      <c r="DL1631" s="28"/>
      <c r="DM1631" s="28"/>
    </row>
    <row r="1632" spans="1:117">
      <c r="A1632" s="5"/>
      <c r="B1632" s="5"/>
      <c r="C1632" s="34"/>
      <c r="D1632" s="34"/>
      <c r="E1632" s="35"/>
      <c r="F1632" s="35"/>
      <c r="G1632" s="35"/>
      <c r="H1632" s="35"/>
      <c r="I1632" s="35"/>
      <c r="J1632" s="35"/>
      <c r="K1632" s="35"/>
      <c r="L1632" s="35"/>
      <c r="M1632" s="35"/>
      <c r="N1632" s="35"/>
      <c r="O1632" s="35"/>
      <c r="P1632" s="35"/>
      <c r="Q1632" s="35"/>
      <c r="R1632" s="35"/>
      <c r="S1632" s="35"/>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c r="BA1632" s="28"/>
      <c r="BB1632" s="28"/>
      <c r="BC1632" s="28"/>
      <c r="BD1632" s="28"/>
      <c r="BE1632" s="28"/>
      <c r="BF1632" s="28"/>
      <c r="BG1632" s="28"/>
      <c r="BH1632" s="28"/>
      <c r="BI1632" s="28"/>
      <c r="BJ1632" s="28"/>
      <c r="BK1632" s="28"/>
      <c r="BL1632" s="28"/>
      <c r="BM1632" s="28"/>
      <c r="BN1632" s="28"/>
      <c r="BO1632" s="28"/>
      <c r="BP1632" s="28"/>
      <c r="BQ1632" s="28"/>
      <c r="BR1632" s="28"/>
      <c r="BS1632" s="28"/>
      <c r="BT1632" s="28"/>
      <c r="BU1632" s="28"/>
      <c r="BV1632" s="28"/>
      <c r="BW1632" s="28"/>
      <c r="BX1632" s="28"/>
      <c r="BY1632" s="28"/>
      <c r="BZ1632" s="28"/>
      <c r="CA1632" s="28"/>
      <c r="CB1632" s="28"/>
      <c r="CC1632" s="28"/>
      <c r="CD1632" s="28"/>
      <c r="CE1632" s="28"/>
      <c r="CF1632" s="28"/>
      <c r="CG1632" s="28"/>
      <c r="CH1632" s="28"/>
      <c r="CI1632" s="28"/>
      <c r="CJ1632" s="28"/>
      <c r="CK1632" s="28"/>
      <c r="CL1632" s="28"/>
      <c r="CM1632" s="28"/>
      <c r="CN1632" s="28"/>
      <c r="CO1632" s="28"/>
      <c r="CP1632" s="28"/>
      <c r="CQ1632" s="28"/>
      <c r="CR1632" s="28"/>
      <c r="CS1632" s="28"/>
      <c r="CT1632" s="28"/>
      <c r="CU1632" s="28"/>
      <c r="CV1632" s="28"/>
      <c r="CW1632" s="28"/>
      <c r="CX1632" s="28"/>
      <c r="CY1632" s="28"/>
      <c r="CZ1632" s="28"/>
      <c r="DA1632" s="28"/>
      <c r="DB1632" s="28"/>
      <c r="DC1632" s="28"/>
      <c r="DD1632" s="28"/>
      <c r="DE1632" s="28"/>
      <c r="DF1632" s="28"/>
      <c r="DG1632" s="28"/>
      <c r="DH1632" s="28"/>
      <c r="DI1632" s="28"/>
      <c r="DJ1632" s="28"/>
      <c r="DK1632" s="28"/>
      <c r="DL1632" s="28"/>
      <c r="DM1632" s="28"/>
    </row>
    <row r="1633" spans="1:117">
      <c r="A1633" s="5"/>
      <c r="B1633" s="5"/>
      <c r="C1633" s="34"/>
      <c r="D1633" s="34"/>
      <c r="E1633" s="35"/>
      <c r="F1633" s="35"/>
      <c r="G1633" s="35"/>
      <c r="H1633" s="35"/>
      <c r="I1633" s="35"/>
      <c r="J1633" s="35"/>
      <c r="K1633" s="35"/>
      <c r="L1633" s="35"/>
      <c r="M1633" s="35"/>
      <c r="N1633" s="35"/>
      <c r="O1633" s="35"/>
      <c r="P1633" s="35"/>
      <c r="Q1633" s="35"/>
      <c r="R1633" s="35"/>
      <c r="S1633" s="35"/>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c r="BA1633" s="28"/>
      <c r="BB1633" s="28"/>
      <c r="BC1633" s="28"/>
      <c r="BD1633" s="28"/>
      <c r="BE1633" s="28"/>
      <c r="BF1633" s="28"/>
      <c r="BG1633" s="28"/>
      <c r="BH1633" s="28"/>
      <c r="BI1633" s="28"/>
      <c r="BJ1633" s="28"/>
      <c r="BK1633" s="28"/>
      <c r="BL1633" s="28"/>
      <c r="BM1633" s="28"/>
      <c r="BN1633" s="28"/>
      <c r="BO1633" s="28"/>
      <c r="BP1633" s="28"/>
      <c r="BQ1633" s="28"/>
      <c r="BR1633" s="28"/>
      <c r="BS1633" s="28"/>
      <c r="BT1633" s="28"/>
      <c r="BU1633" s="28"/>
      <c r="BV1633" s="28"/>
      <c r="BW1633" s="28"/>
      <c r="BX1633" s="28"/>
      <c r="BY1633" s="28"/>
      <c r="BZ1633" s="28"/>
      <c r="CA1633" s="28"/>
      <c r="CB1633" s="28"/>
      <c r="CC1633" s="28"/>
      <c r="CD1633" s="28"/>
      <c r="CE1633" s="28"/>
      <c r="CF1633" s="28"/>
      <c r="CG1633" s="28"/>
      <c r="CH1633" s="28"/>
      <c r="CI1633" s="28"/>
      <c r="CJ1633" s="28"/>
      <c r="CK1633" s="28"/>
      <c r="CL1633" s="28"/>
      <c r="CM1633" s="28"/>
      <c r="CN1633" s="28"/>
      <c r="CO1633" s="28"/>
      <c r="CP1633" s="28"/>
      <c r="CQ1633" s="28"/>
      <c r="CR1633" s="28"/>
      <c r="CS1633" s="28"/>
      <c r="CT1633" s="28"/>
      <c r="CU1633" s="28"/>
      <c r="CV1633" s="28"/>
      <c r="CW1633" s="28"/>
      <c r="CX1633" s="28"/>
      <c r="CY1633" s="28"/>
      <c r="CZ1633" s="28"/>
      <c r="DA1633" s="28"/>
      <c r="DB1633" s="28"/>
      <c r="DC1633" s="28"/>
      <c r="DD1633" s="28"/>
      <c r="DE1633" s="28"/>
      <c r="DF1633" s="28"/>
      <c r="DG1633" s="28"/>
      <c r="DH1633" s="28"/>
      <c r="DI1633" s="28"/>
      <c r="DJ1633" s="28"/>
      <c r="DK1633" s="28"/>
      <c r="DL1633" s="28"/>
      <c r="DM1633" s="28"/>
    </row>
    <row r="1634" spans="1:117">
      <c r="A1634" s="5"/>
      <c r="B1634" s="5"/>
      <c r="C1634" s="34"/>
      <c r="D1634" s="34"/>
      <c r="E1634" s="35"/>
      <c r="F1634" s="35"/>
      <c r="G1634" s="35"/>
      <c r="H1634" s="35"/>
      <c r="I1634" s="35"/>
      <c r="J1634" s="35"/>
      <c r="K1634" s="35"/>
      <c r="L1634" s="35"/>
      <c r="M1634" s="35"/>
      <c r="N1634" s="35"/>
      <c r="O1634" s="35"/>
      <c r="P1634" s="35"/>
      <c r="Q1634" s="35"/>
      <c r="R1634" s="35"/>
      <c r="S1634" s="35"/>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c r="BA1634" s="28"/>
      <c r="BB1634" s="28"/>
      <c r="BC1634" s="28"/>
      <c r="BD1634" s="28"/>
      <c r="BE1634" s="28"/>
      <c r="BF1634" s="28"/>
      <c r="BG1634" s="28"/>
      <c r="BH1634" s="28"/>
      <c r="BI1634" s="28"/>
      <c r="BJ1634" s="28"/>
      <c r="BK1634" s="28"/>
      <c r="BL1634" s="28"/>
      <c r="BM1634" s="28"/>
      <c r="BN1634" s="28"/>
      <c r="BO1634" s="28"/>
      <c r="BP1634" s="28"/>
      <c r="BQ1634" s="28"/>
      <c r="BR1634" s="28"/>
      <c r="BS1634" s="28"/>
      <c r="BT1634" s="28"/>
      <c r="BU1634" s="28"/>
      <c r="BV1634" s="28"/>
      <c r="BW1634" s="28"/>
      <c r="BX1634" s="28"/>
      <c r="BY1634" s="28"/>
      <c r="BZ1634" s="28"/>
      <c r="CA1634" s="28"/>
      <c r="CB1634" s="28"/>
      <c r="CC1634" s="28"/>
      <c r="CD1634" s="28"/>
      <c r="CE1634" s="28"/>
      <c r="CF1634" s="28"/>
      <c r="CG1634" s="28"/>
      <c r="CH1634" s="28"/>
      <c r="CI1634" s="28"/>
      <c r="CJ1634" s="28"/>
      <c r="CK1634" s="28"/>
      <c r="CL1634" s="28"/>
      <c r="CM1634" s="28"/>
      <c r="CN1634" s="28"/>
      <c r="CO1634" s="28"/>
      <c r="CP1634" s="28"/>
      <c r="CQ1634" s="28"/>
      <c r="CR1634" s="28"/>
      <c r="CS1634" s="28"/>
      <c r="CT1634" s="28"/>
      <c r="CU1634" s="28"/>
      <c r="CV1634" s="28"/>
      <c r="CW1634" s="28"/>
      <c r="CX1634" s="28"/>
      <c r="CY1634" s="28"/>
      <c r="CZ1634" s="28"/>
      <c r="DA1634" s="28"/>
      <c r="DB1634" s="28"/>
      <c r="DC1634" s="28"/>
      <c r="DD1634" s="28"/>
      <c r="DE1634" s="28"/>
      <c r="DF1634" s="28"/>
      <c r="DG1634" s="28"/>
      <c r="DH1634" s="28"/>
      <c r="DI1634" s="28"/>
      <c r="DJ1634" s="28"/>
      <c r="DK1634" s="28"/>
      <c r="DL1634" s="28"/>
      <c r="DM1634" s="28"/>
    </row>
    <row r="1635" spans="1:117">
      <c r="A1635" s="5"/>
      <c r="B1635" s="5"/>
      <c r="C1635" s="34"/>
      <c r="D1635" s="34"/>
      <c r="E1635" s="35"/>
      <c r="F1635" s="35"/>
      <c r="G1635" s="35"/>
      <c r="H1635" s="35"/>
      <c r="I1635" s="35"/>
      <c r="J1635" s="35"/>
      <c r="K1635" s="35"/>
      <c r="L1635" s="35"/>
      <c r="M1635" s="35"/>
      <c r="N1635" s="35"/>
      <c r="O1635" s="35"/>
      <c r="P1635" s="35"/>
      <c r="Q1635" s="35"/>
      <c r="R1635" s="35"/>
      <c r="S1635" s="35"/>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c r="BA1635" s="28"/>
      <c r="BB1635" s="28"/>
      <c r="BC1635" s="28"/>
      <c r="BD1635" s="28"/>
      <c r="BE1635" s="28"/>
      <c r="BF1635" s="28"/>
      <c r="BG1635" s="28"/>
      <c r="BH1635" s="28"/>
      <c r="BI1635" s="28"/>
      <c r="BJ1635" s="28"/>
      <c r="BK1635" s="28"/>
      <c r="BL1635" s="28"/>
      <c r="BM1635" s="28"/>
      <c r="BN1635" s="28"/>
      <c r="BO1635" s="28"/>
      <c r="BP1635" s="28"/>
      <c r="BQ1635" s="28"/>
      <c r="BR1635" s="28"/>
      <c r="BS1635" s="28"/>
      <c r="BT1635" s="28"/>
      <c r="BU1635" s="28"/>
      <c r="BV1635" s="28"/>
      <c r="BW1635" s="28"/>
      <c r="BX1635" s="28"/>
      <c r="BY1635" s="28"/>
      <c r="BZ1635" s="28"/>
      <c r="CA1635" s="28"/>
      <c r="CB1635" s="28"/>
      <c r="CC1635" s="28"/>
      <c r="CD1635" s="28"/>
      <c r="CE1635" s="28"/>
      <c r="CF1635" s="28"/>
      <c r="CG1635" s="28"/>
      <c r="CH1635" s="28"/>
      <c r="CI1635" s="28"/>
      <c r="CJ1635" s="28"/>
      <c r="CK1635" s="28"/>
      <c r="CL1635" s="28"/>
      <c r="CM1635" s="28"/>
      <c r="CN1635" s="28"/>
      <c r="CO1635" s="28"/>
      <c r="CP1635" s="28"/>
      <c r="CQ1635" s="28"/>
      <c r="CR1635" s="28"/>
      <c r="CS1635" s="28"/>
      <c r="CT1635" s="28"/>
      <c r="CU1635" s="28"/>
      <c r="CV1635" s="28"/>
      <c r="CW1635" s="28"/>
      <c r="CX1635" s="28"/>
      <c r="CY1635" s="28"/>
      <c r="CZ1635" s="28"/>
      <c r="DA1635" s="28"/>
      <c r="DB1635" s="28"/>
      <c r="DC1635" s="28"/>
      <c r="DD1635" s="28"/>
      <c r="DE1635" s="28"/>
      <c r="DF1635" s="28"/>
      <c r="DG1635" s="28"/>
      <c r="DH1635" s="28"/>
      <c r="DI1635" s="28"/>
      <c r="DJ1635" s="28"/>
      <c r="DK1635" s="28"/>
      <c r="DL1635" s="28"/>
      <c r="DM1635" s="28"/>
    </row>
    <row r="1636" spans="1:117">
      <c r="A1636" s="5"/>
      <c r="B1636" s="5"/>
      <c r="C1636" s="34"/>
      <c r="D1636" s="34"/>
      <c r="E1636" s="35"/>
      <c r="F1636" s="35"/>
      <c r="G1636" s="35"/>
      <c r="H1636" s="35"/>
      <c r="I1636" s="35"/>
      <c r="J1636" s="35"/>
      <c r="K1636" s="35"/>
      <c r="L1636" s="35"/>
      <c r="M1636" s="35"/>
      <c r="N1636" s="35"/>
      <c r="O1636" s="35"/>
      <c r="P1636" s="35"/>
      <c r="Q1636" s="35"/>
      <c r="R1636" s="35"/>
      <c r="S1636" s="35"/>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c r="BA1636" s="28"/>
      <c r="BB1636" s="28"/>
      <c r="BC1636" s="28"/>
      <c r="BD1636" s="28"/>
      <c r="BE1636" s="28"/>
      <c r="BF1636" s="28"/>
      <c r="BG1636" s="28"/>
      <c r="BH1636" s="28"/>
      <c r="BI1636" s="28"/>
      <c r="BJ1636" s="28"/>
      <c r="BK1636" s="28"/>
      <c r="BL1636" s="28"/>
      <c r="BM1636" s="28"/>
      <c r="BN1636" s="28"/>
      <c r="BO1636" s="28"/>
      <c r="BP1636" s="28"/>
      <c r="BQ1636" s="28"/>
      <c r="BR1636" s="28"/>
      <c r="BS1636" s="28"/>
      <c r="BT1636" s="28"/>
      <c r="BU1636" s="28"/>
      <c r="BV1636" s="28"/>
      <c r="BW1636" s="28"/>
      <c r="BX1636" s="28"/>
      <c r="BY1636" s="28"/>
      <c r="BZ1636" s="28"/>
      <c r="CA1636" s="28"/>
      <c r="CB1636" s="28"/>
      <c r="CC1636" s="28"/>
      <c r="CD1636" s="28"/>
      <c r="CE1636" s="28"/>
      <c r="CF1636" s="28"/>
      <c r="CG1636" s="28"/>
      <c r="CH1636" s="28"/>
      <c r="CI1636" s="28"/>
      <c r="CJ1636" s="28"/>
      <c r="CK1636" s="28"/>
      <c r="CL1636" s="28"/>
      <c r="CM1636" s="28"/>
      <c r="CN1636" s="28"/>
      <c r="CO1636" s="28"/>
      <c r="CP1636" s="28"/>
      <c r="CQ1636" s="28"/>
      <c r="CR1636" s="28"/>
      <c r="CS1636" s="28"/>
      <c r="CT1636" s="28"/>
      <c r="CU1636" s="28"/>
      <c r="CV1636" s="28"/>
      <c r="CW1636" s="28"/>
      <c r="CX1636" s="28"/>
      <c r="CY1636" s="28"/>
      <c r="CZ1636" s="28"/>
      <c r="DA1636" s="28"/>
      <c r="DB1636" s="28"/>
      <c r="DC1636" s="28"/>
      <c r="DD1636" s="28"/>
      <c r="DE1636" s="28"/>
      <c r="DF1636" s="28"/>
      <c r="DG1636" s="28"/>
      <c r="DH1636" s="28"/>
      <c r="DI1636" s="28"/>
      <c r="DJ1636" s="28"/>
      <c r="DK1636" s="28"/>
      <c r="DL1636" s="28"/>
      <c r="DM1636" s="28"/>
    </row>
    <row r="1637" spans="1:117">
      <c r="A1637" s="5"/>
      <c r="B1637" s="5"/>
      <c r="C1637" s="34"/>
      <c r="D1637" s="34"/>
      <c r="E1637" s="35"/>
      <c r="F1637" s="35"/>
      <c r="G1637" s="35"/>
      <c r="H1637" s="35"/>
      <c r="I1637" s="35"/>
      <c r="J1637" s="35"/>
      <c r="K1637" s="35"/>
      <c r="L1637" s="35"/>
      <c r="M1637" s="35"/>
      <c r="N1637" s="35"/>
      <c r="O1637" s="35"/>
      <c r="P1637" s="35"/>
      <c r="Q1637" s="35"/>
      <c r="R1637" s="35"/>
      <c r="S1637" s="35"/>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c r="BA1637" s="28"/>
      <c r="BB1637" s="28"/>
      <c r="BC1637" s="28"/>
      <c r="BD1637" s="28"/>
      <c r="BE1637" s="28"/>
      <c r="BF1637" s="28"/>
      <c r="BG1637" s="28"/>
      <c r="BH1637" s="28"/>
      <c r="BI1637" s="28"/>
      <c r="BJ1637" s="28"/>
      <c r="BK1637" s="28"/>
      <c r="BL1637" s="28"/>
      <c r="BM1637" s="28"/>
      <c r="BN1637" s="28"/>
      <c r="BO1637" s="28"/>
      <c r="BP1637" s="28"/>
      <c r="BQ1637" s="28"/>
      <c r="BR1637" s="28"/>
      <c r="BS1637" s="28"/>
      <c r="BT1637" s="28"/>
      <c r="BU1637" s="28"/>
      <c r="BV1637" s="28"/>
      <c r="BW1637" s="28"/>
      <c r="BX1637" s="28"/>
      <c r="BY1637" s="28"/>
      <c r="BZ1637" s="28"/>
      <c r="CA1637" s="28"/>
      <c r="CB1637" s="28"/>
      <c r="CC1637" s="28"/>
      <c r="CD1637" s="28"/>
      <c r="CE1637" s="28"/>
      <c r="CF1637" s="28"/>
      <c r="CG1637" s="28"/>
      <c r="CH1637" s="28"/>
      <c r="CI1637" s="28"/>
      <c r="CJ1637" s="28"/>
      <c r="CK1637" s="28"/>
      <c r="CL1637" s="28"/>
      <c r="CM1637" s="28"/>
      <c r="CN1637" s="28"/>
      <c r="CO1637" s="28"/>
      <c r="CP1637" s="28"/>
      <c r="CQ1637" s="28"/>
      <c r="CR1637" s="28"/>
      <c r="CS1637" s="28"/>
      <c r="CT1637" s="28"/>
      <c r="CU1637" s="28"/>
      <c r="CV1637" s="28"/>
      <c r="CW1637" s="28"/>
      <c r="CX1637" s="28"/>
      <c r="CY1637" s="28"/>
      <c r="CZ1637" s="28"/>
      <c r="DA1637" s="28"/>
      <c r="DB1637" s="28"/>
      <c r="DC1637" s="28"/>
      <c r="DD1637" s="28"/>
      <c r="DE1637" s="28"/>
      <c r="DF1637" s="28"/>
      <c r="DG1637" s="28"/>
      <c r="DH1637" s="28"/>
      <c r="DI1637" s="28"/>
      <c r="DJ1637" s="28"/>
      <c r="DK1637" s="28"/>
      <c r="DL1637" s="28"/>
      <c r="DM1637" s="28"/>
    </row>
    <row r="1638" spans="1:117">
      <c r="A1638" s="5"/>
      <c r="B1638" s="5"/>
      <c r="C1638" s="34"/>
      <c r="D1638" s="34"/>
      <c r="E1638" s="35"/>
      <c r="F1638" s="35"/>
      <c r="G1638" s="35"/>
      <c r="H1638" s="35"/>
      <c r="I1638" s="35"/>
      <c r="J1638" s="35"/>
      <c r="K1638" s="35"/>
      <c r="L1638" s="35"/>
      <c r="M1638" s="35"/>
      <c r="N1638" s="35"/>
      <c r="O1638" s="35"/>
      <c r="P1638" s="35"/>
      <c r="Q1638" s="35"/>
      <c r="R1638" s="35"/>
      <c r="S1638" s="35"/>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c r="BA1638" s="28"/>
      <c r="BB1638" s="28"/>
      <c r="BC1638" s="28"/>
      <c r="BD1638" s="28"/>
      <c r="BE1638" s="28"/>
      <c r="BF1638" s="28"/>
      <c r="BG1638" s="28"/>
      <c r="BH1638" s="28"/>
      <c r="BI1638" s="28"/>
      <c r="BJ1638" s="28"/>
      <c r="BK1638" s="28"/>
      <c r="BL1638" s="28"/>
      <c r="BM1638" s="28"/>
      <c r="BN1638" s="28"/>
      <c r="BO1638" s="28"/>
      <c r="BP1638" s="28"/>
      <c r="BQ1638" s="28"/>
      <c r="BR1638" s="28"/>
      <c r="BS1638" s="28"/>
      <c r="BT1638" s="28"/>
      <c r="BU1638" s="28"/>
      <c r="BV1638" s="28"/>
      <c r="BW1638" s="28"/>
      <c r="BX1638" s="28"/>
      <c r="BY1638" s="28"/>
      <c r="BZ1638" s="28"/>
      <c r="CA1638" s="28"/>
      <c r="CB1638" s="28"/>
      <c r="CC1638" s="28"/>
      <c r="CD1638" s="28"/>
      <c r="CE1638" s="28"/>
      <c r="CF1638" s="28"/>
      <c r="CG1638" s="28"/>
      <c r="CH1638" s="28"/>
      <c r="CI1638" s="28"/>
      <c r="CJ1638" s="28"/>
      <c r="CK1638" s="28"/>
      <c r="CL1638" s="28"/>
      <c r="CM1638" s="28"/>
      <c r="CN1638" s="28"/>
      <c r="CO1638" s="28"/>
      <c r="CP1638" s="28"/>
      <c r="CQ1638" s="28"/>
      <c r="CR1638" s="28"/>
      <c r="CS1638" s="28"/>
      <c r="CT1638" s="28"/>
      <c r="CU1638" s="28"/>
      <c r="CV1638" s="28"/>
      <c r="CW1638" s="28"/>
      <c r="CX1638" s="28"/>
      <c r="CY1638" s="28"/>
      <c r="CZ1638" s="28"/>
      <c r="DA1638" s="28"/>
      <c r="DB1638" s="28"/>
      <c r="DC1638" s="28"/>
      <c r="DD1638" s="28"/>
      <c r="DE1638" s="28"/>
      <c r="DF1638" s="28"/>
      <c r="DG1638" s="28"/>
      <c r="DH1638" s="28"/>
      <c r="DI1638" s="28"/>
      <c r="DJ1638" s="28"/>
      <c r="DK1638" s="28"/>
      <c r="DL1638" s="28"/>
      <c r="DM1638" s="28"/>
    </row>
    <row r="1639" spans="1:117">
      <c r="A1639" s="5"/>
      <c r="B1639" s="5"/>
      <c r="C1639" s="34"/>
      <c r="D1639" s="34"/>
      <c r="E1639" s="35"/>
      <c r="F1639" s="35"/>
      <c r="G1639" s="35"/>
      <c r="H1639" s="35"/>
      <c r="I1639" s="35"/>
      <c r="J1639" s="35"/>
      <c r="K1639" s="35"/>
      <c r="L1639" s="35"/>
      <c r="M1639" s="35"/>
      <c r="N1639" s="35"/>
      <c r="O1639" s="35"/>
      <c r="P1639" s="35"/>
      <c r="Q1639" s="35"/>
      <c r="R1639" s="35"/>
      <c r="S1639" s="35"/>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c r="BA1639" s="28"/>
      <c r="BB1639" s="28"/>
      <c r="BC1639" s="28"/>
      <c r="BD1639" s="28"/>
      <c r="BE1639" s="28"/>
      <c r="BF1639" s="28"/>
      <c r="BG1639" s="28"/>
      <c r="BH1639" s="28"/>
      <c r="BI1639" s="28"/>
      <c r="BJ1639" s="28"/>
      <c r="BK1639" s="28"/>
      <c r="BL1639" s="28"/>
      <c r="BM1639" s="28"/>
      <c r="BN1639" s="28"/>
      <c r="BO1639" s="28"/>
      <c r="BP1639" s="28"/>
      <c r="BQ1639" s="28"/>
      <c r="BR1639" s="28"/>
      <c r="BS1639" s="28"/>
      <c r="BT1639" s="28"/>
      <c r="BU1639" s="28"/>
      <c r="BV1639" s="28"/>
      <c r="BW1639" s="28"/>
      <c r="BX1639" s="28"/>
      <c r="BY1639" s="28"/>
      <c r="BZ1639" s="28"/>
      <c r="CA1639" s="28"/>
      <c r="CB1639" s="28"/>
      <c r="CC1639" s="28"/>
      <c r="CD1639" s="28"/>
      <c r="CE1639" s="28"/>
      <c r="CF1639" s="28"/>
      <c r="CG1639" s="28"/>
      <c r="CH1639" s="28"/>
      <c r="CI1639" s="28"/>
      <c r="CJ1639" s="28"/>
      <c r="CK1639" s="28"/>
      <c r="CL1639" s="28"/>
      <c r="CM1639" s="28"/>
      <c r="CN1639" s="28"/>
      <c r="CO1639" s="28"/>
      <c r="CP1639" s="28"/>
      <c r="CQ1639" s="28"/>
      <c r="CR1639" s="28"/>
      <c r="CS1639" s="28"/>
      <c r="CT1639" s="28"/>
      <c r="CU1639" s="28"/>
      <c r="CV1639" s="28"/>
      <c r="CW1639" s="28"/>
      <c r="CX1639" s="28"/>
      <c r="CY1639" s="28"/>
      <c r="CZ1639" s="28"/>
      <c r="DA1639" s="28"/>
      <c r="DB1639" s="28"/>
      <c r="DC1639" s="28"/>
      <c r="DD1639" s="28"/>
      <c r="DE1639" s="28"/>
      <c r="DF1639" s="28"/>
      <c r="DG1639" s="28"/>
      <c r="DH1639" s="28"/>
      <c r="DI1639" s="28"/>
      <c r="DJ1639" s="28"/>
      <c r="DK1639" s="28"/>
      <c r="DL1639" s="28"/>
      <c r="DM1639" s="28"/>
    </row>
    <row r="1640" spans="1:117">
      <c r="A1640" s="5"/>
      <c r="B1640" s="5"/>
      <c r="C1640" s="34"/>
      <c r="D1640" s="34"/>
      <c r="E1640" s="35"/>
      <c r="F1640" s="35"/>
      <c r="G1640" s="35"/>
      <c r="H1640" s="35"/>
      <c r="I1640" s="35"/>
      <c r="J1640" s="35"/>
      <c r="K1640" s="35"/>
      <c r="L1640" s="35"/>
      <c r="M1640" s="35"/>
      <c r="N1640" s="35"/>
      <c r="O1640" s="35"/>
      <c r="P1640" s="35"/>
      <c r="Q1640" s="35"/>
      <c r="R1640" s="35"/>
      <c r="S1640" s="35"/>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c r="BA1640" s="28"/>
      <c r="BB1640" s="28"/>
      <c r="BC1640" s="28"/>
      <c r="BD1640" s="28"/>
      <c r="BE1640" s="28"/>
      <c r="BF1640" s="28"/>
      <c r="BG1640" s="28"/>
      <c r="BH1640" s="28"/>
      <c r="BI1640" s="28"/>
      <c r="BJ1640" s="28"/>
      <c r="BK1640" s="28"/>
      <c r="BL1640" s="28"/>
      <c r="BM1640" s="28"/>
      <c r="BN1640" s="28"/>
      <c r="BO1640" s="28"/>
      <c r="BP1640" s="28"/>
      <c r="BQ1640" s="28"/>
      <c r="BR1640" s="28"/>
      <c r="BS1640" s="28"/>
      <c r="BT1640" s="28"/>
      <c r="BU1640" s="28"/>
      <c r="BV1640" s="28"/>
      <c r="BW1640" s="28"/>
      <c r="BX1640" s="28"/>
      <c r="BY1640" s="28"/>
      <c r="BZ1640" s="28"/>
      <c r="CA1640" s="28"/>
      <c r="CB1640" s="28"/>
      <c r="CC1640" s="28"/>
      <c r="CD1640" s="28"/>
      <c r="CE1640" s="28"/>
      <c r="CF1640" s="28"/>
      <c r="CG1640" s="28"/>
      <c r="CH1640" s="28"/>
      <c r="CI1640" s="28"/>
      <c r="CJ1640" s="28"/>
      <c r="CK1640" s="28"/>
      <c r="CL1640" s="28"/>
      <c r="CM1640" s="28"/>
      <c r="CN1640" s="28"/>
      <c r="CO1640" s="28"/>
      <c r="CP1640" s="28"/>
      <c r="CQ1640" s="28"/>
      <c r="CR1640" s="28"/>
      <c r="CS1640" s="28"/>
      <c r="CT1640" s="28"/>
      <c r="CU1640" s="28"/>
      <c r="CV1640" s="28"/>
      <c r="CW1640" s="28"/>
      <c r="CX1640" s="28"/>
      <c r="CY1640" s="28"/>
      <c r="CZ1640" s="28"/>
      <c r="DA1640" s="28"/>
      <c r="DB1640" s="28"/>
      <c r="DC1640" s="28"/>
      <c r="DD1640" s="28"/>
      <c r="DE1640" s="28"/>
      <c r="DF1640" s="28"/>
      <c r="DG1640" s="28"/>
      <c r="DH1640" s="28"/>
      <c r="DI1640" s="28"/>
      <c r="DJ1640" s="28"/>
      <c r="DK1640" s="28"/>
      <c r="DL1640" s="28"/>
      <c r="DM1640" s="28"/>
    </row>
    <row r="1641" spans="1:117">
      <c r="A1641" s="5"/>
      <c r="B1641" s="5"/>
      <c r="C1641" s="34"/>
      <c r="D1641" s="34"/>
      <c r="E1641" s="35"/>
      <c r="F1641" s="35"/>
      <c r="G1641" s="35"/>
      <c r="H1641" s="35"/>
      <c r="I1641" s="35"/>
      <c r="J1641" s="35"/>
      <c r="K1641" s="35"/>
      <c r="L1641" s="35"/>
      <c r="M1641" s="35"/>
      <c r="N1641" s="35"/>
      <c r="O1641" s="35"/>
      <c r="P1641" s="35"/>
      <c r="Q1641" s="35"/>
      <c r="R1641" s="35"/>
      <c r="S1641" s="35"/>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c r="BA1641" s="28"/>
      <c r="BB1641" s="28"/>
      <c r="BC1641" s="28"/>
      <c r="BD1641" s="28"/>
      <c r="BE1641" s="28"/>
      <c r="BF1641" s="28"/>
      <c r="BG1641" s="28"/>
      <c r="BH1641" s="28"/>
      <c r="BI1641" s="28"/>
      <c r="BJ1641" s="28"/>
      <c r="BK1641" s="28"/>
      <c r="BL1641" s="28"/>
      <c r="BM1641" s="28"/>
      <c r="BN1641" s="28"/>
      <c r="BO1641" s="28"/>
      <c r="BP1641" s="28"/>
      <c r="BQ1641" s="28"/>
      <c r="BR1641" s="28"/>
      <c r="BS1641" s="28"/>
      <c r="BT1641" s="28"/>
      <c r="BU1641" s="28"/>
      <c r="BV1641" s="28"/>
      <c r="BW1641" s="28"/>
      <c r="BX1641" s="28"/>
      <c r="BY1641" s="28"/>
      <c r="BZ1641" s="28"/>
      <c r="CA1641" s="28"/>
      <c r="CB1641" s="28"/>
      <c r="CC1641" s="28"/>
      <c r="CD1641" s="28"/>
      <c r="CE1641" s="28"/>
      <c r="CF1641" s="28"/>
      <c r="CG1641" s="28"/>
      <c r="CH1641" s="28"/>
      <c r="CI1641" s="28"/>
      <c r="CJ1641" s="28"/>
      <c r="CK1641" s="28"/>
      <c r="CL1641" s="28"/>
      <c r="CM1641" s="28"/>
      <c r="CN1641" s="28"/>
      <c r="CO1641" s="28"/>
      <c r="CP1641" s="28"/>
      <c r="CQ1641" s="28"/>
      <c r="CR1641" s="28"/>
      <c r="CS1641" s="28"/>
      <c r="CT1641" s="28"/>
      <c r="CU1641" s="28"/>
      <c r="CV1641" s="28"/>
      <c r="CW1641" s="28"/>
      <c r="CX1641" s="28"/>
      <c r="CY1641" s="28"/>
      <c r="CZ1641" s="28"/>
      <c r="DA1641" s="28"/>
      <c r="DB1641" s="28"/>
      <c r="DC1641" s="28"/>
      <c r="DD1641" s="28"/>
      <c r="DE1641" s="28"/>
      <c r="DF1641" s="28"/>
      <c r="DG1641" s="28"/>
      <c r="DH1641" s="28"/>
      <c r="DI1641" s="28"/>
      <c r="DJ1641" s="28"/>
      <c r="DK1641" s="28"/>
      <c r="DL1641" s="28"/>
      <c r="DM1641" s="28"/>
    </row>
    <row r="1642" spans="1:117">
      <c r="A1642" s="5"/>
      <c r="B1642" s="5"/>
      <c r="C1642" s="34"/>
      <c r="D1642" s="34"/>
      <c r="E1642" s="35"/>
      <c r="F1642" s="35"/>
      <c r="G1642" s="35"/>
      <c r="H1642" s="35"/>
      <c r="I1642" s="35"/>
      <c r="J1642" s="35"/>
      <c r="K1642" s="35"/>
      <c r="L1642" s="35"/>
      <c r="M1642" s="35"/>
      <c r="N1642" s="35"/>
      <c r="O1642" s="35"/>
      <c r="P1642" s="35"/>
      <c r="Q1642" s="35"/>
      <c r="R1642" s="35"/>
      <c r="S1642" s="35"/>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c r="BA1642" s="28"/>
      <c r="BB1642" s="28"/>
      <c r="BC1642" s="28"/>
      <c r="BD1642" s="28"/>
      <c r="BE1642" s="28"/>
      <c r="BF1642" s="28"/>
      <c r="BG1642" s="28"/>
      <c r="BH1642" s="28"/>
      <c r="BI1642" s="28"/>
      <c r="BJ1642" s="28"/>
      <c r="BK1642" s="28"/>
      <c r="BL1642" s="28"/>
      <c r="BM1642" s="28"/>
      <c r="BN1642" s="28"/>
      <c r="BO1642" s="28"/>
      <c r="BP1642" s="28"/>
      <c r="BQ1642" s="28"/>
      <c r="BR1642" s="28"/>
      <c r="BS1642" s="28"/>
      <c r="BT1642" s="28"/>
      <c r="BU1642" s="28"/>
      <c r="BV1642" s="28"/>
      <c r="BW1642" s="28"/>
      <c r="BX1642" s="28"/>
      <c r="BY1642" s="28"/>
      <c r="BZ1642" s="28"/>
      <c r="CA1642" s="28"/>
      <c r="CB1642" s="28"/>
      <c r="CC1642" s="28"/>
      <c r="CD1642" s="28"/>
      <c r="CE1642" s="28"/>
      <c r="CF1642" s="28"/>
      <c r="CG1642" s="28"/>
      <c r="CH1642" s="28"/>
      <c r="CI1642" s="28"/>
      <c r="CJ1642" s="28"/>
      <c r="CK1642" s="28"/>
      <c r="CL1642" s="28"/>
      <c r="CM1642" s="28"/>
      <c r="CN1642" s="28"/>
      <c r="CO1642" s="28"/>
      <c r="CP1642" s="28"/>
      <c r="CQ1642" s="28"/>
      <c r="CR1642" s="28"/>
      <c r="CS1642" s="28"/>
      <c r="CT1642" s="28"/>
      <c r="CU1642" s="28"/>
      <c r="CV1642" s="28"/>
      <c r="CW1642" s="28"/>
      <c r="CX1642" s="28"/>
      <c r="CY1642" s="28"/>
      <c r="CZ1642" s="28"/>
      <c r="DA1642" s="28"/>
      <c r="DB1642" s="28"/>
      <c r="DC1642" s="28"/>
      <c r="DD1642" s="28"/>
      <c r="DE1642" s="28"/>
      <c r="DF1642" s="28"/>
      <c r="DG1642" s="28"/>
      <c r="DH1642" s="28"/>
      <c r="DI1642" s="28"/>
      <c r="DJ1642" s="28"/>
      <c r="DK1642" s="28"/>
      <c r="DL1642" s="28"/>
      <c r="DM1642" s="28"/>
    </row>
    <row r="1643" spans="1:117">
      <c r="A1643" s="5"/>
      <c r="B1643" s="5"/>
      <c r="C1643" s="34"/>
      <c r="D1643" s="34"/>
      <c r="E1643" s="35"/>
      <c r="F1643" s="35"/>
      <c r="G1643" s="35"/>
      <c r="H1643" s="35"/>
      <c r="I1643" s="35"/>
      <c r="J1643" s="35"/>
      <c r="K1643" s="35"/>
      <c r="L1643" s="35"/>
      <c r="M1643" s="35"/>
      <c r="N1643" s="35"/>
      <c r="O1643" s="35"/>
      <c r="P1643" s="35"/>
      <c r="Q1643" s="35"/>
      <c r="R1643" s="35"/>
      <c r="S1643" s="35"/>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c r="BA1643" s="28"/>
      <c r="BB1643" s="28"/>
      <c r="BC1643" s="28"/>
      <c r="BD1643" s="28"/>
      <c r="BE1643" s="28"/>
      <c r="BF1643" s="28"/>
      <c r="BG1643" s="28"/>
      <c r="BH1643" s="28"/>
      <c r="BI1643" s="28"/>
      <c r="BJ1643" s="28"/>
      <c r="BK1643" s="28"/>
      <c r="BL1643" s="28"/>
      <c r="BM1643" s="28"/>
      <c r="BN1643" s="28"/>
      <c r="BO1643" s="28"/>
      <c r="BP1643" s="28"/>
      <c r="BQ1643" s="28"/>
      <c r="BR1643" s="28"/>
      <c r="BS1643" s="28"/>
      <c r="BT1643" s="28"/>
      <c r="BU1643" s="28"/>
      <c r="BV1643" s="28"/>
      <c r="BW1643" s="28"/>
      <c r="BX1643" s="28"/>
      <c r="BY1643" s="28"/>
      <c r="BZ1643" s="28"/>
      <c r="CA1643" s="28"/>
      <c r="CB1643" s="28"/>
      <c r="CC1643" s="28"/>
      <c r="CD1643" s="28"/>
      <c r="CE1643" s="28"/>
      <c r="CF1643" s="28"/>
      <c r="CG1643" s="28"/>
      <c r="CH1643" s="28"/>
      <c r="CI1643" s="28"/>
      <c r="CJ1643" s="28"/>
      <c r="CK1643" s="28"/>
      <c r="CL1643" s="28"/>
      <c r="CM1643" s="28"/>
      <c r="CN1643" s="28"/>
      <c r="CO1643" s="28"/>
      <c r="CP1643" s="28"/>
      <c r="CQ1643" s="28"/>
      <c r="CR1643" s="28"/>
      <c r="CS1643" s="28"/>
      <c r="CT1643" s="28"/>
      <c r="CU1643" s="28"/>
      <c r="CV1643" s="28"/>
      <c r="CW1643" s="28"/>
      <c r="CX1643" s="28"/>
      <c r="CY1643" s="28"/>
      <c r="CZ1643" s="28"/>
      <c r="DA1643" s="28"/>
      <c r="DB1643" s="28"/>
      <c r="DC1643" s="28"/>
      <c r="DD1643" s="28"/>
      <c r="DE1643" s="28"/>
      <c r="DF1643" s="28"/>
      <c r="DG1643" s="28"/>
      <c r="DH1643" s="28"/>
      <c r="DI1643" s="28"/>
      <c r="DJ1643" s="28"/>
      <c r="DK1643" s="28"/>
      <c r="DL1643" s="28"/>
      <c r="DM1643" s="28"/>
    </row>
    <row r="1644" spans="1:117">
      <c r="A1644" s="5"/>
      <c r="B1644" s="5"/>
      <c r="C1644" s="34"/>
      <c r="D1644" s="34"/>
      <c r="E1644" s="35"/>
      <c r="F1644" s="35"/>
      <c r="G1644" s="35"/>
      <c r="H1644" s="35"/>
      <c r="I1644" s="35"/>
      <c r="J1644" s="35"/>
      <c r="K1644" s="35"/>
      <c r="L1644" s="35"/>
      <c r="M1644" s="35"/>
      <c r="N1644" s="35"/>
      <c r="O1644" s="35"/>
      <c r="P1644" s="35"/>
      <c r="Q1644" s="35"/>
      <c r="R1644" s="35"/>
      <c r="S1644" s="35"/>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c r="BA1644" s="28"/>
      <c r="BB1644" s="28"/>
      <c r="BC1644" s="28"/>
      <c r="BD1644" s="28"/>
      <c r="BE1644" s="28"/>
      <c r="BF1644" s="28"/>
      <c r="BG1644" s="28"/>
      <c r="BH1644" s="28"/>
      <c r="BI1644" s="28"/>
      <c r="BJ1644" s="28"/>
      <c r="BK1644" s="28"/>
      <c r="BL1644" s="28"/>
      <c r="BM1644" s="28"/>
      <c r="BN1644" s="28"/>
      <c r="BO1644" s="28"/>
      <c r="BP1644" s="28"/>
      <c r="BQ1644" s="28"/>
      <c r="BR1644" s="28"/>
      <c r="BS1644" s="28"/>
      <c r="BT1644" s="28"/>
      <c r="BU1644" s="28"/>
      <c r="BV1644" s="28"/>
      <c r="BW1644" s="28"/>
      <c r="BX1644" s="28"/>
      <c r="BY1644" s="28"/>
      <c r="BZ1644" s="28"/>
      <c r="CA1644" s="28"/>
      <c r="CB1644" s="28"/>
      <c r="CC1644" s="28"/>
      <c r="CD1644" s="28"/>
      <c r="CE1644" s="28"/>
      <c r="CF1644" s="28"/>
      <c r="CG1644" s="28"/>
      <c r="CH1644" s="28"/>
      <c r="CI1644" s="28"/>
      <c r="CJ1644" s="28"/>
      <c r="CK1644" s="28"/>
      <c r="CL1644" s="28"/>
      <c r="CM1644" s="28"/>
      <c r="CN1644" s="28"/>
      <c r="CO1644" s="28"/>
      <c r="CP1644" s="28"/>
      <c r="CQ1644" s="28"/>
      <c r="CR1644" s="28"/>
      <c r="CS1644" s="28"/>
      <c r="CT1644" s="28"/>
      <c r="CU1644" s="28"/>
      <c r="CV1644" s="28"/>
      <c r="CW1644" s="28"/>
      <c r="CX1644" s="28"/>
      <c r="CY1644" s="28"/>
      <c r="CZ1644" s="28"/>
      <c r="DA1644" s="28"/>
      <c r="DB1644" s="28"/>
      <c r="DC1644" s="28"/>
      <c r="DD1644" s="28"/>
      <c r="DE1644" s="28"/>
      <c r="DF1644" s="28"/>
      <c r="DG1644" s="28"/>
      <c r="DH1644" s="28"/>
      <c r="DI1644" s="28"/>
      <c r="DJ1644" s="28"/>
      <c r="DK1644" s="28"/>
      <c r="DL1644" s="28"/>
      <c r="DM1644" s="28"/>
    </row>
    <row r="1645" spans="1:117">
      <c r="A1645" s="5"/>
      <c r="B1645" s="5"/>
      <c r="C1645" s="34"/>
      <c r="D1645" s="34"/>
      <c r="E1645" s="35"/>
      <c r="F1645" s="35"/>
      <c r="G1645" s="35"/>
      <c r="H1645" s="35"/>
      <c r="I1645" s="35"/>
      <c r="J1645" s="35"/>
      <c r="K1645" s="35"/>
      <c r="L1645" s="35"/>
      <c r="M1645" s="35"/>
      <c r="N1645" s="35"/>
      <c r="O1645" s="35"/>
      <c r="P1645" s="35"/>
      <c r="Q1645" s="35"/>
      <c r="R1645" s="35"/>
      <c r="S1645" s="35"/>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c r="BA1645" s="28"/>
      <c r="BB1645" s="28"/>
      <c r="BC1645" s="28"/>
      <c r="BD1645" s="28"/>
      <c r="BE1645" s="28"/>
      <c r="BF1645" s="28"/>
      <c r="BG1645" s="28"/>
      <c r="BH1645" s="28"/>
      <c r="BI1645" s="28"/>
      <c r="BJ1645" s="28"/>
      <c r="BK1645" s="28"/>
      <c r="BL1645" s="28"/>
      <c r="BM1645" s="28"/>
      <c r="BN1645" s="28"/>
      <c r="BO1645" s="28"/>
      <c r="BP1645" s="28"/>
      <c r="BQ1645" s="28"/>
      <c r="BR1645" s="28"/>
      <c r="BS1645" s="28"/>
      <c r="BT1645" s="28"/>
      <c r="BU1645" s="28"/>
      <c r="BV1645" s="28"/>
      <c r="BW1645" s="28"/>
      <c r="BX1645" s="28"/>
      <c r="BY1645" s="28"/>
      <c r="BZ1645" s="28"/>
      <c r="CA1645" s="28"/>
      <c r="CB1645" s="28"/>
      <c r="CC1645" s="28"/>
      <c r="CD1645" s="28"/>
      <c r="CE1645" s="28"/>
      <c r="CF1645" s="28"/>
      <c r="CG1645" s="28"/>
      <c r="CH1645" s="28"/>
      <c r="CI1645" s="28"/>
      <c r="CJ1645" s="28"/>
      <c r="CK1645" s="28"/>
      <c r="CL1645" s="28"/>
      <c r="CM1645" s="28"/>
      <c r="CN1645" s="28"/>
      <c r="CO1645" s="28"/>
      <c r="CP1645" s="28"/>
      <c r="CQ1645" s="28"/>
      <c r="CR1645" s="28"/>
      <c r="CS1645" s="28"/>
      <c r="CT1645" s="28"/>
      <c r="CU1645" s="28"/>
      <c r="CV1645" s="28"/>
      <c r="CW1645" s="28"/>
      <c r="CX1645" s="28"/>
      <c r="CY1645" s="28"/>
      <c r="CZ1645" s="28"/>
      <c r="DA1645" s="28"/>
      <c r="DB1645" s="28"/>
      <c r="DC1645" s="28"/>
      <c r="DD1645" s="28"/>
      <c r="DE1645" s="28"/>
      <c r="DF1645" s="28"/>
      <c r="DG1645" s="28"/>
      <c r="DH1645" s="28"/>
      <c r="DI1645" s="28"/>
      <c r="DJ1645" s="28"/>
      <c r="DK1645" s="28"/>
      <c r="DL1645" s="28"/>
      <c r="DM1645" s="28"/>
    </row>
    <row r="1646" spans="1:117">
      <c r="A1646" s="5"/>
      <c r="B1646" s="5"/>
      <c r="C1646" s="34"/>
      <c r="D1646" s="34"/>
      <c r="E1646" s="35"/>
      <c r="F1646" s="35"/>
      <c r="G1646" s="35"/>
      <c r="H1646" s="35"/>
      <c r="I1646" s="35"/>
      <c r="J1646" s="35"/>
      <c r="K1646" s="35"/>
      <c r="L1646" s="35"/>
      <c r="M1646" s="35"/>
      <c r="N1646" s="35"/>
      <c r="O1646" s="35"/>
      <c r="P1646" s="35"/>
      <c r="Q1646" s="35"/>
      <c r="R1646" s="35"/>
      <c r="S1646" s="35"/>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c r="BA1646" s="28"/>
      <c r="BB1646" s="28"/>
      <c r="BC1646" s="28"/>
      <c r="BD1646" s="28"/>
      <c r="BE1646" s="28"/>
      <c r="BF1646" s="28"/>
      <c r="BG1646" s="28"/>
      <c r="BH1646" s="28"/>
      <c r="BI1646" s="28"/>
      <c r="BJ1646" s="28"/>
      <c r="BK1646" s="28"/>
      <c r="BL1646" s="28"/>
      <c r="BM1646" s="28"/>
      <c r="BN1646" s="28"/>
      <c r="BO1646" s="28"/>
      <c r="BP1646" s="28"/>
      <c r="BQ1646" s="28"/>
      <c r="BR1646" s="28"/>
      <c r="BS1646" s="28"/>
      <c r="BT1646" s="28"/>
      <c r="BU1646" s="28"/>
      <c r="BV1646" s="28"/>
      <c r="BW1646" s="28"/>
      <c r="BX1646" s="28"/>
      <c r="BY1646" s="28"/>
      <c r="BZ1646" s="28"/>
      <c r="CA1646" s="28"/>
      <c r="CB1646" s="28"/>
      <c r="CC1646" s="28"/>
      <c r="CD1646" s="28"/>
      <c r="CE1646" s="28"/>
      <c r="CF1646" s="28"/>
      <c r="CG1646" s="28"/>
      <c r="CH1646" s="28"/>
      <c r="CI1646" s="28"/>
      <c r="CJ1646" s="28"/>
      <c r="CK1646" s="28"/>
      <c r="CL1646" s="28"/>
      <c r="CM1646" s="28"/>
      <c r="CN1646" s="28"/>
      <c r="CO1646" s="28"/>
      <c r="CP1646" s="28"/>
      <c r="CQ1646" s="28"/>
      <c r="CR1646" s="28"/>
      <c r="CS1646" s="28"/>
      <c r="CT1646" s="28"/>
      <c r="CU1646" s="28"/>
      <c r="CV1646" s="28"/>
      <c r="CW1646" s="28"/>
      <c r="CX1646" s="28"/>
      <c r="CY1646" s="28"/>
      <c r="CZ1646" s="28"/>
      <c r="DA1646" s="28"/>
      <c r="DB1646" s="28"/>
      <c r="DC1646" s="28"/>
      <c r="DD1646" s="28"/>
      <c r="DE1646" s="28"/>
      <c r="DF1646" s="28"/>
      <c r="DG1646" s="28"/>
      <c r="DH1646" s="28"/>
      <c r="DI1646" s="28"/>
      <c r="DJ1646" s="28"/>
      <c r="DK1646" s="28"/>
      <c r="DL1646" s="28"/>
      <c r="DM1646" s="28"/>
    </row>
    <row r="1647" spans="1:117">
      <c r="A1647" s="5"/>
      <c r="B1647" s="5"/>
      <c r="C1647" s="34"/>
      <c r="D1647" s="34"/>
      <c r="E1647" s="35"/>
      <c r="F1647" s="35"/>
      <c r="G1647" s="35"/>
      <c r="H1647" s="35"/>
      <c r="I1647" s="35"/>
      <c r="J1647" s="35"/>
      <c r="K1647" s="35"/>
      <c r="L1647" s="35"/>
      <c r="M1647" s="35"/>
      <c r="N1647" s="35"/>
      <c r="O1647" s="35"/>
      <c r="P1647" s="35"/>
      <c r="Q1647" s="35"/>
      <c r="R1647" s="35"/>
      <c r="S1647" s="35"/>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c r="BA1647" s="28"/>
      <c r="BB1647" s="28"/>
      <c r="BC1647" s="28"/>
      <c r="BD1647" s="28"/>
      <c r="BE1647" s="28"/>
      <c r="BF1647" s="28"/>
      <c r="BG1647" s="28"/>
      <c r="BH1647" s="28"/>
      <c r="BI1647" s="28"/>
      <c r="BJ1647" s="28"/>
      <c r="BK1647" s="28"/>
      <c r="BL1647" s="28"/>
      <c r="BM1647" s="28"/>
      <c r="BN1647" s="28"/>
      <c r="BO1647" s="28"/>
      <c r="BP1647" s="28"/>
      <c r="BQ1647" s="28"/>
      <c r="BR1647" s="28"/>
      <c r="BS1647" s="28"/>
      <c r="BT1647" s="28"/>
      <c r="BU1647" s="28"/>
      <c r="BV1647" s="28"/>
      <c r="BW1647" s="28"/>
      <c r="BX1647" s="28"/>
      <c r="BY1647" s="28"/>
      <c r="BZ1647" s="28"/>
      <c r="CA1647" s="28"/>
      <c r="CB1647" s="28"/>
      <c r="CC1647" s="28"/>
      <c r="CD1647" s="28"/>
      <c r="CE1647" s="28"/>
      <c r="CF1647" s="28"/>
      <c r="CG1647" s="28"/>
      <c r="CH1647" s="28"/>
      <c r="CI1647" s="28"/>
      <c r="CJ1647" s="28"/>
      <c r="CK1647" s="28"/>
      <c r="CL1647" s="28"/>
      <c r="CM1647" s="28"/>
      <c r="CN1647" s="28"/>
      <c r="CO1647" s="28"/>
      <c r="CP1647" s="28"/>
      <c r="CQ1647" s="28"/>
      <c r="CR1647" s="28"/>
      <c r="CS1647" s="28"/>
      <c r="CT1647" s="28"/>
      <c r="CU1647" s="28"/>
      <c r="CV1647" s="28"/>
      <c r="CW1647" s="28"/>
      <c r="CX1647" s="28"/>
      <c r="CY1647" s="28"/>
      <c r="CZ1647" s="28"/>
      <c r="DA1647" s="28"/>
      <c r="DB1647" s="28"/>
      <c r="DC1647" s="28"/>
      <c r="DD1647" s="28"/>
      <c r="DE1647" s="28"/>
      <c r="DF1647" s="28"/>
      <c r="DG1647" s="28"/>
      <c r="DH1647" s="28"/>
      <c r="DI1647" s="28"/>
      <c r="DJ1647" s="28"/>
      <c r="DK1647" s="28"/>
      <c r="DL1647" s="28"/>
      <c r="DM1647" s="28"/>
    </row>
    <row r="1648" spans="1:117">
      <c r="A1648" s="5"/>
      <c r="B1648" s="5"/>
      <c r="C1648" s="34"/>
      <c r="D1648" s="34"/>
      <c r="E1648" s="35"/>
      <c r="F1648" s="35"/>
      <c r="G1648" s="35"/>
      <c r="H1648" s="35"/>
      <c r="I1648" s="35"/>
      <c r="J1648" s="35"/>
      <c r="K1648" s="35"/>
      <c r="L1648" s="35"/>
      <c r="M1648" s="35"/>
      <c r="N1648" s="35"/>
      <c r="O1648" s="35"/>
      <c r="P1648" s="35"/>
      <c r="Q1648" s="35"/>
      <c r="R1648" s="35"/>
      <c r="S1648" s="35"/>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c r="BA1648" s="28"/>
      <c r="BB1648" s="28"/>
      <c r="BC1648" s="28"/>
      <c r="BD1648" s="28"/>
      <c r="BE1648" s="28"/>
      <c r="BF1648" s="28"/>
      <c r="BG1648" s="28"/>
      <c r="BH1648" s="28"/>
      <c r="BI1648" s="28"/>
      <c r="BJ1648" s="28"/>
      <c r="BK1648" s="28"/>
      <c r="BL1648" s="28"/>
      <c r="BM1648" s="28"/>
      <c r="BN1648" s="28"/>
      <c r="BO1648" s="28"/>
      <c r="BP1648" s="28"/>
      <c r="BQ1648" s="28"/>
      <c r="BR1648" s="28"/>
      <c r="BS1648" s="28"/>
      <c r="BT1648" s="28"/>
      <c r="BU1648" s="28"/>
      <c r="BV1648" s="28"/>
      <c r="BW1648" s="28"/>
      <c r="BX1648" s="28"/>
      <c r="BY1648" s="28"/>
      <c r="BZ1648" s="28"/>
      <c r="CA1648" s="28"/>
      <c r="CB1648" s="28"/>
      <c r="CC1648" s="28"/>
      <c r="CD1648" s="28"/>
      <c r="CE1648" s="28"/>
      <c r="CF1648" s="28"/>
      <c r="CG1648" s="28"/>
      <c r="CH1648" s="28"/>
      <c r="CI1648" s="28"/>
      <c r="CJ1648" s="28"/>
      <c r="CK1648" s="28"/>
      <c r="CL1648" s="28"/>
      <c r="CM1648" s="28"/>
      <c r="CN1648" s="28"/>
      <c r="CO1648" s="28"/>
      <c r="CP1648" s="28"/>
      <c r="CQ1648" s="28"/>
      <c r="CR1648" s="28"/>
      <c r="CS1648" s="28"/>
      <c r="CT1648" s="28"/>
      <c r="CU1648" s="28"/>
      <c r="CV1648" s="28"/>
      <c r="CW1648" s="28"/>
      <c r="CX1648" s="28"/>
      <c r="CY1648" s="28"/>
      <c r="CZ1648" s="28"/>
      <c r="DA1648" s="28"/>
      <c r="DB1648" s="28"/>
      <c r="DC1648" s="28"/>
      <c r="DD1648" s="28"/>
      <c r="DE1648" s="28"/>
      <c r="DF1648" s="28"/>
      <c r="DG1648" s="28"/>
      <c r="DH1648" s="28"/>
      <c r="DI1648" s="28"/>
      <c r="DJ1648" s="28"/>
      <c r="DK1648" s="28"/>
      <c r="DL1648" s="28"/>
      <c r="DM1648" s="28"/>
    </row>
    <row r="1649" spans="1:117">
      <c r="A1649" s="5"/>
      <c r="B1649" s="5"/>
      <c r="C1649" s="34"/>
      <c r="D1649" s="34"/>
      <c r="E1649" s="35"/>
      <c r="F1649" s="35"/>
      <c r="G1649" s="35"/>
      <c r="H1649" s="35"/>
      <c r="I1649" s="35"/>
      <c r="J1649" s="35"/>
      <c r="K1649" s="35"/>
      <c r="L1649" s="35"/>
      <c r="M1649" s="35"/>
      <c r="N1649" s="35"/>
      <c r="O1649" s="35"/>
      <c r="P1649" s="35"/>
      <c r="Q1649" s="35"/>
      <c r="R1649" s="35"/>
      <c r="S1649" s="35"/>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c r="BA1649" s="28"/>
      <c r="BB1649" s="28"/>
      <c r="BC1649" s="28"/>
      <c r="BD1649" s="28"/>
      <c r="BE1649" s="28"/>
      <c r="BF1649" s="28"/>
      <c r="BG1649" s="28"/>
      <c r="BH1649" s="28"/>
      <c r="BI1649" s="28"/>
      <c r="BJ1649" s="28"/>
      <c r="BK1649" s="28"/>
      <c r="BL1649" s="28"/>
      <c r="BM1649" s="28"/>
      <c r="BN1649" s="28"/>
      <c r="BO1649" s="28"/>
      <c r="BP1649" s="28"/>
      <c r="BQ1649" s="28"/>
      <c r="BR1649" s="28"/>
      <c r="BS1649" s="28"/>
      <c r="BT1649" s="28"/>
      <c r="BU1649" s="28"/>
      <c r="BV1649" s="28"/>
      <c r="BW1649" s="28"/>
      <c r="BX1649" s="28"/>
      <c r="BY1649" s="28"/>
      <c r="BZ1649" s="28"/>
      <c r="CA1649" s="28"/>
      <c r="CB1649" s="28"/>
      <c r="CC1649" s="28"/>
      <c r="CD1649" s="28"/>
      <c r="CE1649" s="28"/>
      <c r="CF1649" s="28"/>
      <c r="CG1649" s="28"/>
      <c r="CH1649" s="28"/>
      <c r="CI1649" s="28"/>
      <c r="CJ1649" s="28"/>
      <c r="CK1649" s="28"/>
      <c r="CL1649" s="28"/>
      <c r="CM1649" s="28"/>
      <c r="CN1649" s="28"/>
      <c r="CO1649" s="28"/>
      <c r="CP1649" s="28"/>
      <c r="CQ1649" s="28"/>
      <c r="CR1649" s="28"/>
      <c r="CS1649" s="28"/>
      <c r="CT1649" s="28"/>
      <c r="CU1649" s="28"/>
      <c r="CV1649" s="28"/>
      <c r="CW1649" s="28"/>
      <c r="CX1649" s="28"/>
      <c r="CY1649" s="28"/>
      <c r="CZ1649" s="28"/>
      <c r="DA1649" s="28"/>
      <c r="DB1649" s="28"/>
      <c r="DC1649" s="28"/>
      <c r="DD1649" s="28"/>
      <c r="DE1649" s="28"/>
      <c r="DF1649" s="28"/>
      <c r="DG1649" s="28"/>
      <c r="DH1649" s="28"/>
      <c r="DI1649" s="28"/>
      <c r="DJ1649" s="28"/>
      <c r="DK1649" s="28"/>
      <c r="DL1649" s="28"/>
      <c r="DM1649" s="28"/>
    </row>
    <row r="1650" spans="1:117">
      <c r="A1650" s="5"/>
      <c r="B1650" s="5"/>
      <c r="C1650" s="34"/>
      <c r="D1650" s="34"/>
      <c r="E1650" s="35"/>
      <c r="F1650" s="35"/>
      <c r="G1650" s="35"/>
      <c r="H1650" s="35"/>
      <c r="I1650" s="35"/>
      <c r="J1650" s="35"/>
      <c r="K1650" s="35"/>
      <c r="L1650" s="35"/>
      <c r="M1650" s="35"/>
      <c r="N1650" s="35"/>
      <c r="O1650" s="35"/>
      <c r="P1650" s="35"/>
      <c r="Q1650" s="35"/>
      <c r="R1650" s="35"/>
      <c r="S1650" s="35"/>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c r="BA1650" s="28"/>
      <c r="BB1650" s="28"/>
      <c r="BC1650" s="28"/>
      <c r="BD1650" s="28"/>
      <c r="BE1650" s="28"/>
      <c r="BF1650" s="28"/>
      <c r="BG1650" s="28"/>
      <c r="BH1650" s="28"/>
      <c r="BI1650" s="28"/>
      <c r="BJ1650" s="28"/>
      <c r="BK1650" s="28"/>
      <c r="BL1650" s="28"/>
      <c r="BM1650" s="28"/>
      <c r="BN1650" s="28"/>
      <c r="BO1650" s="28"/>
      <c r="BP1650" s="28"/>
      <c r="BQ1650" s="28"/>
      <c r="BR1650" s="28"/>
      <c r="BS1650" s="28"/>
      <c r="BT1650" s="28"/>
      <c r="BU1650" s="28"/>
      <c r="BV1650" s="28"/>
      <c r="BW1650" s="28"/>
      <c r="BX1650" s="28"/>
      <c r="BY1650" s="28"/>
      <c r="BZ1650" s="28"/>
      <c r="CA1650" s="28"/>
      <c r="CB1650" s="28"/>
      <c r="CC1650" s="28"/>
      <c r="CD1650" s="28"/>
      <c r="CE1650" s="28"/>
      <c r="CF1650" s="28"/>
      <c r="CG1650" s="28"/>
      <c r="CH1650" s="28"/>
      <c r="CI1650" s="28"/>
      <c r="CJ1650" s="28"/>
      <c r="CK1650" s="28"/>
      <c r="CL1650" s="28"/>
      <c r="CM1650" s="28"/>
      <c r="CN1650" s="28"/>
      <c r="CO1650" s="28"/>
      <c r="CP1650" s="28"/>
      <c r="CQ1650" s="28"/>
      <c r="CR1650" s="28"/>
      <c r="CS1650" s="28"/>
      <c r="CT1650" s="28"/>
      <c r="CU1650" s="28"/>
      <c r="CV1650" s="28"/>
      <c r="CW1650" s="28"/>
      <c r="CX1650" s="28"/>
      <c r="CY1650" s="28"/>
      <c r="CZ1650" s="28"/>
      <c r="DA1650" s="28"/>
      <c r="DB1650" s="28"/>
      <c r="DC1650" s="28"/>
      <c r="DD1650" s="28"/>
      <c r="DE1650" s="28"/>
      <c r="DF1650" s="28"/>
      <c r="DG1650" s="28"/>
      <c r="DH1650" s="28"/>
      <c r="DI1650" s="28"/>
      <c r="DJ1650" s="28"/>
      <c r="DK1650" s="28"/>
      <c r="DL1650" s="28"/>
      <c r="DM1650" s="28"/>
    </row>
    <row r="1651" spans="1:117">
      <c r="A1651" s="5"/>
      <c r="B1651" s="5"/>
      <c r="C1651" s="34"/>
      <c r="D1651" s="34"/>
      <c r="E1651" s="35"/>
      <c r="F1651" s="35"/>
      <c r="G1651" s="35"/>
      <c r="H1651" s="35"/>
      <c r="I1651" s="35"/>
      <c r="J1651" s="35"/>
      <c r="K1651" s="35"/>
      <c r="L1651" s="35"/>
      <c r="M1651" s="35"/>
      <c r="N1651" s="35"/>
      <c r="O1651" s="35"/>
      <c r="P1651" s="35"/>
      <c r="Q1651" s="35"/>
      <c r="R1651" s="35"/>
      <c r="S1651" s="35"/>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c r="BA1651" s="28"/>
      <c r="BB1651" s="28"/>
      <c r="BC1651" s="28"/>
      <c r="BD1651" s="28"/>
      <c r="BE1651" s="28"/>
      <c r="BF1651" s="28"/>
      <c r="BG1651" s="28"/>
      <c r="BH1651" s="28"/>
      <c r="BI1651" s="28"/>
      <c r="BJ1651" s="28"/>
      <c r="BK1651" s="28"/>
      <c r="BL1651" s="28"/>
      <c r="BM1651" s="28"/>
      <c r="BN1651" s="28"/>
      <c r="BO1651" s="28"/>
      <c r="BP1651" s="28"/>
      <c r="BQ1651" s="28"/>
      <c r="BR1651" s="28"/>
      <c r="BS1651" s="28"/>
      <c r="BT1651" s="28"/>
      <c r="BU1651" s="28"/>
      <c r="BV1651" s="28"/>
      <c r="BW1651" s="28"/>
      <c r="BX1651" s="28"/>
      <c r="BY1651" s="28"/>
      <c r="BZ1651" s="28"/>
      <c r="CA1651" s="28"/>
      <c r="CB1651" s="28"/>
      <c r="CC1651" s="28"/>
      <c r="CD1651" s="28"/>
      <c r="CE1651" s="28"/>
      <c r="CF1651" s="28"/>
      <c r="CG1651" s="28"/>
      <c r="CH1651" s="28"/>
      <c r="CI1651" s="28"/>
      <c r="CJ1651" s="28"/>
      <c r="CK1651" s="28"/>
      <c r="CL1651" s="28"/>
      <c r="CM1651" s="28"/>
      <c r="CN1651" s="28"/>
      <c r="CO1651" s="28"/>
      <c r="CP1651" s="28"/>
      <c r="CQ1651" s="28"/>
      <c r="CR1651" s="28"/>
      <c r="CS1651" s="28"/>
      <c r="CT1651" s="28"/>
      <c r="CU1651" s="28"/>
      <c r="CV1651" s="28"/>
      <c r="CW1651" s="28"/>
      <c r="CX1651" s="28"/>
      <c r="CY1651" s="28"/>
      <c r="CZ1651" s="28"/>
      <c r="DA1651" s="28"/>
      <c r="DB1651" s="28"/>
      <c r="DC1651" s="28"/>
      <c r="DD1651" s="28"/>
      <c r="DE1651" s="28"/>
      <c r="DF1651" s="28"/>
      <c r="DG1651" s="28"/>
      <c r="DH1651" s="28"/>
      <c r="DI1651" s="28"/>
      <c r="DJ1651" s="28"/>
      <c r="DK1651" s="28"/>
      <c r="DL1651" s="28"/>
      <c r="DM1651" s="28"/>
    </row>
    <row r="1652" spans="1:117">
      <c r="A1652" s="5"/>
      <c r="B1652" s="5"/>
      <c r="C1652" s="34"/>
      <c r="D1652" s="34"/>
      <c r="E1652" s="35"/>
      <c r="F1652" s="35"/>
      <c r="G1652" s="35"/>
      <c r="H1652" s="35"/>
      <c r="I1652" s="35"/>
      <c r="J1652" s="35"/>
      <c r="K1652" s="35"/>
      <c r="L1652" s="35"/>
      <c r="M1652" s="35"/>
      <c r="N1652" s="35"/>
      <c r="O1652" s="35"/>
      <c r="P1652" s="35"/>
      <c r="Q1652" s="35"/>
      <c r="R1652" s="35"/>
      <c r="S1652" s="35"/>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c r="BA1652" s="28"/>
      <c r="BB1652" s="28"/>
      <c r="BC1652" s="28"/>
      <c r="BD1652" s="28"/>
      <c r="BE1652" s="28"/>
      <c r="BF1652" s="28"/>
      <c r="BG1652" s="28"/>
      <c r="BH1652" s="28"/>
      <c r="BI1652" s="28"/>
      <c r="BJ1652" s="28"/>
      <c r="BK1652" s="28"/>
      <c r="BL1652" s="28"/>
      <c r="BM1652" s="28"/>
      <c r="BN1652" s="28"/>
      <c r="BO1652" s="28"/>
      <c r="BP1652" s="28"/>
      <c r="BQ1652" s="28"/>
      <c r="BR1652" s="28"/>
      <c r="BS1652" s="28"/>
      <c r="BT1652" s="28"/>
      <c r="BU1652" s="28"/>
      <c r="BV1652" s="28"/>
      <c r="BW1652" s="28"/>
      <c r="BX1652" s="28"/>
      <c r="BY1652" s="28"/>
      <c r="BZ1652" s="28"/>
      <c r="CA1652" s="28"/>
      <c r="CB1652" s="28"/>
      <c r="CC1652" s="28"/>
      <c r="CD1652" s="28"/>
      <c r="CE1652" s="28"/>
      <c r="CF1652" s="28"/>
      <c r="CG1652" s="28"/>
      <c r="CH1652" s="28"/>
      <c r="CI1652" s="28"/>
      <c r="CJ1652" s="28"/>
      <c r="CK1652" s="28"/>
      <c r="CL1652" s="28"/>
      <c r="CM1652" s="28"/>
      <c r="CN1652" s="28"/>
      <c r="CO1652" s="28"/>
      <c r="CP1652" s="28"/>
      <c r="CQ1652" s="28"/>
      <c r="CR1652" s="28"/>
      <c r="CS1652" s="28"/>
      <c r="CT1652" s="28"/>
      <c r="CU1652" s="28"/>
      <c r="CV1652" s="28"/>
      <c r="CW1652" s="28"/>
      <c r="CX1652" s="28"/>
      <c r="CY1652" s="28"/>
      <c r="CZ1652" s="28"/>
      <c r="DA1652" s="28"/>
      <c r="DB1652" s="28"/>
      <c r="DC1652" s="28"/>
      <c r="DD1652" s="28"/>
      <c r="DE1652" s="28"/>
      <c r="DF1652" s="28"/>
      <c r="DG1652" s="28"/>
      <c r="DH1652" s="28"/>
      <c r="DI1652" s="28"/>
      <c r="DJ1652" s="28"/>
      <c r="DK1652" s="28"/>
      <c r="DL1652" s="28"/>
      <c r="DM1652" s="28"/>
    </row>
    <row r="1653" spans="1:117">
      <c r="A1653" s="5"/>
      <c r="B1653" s="5"/>
      <c r="C1653" s="34"/>
      <c r="D1653" s="34"/>
      <c r="E1653" s="35"/>
      <c r="F1653" s="35"/>
      <c r="G1653" s="35"/>
      <c r="H1653" s="35"/>
      <c r="I1653" s="35"/>
      <c r="J1653" s="35"/>
      <c r="K1653" s="35"/>
      <c r="L1653" s="35"/>
      <c r="M1653" s="35"/>
      <c r="N1653" s="35"/>
      <c r="O1653" s="35"/>
      <c r="P1653" s="35"/>
      <c r="Q1653" s="35"/>
      <c r="R1653" s="35"/>
      <c r="S1653" s="35"/>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c r="BA1653" s="28"/>
      <c r="BB1653" s="28"/>
      <c r="BC1653" s="28"/>
      <c r="BD1653" s="28"/>
      <c r="BE1653" s="28"/>
      <c r="BF1653" s="28"/>
      <c r="BG1653" s="28"/>
      <c r="BH1653" s="28"/>
      <c r="BI1653" s="28"/>
      <c r="BJ1653" s="28"/>
      <c r="BK1653" s="28"/>
      <c r="BL1653" s="28"/>
      <c r="BM1653" s="28"/>
      <c r="BN1653" s="28"/>
      <c r="BO1653" s="28"/>
      <c r="BP1653" s="28"/>
      <c r="BQ1653" s="28"/>
      <c r="BR1653" s="28"/>
      <c r="BS1653" s="28"/>
      <c r="BT1653" s="28"/>
      <c r="BU1653" s="28"/>
      <c r="BV1653" s="28"/>
      <c r="BW1653" s="28"/>
      <c r="BX1653" s="28"/>
      <c r="BY1653" s="28"/>
      <c r="BZ1653" s="28"/>
      <c r="CA1653" s="28"/>
      <c r="CB1653" s="28"/>
      <c r="CC1653" s="28"/>
      <c r="CD1653" s="28"/>
      <c r="CE1653" s="28"/>
      <c r="CF1653" s="28"/>
      <c r="CG1653" s="28"/>
      <c r="CH1653" s="28"/>
      <c r="CI1653" s="28"/>
      <c r="CJ1653" s="28"/>
      <c r="CK1653" s="28"/>
      <c r="CL1653" s="28"/>
      <c r="CM1653" s="28"/>
      <c r="CN1653" s="28"/>
      <c r="CO1653" s="28"/>
      <c r="CP1653" s="28"/>
      <c r="CQ1653" s="28"/>
      <c r="CR1653" s="28"/>
      <c r="CS1653" s="28"/>
      <c r="CT1653" s="28"/>
      <c r="CU1653" s="28"/>
      <c r="CV1653" s="28"/>
      <c r="CW1653" s="28"/>
      <c r="CX1653" s="28"/>
      <c r="CY1653" s="28"/>
      <c r="CZ1653" s="28"/>
      <c r="DA1653" s="28"/>
      <c r="DB1653" s="28"/>
      <c r="DC1653" s="28"/>
      <c r="DD1653" s="28"/>
      <c r="DE1653" s="28"/>
      <c r="DF1653" s="28"/>
      <c r="DG1653" s="28"/>
      <c r="DH1653" s="28"/>
      <c r="DI1653" s="28"/>
      <c r="DJ1653" s="28"/>
      <c r="DK1653" s="28"/>
      <c r="DL1653" s="28"/>
      <c r="DM1653" s="28"/>
    </row>
    <row r="1654" spans="1:117">
      <c r="A1654" s="5"/>
      <c r="B1654" s="5"/>
      <c r="C1654" s="34"/>
      <c r="D1654" s="34"/>
      <c r="E1654" s="35"/>
      <c r="F1654" s="35"/>
      <c r="G1654" s="35"/>
      <c r="H1654" s="35"/>
      <c r="I1654" s="35"/>
      <c r="J1654" s="35"/>
      <c r="K1654" s="35"/>
      <c r="L1654" s="35"/>
      <c r="M1654" s="35"/>
      <c r="N1654" s="35"/>
      <c r="O1654" s="35"/>
      <c r="P1654" s="35"/>
      <c r="Q1654" s="35"/>
      <c r="R1654" s="35"/>
      <c r="S1654" s="35"/>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c r="BA1654" s="28"/>
      <c r="BB1654" s="28"/>
      <c r="BC1654" s="28"/>
      <c r="BD1654" s="28"/>
      <c r="BE1654" s="28"/>
      <c r="BF1654" s="28"/>
      <c r="BG1654" s="28"/>
      <c r="BH1654" s="28"/>
      <c r="BI1654" s="28"/>
      <c r="BJ1654" s="28"/>
      <c r="BK1654" s="28"/>
      <c r="BL1654" s="28"/>
      <c r="BM1654" s="28"/>
      <c r="BN1654" s="28"/>
      <c r="BO1654" s="28"/>
      <c r="BP1654" s="28"/>
      <c r="BQ1654" s="28"/>
      <c r="BR1654" s="28"/>
      <c r="BS1654" s="28"/>
      <c r="BT1654" s="28"/>
      <c r="BU1654" s="28"/>
      <c r="BV1654" s="28"/>
      <c r="BW1654" s="28"/>
      <c r="BX1654" s="28"/>
      <c r="BY1654" s="28"/>
      <c r="BZ1654" s="28"/>
      <c r="CA1654" s="28"/>
      <c r="CB1654" s="28"/>
      <c r="CC1654" s="28"/>
      <c r="CD1654" s="28"/>
      <c r="CE1654" s="28"/>
      <c r="CF1654" s="28"/>
      <c r="CG1654" s="28"/>
      <c r="CH1654" s="28"/>
      <c r="CI1654" s="28"/>
      <c r="CJ1654" s="28"/>
      <c r="CK1654" s="28"/>
      <c r="CL1654" s="28"/>
      <c r="CM1654" s="28"/>
      <c r="CN1654" s="28"/>
      <c r="CO1654" s="28"/>
      <c r="CP1654" s="28"/>
      <c r="CQ1654" s="28"/>
      <c r="CR1654" s="28"/>
      <c r="CS1654" s="28"/>
      <c r="CT1654" s="28"/>
      <c r="CU1654" s="28"/>
      <c r="CV1654" s="28"/>
      <c r="CW1654" s="28"/>
      <c r="CX1654" s="28"/>
      <c r="CY1654" s="28"/>
      <c r="CZ1654" s="28"/>
      <c r="DA1654" s="28"/>
      <c r="DB1654" s="28"/>
      <c r="DC1654" s="28"/>
      <c r="DD1654" s="28"/>
      <c r="DE1654" s="28"/>
      <c r="DF1654" s="28"/>
      <c r="DG1654" s="28"/>
      <c r="DH1654" s="28"/>
      <c r="DI1654" s="28"/>
      <c r="DJ1654" s="28"/>
      <c r="DK1654" s="28"/>
      <c r="DL1654" s="28"/>
      <c r="DM1654" s="28"/>
    </row>
    <row r="1655" spans="1:117">
      <c r="A1655" s="5"/>
      <c r="B1655" s="5"/>
      <c r="C1655" s="34"/>
      <c r="D1655" s="34"/>
      <c r="E1655" s="35"/>
      <c r="F1655" s="35"/>
      <c r="G1655" s="35"/>
      <c r="H1655" s="35"/>
      <c r="I1655" s="35"/>
      <c r="J1655" s="35"/>
      <c r="K1655" s="35"/>
      <c r="L1655" s="35"/>
      <c r="M1655" s="35"/>
      <c r="N1655" s="35"/>
      <c r="O1655" s="35"/>
      <c r="P1655" s="35"/>
      <c r="Q1655" s="35"/>
      <c r="R1655" s="35"/>
      <c r="S1655" s="35"/>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c r="BA1655" s="28"/>
      <c r="BB1655" s="28"/>
      <c r="BC1655" s="28"/>
      <c r="BD1655" s="28"/>
      <c r="BE1655" s="28"/>
      <c r="BF1655" s="28"/>
      <c r="BG1655" s="28"/>
      <c r="BH1655" s="28"/>
      <c r="BI1655" s="28"/>
      <c r="BJ1655" s="28"/>
      <c r="BK1655" s="28"/>
      <c r="BL1655" s="28"/>
      <c r="BM1655" s="28"/>
      <c r="BN1655" s="28"/>
      <c r="BO1655" s="28"/>
      <c r="BP1655" s="28"/>
      <c r="BQ1655" s="28"/>
      <c r="BR1655" s="28"/>
      <c r="BS1655" s="28"/>
      <c r="BT1655" s="28"/>
      <c r="BU1655" s="28"/>
      <c r="BV1655" s="28"/>
      <c r="BW1655" s="28"/>
      <c r="BX1655" s="28"/>
      <c r="BY1655" s="28"/>
      <c r="BZ1655" s="28"/>
      <c r="CA1655" s="28"/>
      <c r="CB1655" s="28"/>
      <c r="CC1655" s="28"/>
      <c r="CD1655" s="28"/>
      <c r="CE1655" s="28"/>
      <c r="CF1655" s="28"/>
      <c r="CG1655" s="28"/>
      <c r="CH1655" s="28"/>
      <c r="CI1655" s="28"/>
      <c r="CJ1655" s="28"/>
      <c r="CK1655" s="28"/>
      <c r="CL1655" s="28"/>
      <c r="CM1655" s="28"/>
      <c r="CN1655" s="28"/>
      <c r="CO1655" s="28"/>
      <c r="CP1655" s="28"/>
      <c r="CQ1655" s="28"/>
      <c r="CR1655" s="28"/>
      <c r="CS1655" s="28"/>
      <c r="CT1655" s="28"/>
      <c r="CU1655" s="28"/>
      <c r="CV1655" s="28"/>
      <c r="CW1655" s="28"/>
      <c r="CX1655" s="28"/>
      <c r="CY1655" s="28"/>
      <c r="CZ1655" s="28"/>
      <c r="DA1655" s="28"/>
      <c r="DB1655" s="28"/>
      <c r="DC1655" s="28"/>
      <c r="DD1655" s="28"/>
      <c r="DE1655" s="28"/>
      <c r="DF1655" s="28"/>
      <c r="DG1655" s="28"/>
      <c r="DH1655" s="28"/>
      <c r="DI1655" s="28"/>
      <c r="DJ1655" s="28"/>
      <c r="DK1655" s="28"/>
      <c r="DL1655" s="28"/>
      <c r="DM1655" s="28"/>
    </row>
    <row r="1656" spans="1:117">
      <c r="A1656" s="5"/>
      <c r="B1656" s="5"/>
      <c r="C1656" s="34"/>
      <c r="D1656" s="34"/>
      <c r="E1656" s="35"/>
      <c r="F1656" s="35"/>
      <c r="G1656" s="35"/>
      <c r="H1656" s="35"/>
      <c r="I1656" s="35"/>
      <c r="J1656" s="35"/>
      <c r="K1656" s="35"/>
      <c r="L1656" s="35"/>
      <c r="M1656" s="35"/>
      <c r="N1656" s="35"/>
      <c r="O1656" s="35"/>
      <c r="P1656" s="35"/>
      <c r="Q1656" s="35"/>
      <c r="R1656" s="35"/>
      <c r="S1656" s="35"/>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c r="BA1656" s="28"/>
      <c r="BB1656" s="28"/>
      <c r="BC1656" s="28"/>
      <c r="BD1656" s="28"/>
      <c r="BE1656" s="28"/>
      <c r="BF1656" s="28"/>
      <c r="BG1656" s="28"/>
      <c r="BH1656" s="28"/>
      <c r="BI1656" s="28"/>
      <c r="BJ1656" s="28"/>
      <c r="BK1656" s="28"/>
      <c r="BL1656" s="28"/>
      <c r="BM1656" s="28"/>
      <c r="BN1656" s="28"/>
      <c r="BO1656" s="28"/>
      <c r="BP1656" s="28"/>
      <c r="BQ1656" s="28"/>
      <c r="BR1656" s="28"/>
      <c r="BS1656" s="28"/>
      <c r="BT1656" s="28"/>
      <c r="BU1656" s="28"/>
      <c r="BV1656" s="28"/>
      <c r="BW1656" s="28"/>
      <c r="BX1656" s="28"/>
      <c r="BY1656" s="28"/>
      <c r="BZ1656" s="28"/>
      <c r="CA1656" s="28"/>
      <c r="CB1656" s="28"/>
      <c r="CC1656" s="28"/>
      <c r="CD1656" s="28"/>
      <c r="CE1656" s="28"/>
      <c r="CF1656" s="28"/>
      <c r="CG1656" s="28"/>
      <c r="CH1656" s="28"/>
      <c r="CI1656" s="28"/>
      <c r="CJ1656" s="28"/>
      <c r="CK1656" s="28"/>
      <c r="CL1656" s="28"/>
      <c r="CM1656" s="28"/>
      <c r="CN1656" s="28"/>
      <c r="CO1656" s="28"/>
      <c r="CP1656" s="28"/>
      <c r="CQ1656" s="28"/>
      <c r="CR1656" s="28"/>
      <c r="CS1656" s="28"/>
      <c r="CT1656" s="28"/>
      <c r="CU1656" s="28"/>
      <c r="CV1656" s="28"/>
      <c r="CW1656" s="28"/>
      <c r="CX1656" s="28"/>
      <c r="CY1656" s="28"/>
      <c r="CZ1656" s="28"/>
      <c r="DA1656" s="28"/>
      <c r="DB1656" s="28"/>
      <c r="DC1656" s="28"/>
      <c r="DD1656" s="28"/>
      <c r="DE1656" s="28"/>
      <c r="DF1656" s="28"/>
      <c r="DG1656" s="28"/>
      <c r="DH1656" s="28"/>
      <c r="DI1656" s="28"/>
      <c r="DJ1656" s="28"/>
      <c r="DK1656" s="28"/>
      <c r="DL1656" s="28"/>
      <c r="DM1656" s="28"/>
    </row>
    <row r="1657" spans="1:117">
      <c r="A1657" s="5"/>
      <c r="B1657" s="5"/>
      <c r="C1657" s="34"/>
      <c r="D1657" s="34"/>
      <c r="E1657" s="35"/>
      <c r="F1657" s="35"/>
      <c r="G1657" s="35"/>
      <c r="H1657" s="35"/>
      <c r="I1657" s="35"/>
      <c r="J1657" s="35"/>
      <c r="K1657" s="35"/>
      <c r="L1657" s="35"/>
      <c r="M1657" s="35"/>
      <c r="N1657" s="35"/>
      <c r="O1657" s="35"/>
      <c r="P1657" s="35"/>
      <c r="Q1657" s="35"/>
      <c r="R1657" s="35"/>
      <c r="S1657" s="35"/>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c r="BA1657" s="28"/>
      <c r="BB1657" s="28"/>
      <c r="BC1657" s="28"/>
      <c r="BD1657" s="28"/>
      <c r="BE1657" s="28"/>
      <c r="BF1657" s="28"/>
      <c r="BG1657" s="28"/>
      <c r="BH1657" s="28"/>
      <c r="BI1657" s="28"/>
      <c r="BJ1657" s="28"/>
      <c r="BK1657" s="28"/>
      <c r="BL1657" s="28"/>
      <c r="BM1657" s="28"/>
      <c r="BN1657" s="28"/>
      <c r="BO1657" s="28"/>
      <c r="BP1657" s="28"/>
      <c r="BQ1657" s="28"/>
      <c r="BR1657" s="28"/>
      <c r="BS1657" s="28"/>
      <c r="BT1657" s="28"/>
      <c r="BU1657" s="28"/>
      <c r="BV1657" s="28"/>
      <c r="BW1657" s="28"/>
      <c r="BX1657" s="28"/>
      <c r="BY1657" s="28"/>
      <c r="BZ1657" s="28"/>
      <c r="CA1657" s="28"/>
      <c r="CB1657" s="28"/>
      <c r="CC1657" s="28"/>
      <c r="CD1657" s="28"/>
      <c r="CE1657" s="28"/>
      <c r="CF1657" s="28"/>
      <c r="CG1657" s="28"/>
      <c r="CH1657" s="28"/>
      <c r="CI1657" s="28"/>
      <c r="CJ1657" s="28"/>
      <c r="CK1657" s="28"/>
      <c r="CL1657" s="28"/>
      <c r="CM1657" s="28"/>
      <c r="CN1657" s="28"/>
      <c r="CO1657" s="28"/>
      <c r="CP1657" s="28"/>
      <c r="CQ1657" s="28"/>
      <c r="CR1657" s="28"/>
      <c r="CS1657" s="28"/>
      <c r="CT1657" s="28"/>
      <c r="CU1657" s="28"/>
      <c r="CV1657" s="28"/>
      <c r="CW1657" s="28"/>
      <c r="CX1657" s="28"/>
      <c r="CY1657" s="28"/>
      <c r="CZ1657" s="28"/>
      <c r="DA1657" s="28"/>
      <c r="DB1657" s="28"/>
      <c r="DC1657" s="28"/>
      <c r="DD1657" s="28"/>
      <c r="DE1657" s="28"/>
      <c r="DF1657" s="28"/>
      <c r="DG1657" s="28"/>
      <c r="DH1657" s="28"/>
      <c r="DI1657" s="28"/>
      <c r="DJ1657" s="28"/>
      <c r="DK1657" s="28"/>
      <c r="DL1657" s="28"/>
      <c r="DM1657" s="28"/>
    </row>
    <row r="1658" spans="1:117">
      <c r="A1658" s="5"/>
      <c r="B1658" s="5"/>
      <c r="C1658" s="34"/>
      <c r="D1658" s="34"/>
      <c r="E1658" s="35"/>
      <c r="F1658" s="35"/>
      <c r="G1658" s="35"/>
      <c r="H1658" s="35"/>
      <c r="I1658" s="35"/>
      <c r="J1658" s="35"/>
      <c r="K1658" s="35"/>
      <c r="L1658" s="35"/>
      <c r="M1658" s="35"/>
      <c r="N1658" s="35"/>
      <c r="O1658" s="35"/>
      <c r="P1658" s="35"/>
      <c r="Q1658" s="35"/>
      <c r="R1658" s="35"/>
      <c r="S1658" s="35"/>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c r="BA1658" s="28"/>
      <c r="BB1658" s="28"/>
      <c r="BC1658" s="28"/>
      <c r="BD1658" s="28"/>
      <c r="BE1658" s="28"/>
      <c r="BF1658" s="28"/>
      <c r="BG1658" s="28"/>
      <c r="BH1658" s="28"/>
      <c r="BI1658" s="28"/>
      <c r="BJ1658" s="28"/>
      <c r="BK1658" s="28"/>
      <c r="BL1658" s="28"/>
      <c r="BM1658" s="28"/>
      <c r="BN1658" s="28"/>
      <c r="BO1658" s="28"/>
      <c r="BP1658" s="28"/>
      <c r="BQ1658" s="28"/>
      <c r="BR1658" s="28"/>
      <c r="BS1658" s="28"/>
      <c r="BT1658" s="28"/>
      <c r="BU1658" s="28"/>
      <c r="BV1658" s="28"/>
      <c r="BW1658" s="28"/>
      <c r="BX1658" s="28"/>
      <c r="BY1658" s="28"/>
      <c r="BZ1658" s="28"/>
      <c r="CA1658" s="28"/>
      <c r="CB1658" s="28"/>
      <c r="CC1658" s="28"/>
      <c r="CD1658" s="28"/>
      <c r="CE1658" s="28"/>
      <c r="CF1658" s="28"/>
      <c r="CG1658" s="28"/>
      <c r="CH1658" s="28"/>
      <c r="CI1658" s="28"/>
      <c r="CJ1658" s="28"/>
      <c r="CK1658" s="28"/>
      <c r="CL1658" s="28"/>
      <c r="CM1658" s="28"/>
      <c r="CN1658" s="28"/>
      <c r="CO1658" s="28"/>
      <c r="CP1658" s="28"/>
      <c r="CQ1658" s="28"/>
      <c r="CR1658" s="28"/>
      <c r="CS1658" s="28"/>
      <c r="CT1658" s="28"/>
      <c r="CU1658" s="28"/>
      <c r="CV1658" s="28"/>
      <c r="CW1658" s="28"/>
      <c r="CX1658" s="28"/>
      <c r="CY1658" s="28"/>
      <c r="CZ1658" s="28"/>
      <c r="DA1658" s="28"/>
      <c r="DB1658" s="28"/>
      <c r="DC1658" s="28"/>
      <c r="DD1658" s="28"/>
      <c r="DE1658" s="28"/>
      <c r="DF1658" s="28"/>
      <c r="DG1658" s="28"/>
      <c r="DH1658" s="28"/>
      <c r="DI1658" s="28"/>
      <c r="DJ1658" s="28"/>
      <c r="DK1658" s="28"/>
      <c r="DL1658" s="28"/>
      <c r="DM1658" s="28"/>
    </row>
    <row r="1659" spans="1:117">
      <c r="A1659" s="5"/>
      <c r="B1659" s="5"/>
      <c r="C1659" s="34"/>
      <c r="D1659" s="34"/>
      <c r="E1659" s="35"/>
      <c r="F1659" s="35"/>
      <c r="G1659" s="35"/>
      <c r="H1659" s="35"/>
      <c r="I1659" s="35"/>
      <c r="J1659" s="35"/>
      <c r="K1659" s="35"/>
      <c r="L1659" s="35"/>
      <c r="M1659" s="35"/>
      <c r="N1659" s="35"/>
      <c r="O1659" s="35"/>
      <c r="P1659" s="35"/>
      <c r="Q1659" s="35"/>
      <c r="R1659" s="35"/>
      <c r="S1659" s="35"/>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c r="BA1659" s="28"/>
      <c r="BB1659" s="28"/>
      <c r="BC1659" s="28"/>
      <c r="BD1659" s="28"/>
      <c r="BE1659" s="28"/>
      <c r="BF1659" s="28"/>
      <c r="BG1659" s="28"/>
      <c r="BH1659" s="28"/>
      <c r="BI1659" s="28"/>
      <c r="BJ1659" s="28"/>
      <c r="BK1659" s="28"/>
      <c r="BL1659" s="28"/>
      <c r="BM1659" s="28"/>
      <c r="BN1659" s="28"/>
      <c r="BO1659" s="28"/>
      <c r="BP1659" s="28"/>
      <c r="BQ1659" s="28"/>
      <c r="BR1659" s="28"/>
      <c r="BS1659" s="28"/>
      <c r="BT1659" s="28"/>
      <c r="BU1659" s="28"/>
      <c r="BV1659" s="28"/>
      <c r="BW1659" s="28"/>
      <c r="BX1659" s="28"/>
      <c r="BY1659" s="28"/>
      <c r="BZ1659" s="28"/>
      <c r="CA1659" s="28"/>
      <c r="CB1659" s="28"/>
      <c r="CC1659" s="28"/>
      <c r="CD1659" s="28"/>
      <c r="CE1659" s="28"/>
      <c r="CF1659" s="28"/>
      <c r="CG1659" s="28"/>
      <c r="CH1659" s="28"/>
      <c r="CI1659" s="28"/>
      <c r="CJ1659" s="28"/>
      <c r="CK1659" s="28"/>
      <c r="CL1659" s="28"/>
      <c r="CM1659" s="28"/>
      <c r="CN1659" s="28"/>
      <c r="CO1659" s="28"/>
      <c r="CP1659" s="28"/>
      <c r="CQ1659" s="28"/>
      <c r="CR1659" s="28"/>
      <c r="CS1659" s="28"/>
      <c r="CT1659" s="28"/>
      <c r="CU1659" s="28"/>
      <c r="CV1659" s="28"/>
      <c r="CW1659" s="28"/>
      <c r="CX1659" s="28"/>
      <c r="CY1659" s="28"/>
      <c r="CZ1659" s="28"/>
      <c r="DA1659" s="28"/>
      <c r="DB1659" s="28"/>
      <c r="DC1659" s="28"/>
      <c r="DD1659" s="28"/>
      <c r="DE1659" s="28"/>
      <c r="DF1659" s="28"/>
      <c r="DG1659" s="28"/>
      <c r="DH1659" s="28"/>
      <c r="DI1659" s="28"/>
      <c r="DJ1659" s="28"/>
      <c r="DK1659" s="28"/>
      <c r="DL1659" s="28"/>
      <c r="DM1659" s="28"/>
    </row>
    <row r="1660" spans="1:117">
      <c r="A1660" s="5"/>
      <c r="B1660" s="5"/>
      <c r="C1660" s="34"/>
      <c r="D1660" s="34"/>
      <c r="E1660" s="35"/>
      <c r="F1660" s="35"/>
      <c r="G1660" s="35"/>
      <c r="H1660" s="35"/>
      <c r="I1660" s="35"/>
      <c r="J1660" s="35"/>
      <c r="K1660" s="35"/>
      <c r="L1660" s="35"/>
      <c r="M1660" s="35"/>
      <c r="N1660" s="35"/>
      <c r="O1660" s="35"/>
      <c r="P1660" s="35"/>
      <c r="Q1660" s="35"/>
      <c r="R1660" s="35"/>
      <c r="S1660" s="35"/>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c r="BA1660" s="28"/>
      <c r="BB1660" s="28"/>
      <c r="BC1660" s="28"/>
      <c r="BD1660" s="28"/>
      <c r="BE1660" s="28"/>
      <c r="BF1660" s="28"/>
      <c r="BG1660" s="28"/>
      <c r="BH1660" s="28"/>
      <c r="BI1660" s="28"/>
      <c r="BJ1660" s="28"/>
      <c r="BK1660" s="28"/>
      <c r="BL1660" s="28"/>
      <c r="BM1660" s="28"/>
      <c r="BN1660" s="28"/>
      <c r="BO1660" s="28"/>
      <c r="BP1660" s="28"/>
      <c r="BQ1660" s="28"/>
      <c r="BR1660" s="28"/>
      <c r="BS1660" s="28"/>
      <c r="BT1660" s="28"/>
      <c r="BU1660" s="28"/>
      <c r="BV1660" s="28"/>
      <c r="BW1660" s="28"/>
      <c r="BX1660" s="28"/>
      <c r="BY1660" s="28"/>
      <c r="BZ1660" s="28"/>
      <c r="CA1660" s="28"/>
      <c r="CB1660" s="28"/>
      <c r="CC1660" s="28"/>
      <c r="CD1660" s="28"/>
      <c r="CE1660" s="28"/>
      <c r="CF1660" s="28"/>
      <c r="CG1660" s="28"/>
      <c r="CH1660" s="28"/>
      <c r="CI1660" s="28"/>
      <c r="CJ1660" s="28"/>
      <c r="CK1660" s="28"/>
      <c r="CL1660" s="28"/>
      <c r="CM1660" s="28"/>
      <c r="CN1660" s="28"/>
      <c r="CO1660" s="28"/>
      <c r="CP1660" s="28"/>
      <c r="CQ1660" s="28"/>
      <c r="CR1660" s="28"/>
      <c r="CS1660" s="28"/>
      <c r="CT1660" s="28"/>
      <c r="CU1660" s="28"/>
      <c r="CV1660" s="28"/>
      <c r="CW1660" s="28"/>
      <c r="CX1660" s="28"/>
      <c r="CY1660" s="28"/>
      <c r="CZ1660" s="28"/>
      <c r="DA1660" s="28"/>
      <c r="DB1660" s="28"/>
      <c r="DC1660" s="28"/>
      <c r="DD1660" s="28"/>
      <c r="DE1660" s="28"/>
      <c r="DF1660" s="28"/>
      <c r="DG1660" s="28"/>
      <c r="DH1660" s="28"/>
      <c r="DI1660" s="28"/>
      <c r="DJ1660" s="28"/>
      <c r="DK1660" s="28"/>
      <c r="DL1660" s="28"/>
      <c r="DM1660" s="28"/>
    </row>
    <row r="1661" spans="1:117">
      <c r="A1661" s="5"/>
      <c r="B1661" s="5"/>
      <c r="C1661" s="34"/>
      <c r="D1661" s="34"/>
      <c r="E1661" s="35"/>
      <c r="F1661" s="35"/>
      <c r="G1661" s="35"/>
      <c r="H1661" s="35"/>
      <c r="I1661" s="35"/>
      <c r="J1661" s="35"/>
      <c r="K1661" s="35"/>
      <c r="L1661" s="35"/>
      <c r="M1661" s="35"/>
      <c r="N1661" s="35"/>
      <c r="O1661" s="35"/>
      <c r="P1661" s="35"/>
      <c r="Q1661" s="35"/>
      <c r="R1661" s="35"/>
      <c r="S1661" s="35"/>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c r="BA1661" s="28"/>
      <c r="BB1661" s="28"/>
      <c r="BC1661" s="28"/>
      <c r="BD1661" s="28"/>
      <c r="BE1661" s="28"/>
      <c r="BF1661" s="28"/>
      <c r="BG1661" s="28"/>
      <c r="BH1661" s="28"/>
      <c r="BI1661" s="28"/>
      <c r="BJ1661" s="28"/>
      <c r="BK1661" s="28"/>
      <c r="BL1661" s="28"/>
      <c r="BM1661" s="28"/>
      <c r="BN1661" s="28"/>
      <c r="BO1661" s="28"/>
      <c r="BP1661" s="28"/>
      <c r="BQ1661" s="28"/>
      <c r="BR1661" s="28"/>
      <c r="BS1661" s="28"/>
      <c r="BT1661" s="28"/>
      <c r="BU1661" s="28"/>
      <c r="BV1661" s="28"/>
      <c r="BW1661" s="28"/>
      <c r="BX1661" s="28"/>
      <c r="BY1661" s="28"/>
      <c r="BZ1661" s="28"/>
      <c r="CA1661" s="28"/>
      <c r="CB1661" s="28"/>
      <c r="CC1661" s="28"/>
      <c r="CD1661" s="28"/>
      <c r="CE1661" s="28"/>
      <c r="CF1661" s="28"/>
      <c r="CG1661" s="28"/>
      <c r="CH1661" s="28"/>
      <c r="CI1661" s="28"/>
      <c r="CJ1661" s="28"/>
      <c r="CK1661" s="28"/>
      <c r="CL1661" s="28"/>
      <c r="CM1661" s="28"/>
      <c r="CN1661" s="28"/>
      <c r="CO1661" s="28"/>
      <c r="CP1661" s="28"/>
      <c r="CQ1661" s="28"/>
      <c r="CR1661" s="28"/>
      <c r="CS1661" s="28"/>
      <c r="CT1661" s="28"/>
      <c r="CU1661" s="28"/>
      <c r="CV1661" s="28"/>
      <c r="CW1661" s="28"/>
      <c r="CX1661" s="28"/>
      <c r="CY1661" s="28"/>
      <c r="CZ1661" s="28"/>
      <c r="DA1661" s="28"/>
      <c r="DB1661" s="28"/>
      <c r="DC1661" s="28"/>
      <c r="DD1661" s="28"/>
      <c r="DE1661" s="28"/>
      <c r="DF1661" s="28"/>
      <c r="DG1661" s="28"/>
      <c r="DH1661" s="28"/>
      <c r="DI1661" s="28"/>
      <c r="DJ1661" s="28"/>
      <c r="DK1661" s="28"/>
      <c r="DL1661" s="28"/>
      <c r="DM1661" s="28"/>
    </row>
    <row r="1662" spans="1:117">
      <c r="A1662" s="5"/>
      <c r="B1662" s="5"/>
      <c r="C1662" s="34"/>
      <c r="D1662" s="34"/>
      <c r="E1662" s="35"/>
      <c r="F1662" s="35"/>
      <c r="G1662" s="35"/>
      <c r="H1662" s="35"/>
      <c r="I1662" s="35"/>
      <c r="J1662" s="35"/>
      <c r="K1662" s="35"/>
      <c r="L1662" s="35"/>
      <c r="M1662" s="35"/>
      <c r="N1662" s="35"/>
      <c r="O1662" s="35"/>
      <c r="P1662" s="35"/>
      <c r="Q1662" s="35"/>
      <c r="R1662" s="35"/>
      <c r="S1662" s="35"/>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c r="BA1662" s="28"/>
      <c r="BB1662" s="28"/>
      <c r="BC1662" s="28"/>
      <c r="BD1662" s="28"/>
      <c r="BE1662" s="28"/>
      <c r="BF1662" s="28"/>
      <c r="BG1662" s="28"/>
      <c r="BH1662" s="28"/>
      <c r="BI1662" s="28"/>
      <c r="BJ1662" s="28"/>
      <c r="BK1662" s="28"/>
      <c r="BL1662" s="28"/>
      <c r="BM1662" s="28"/>
      <c r="BN1662" s="28"/>
      <c r="BO1662" s="28"/>
      <c r="BP1662" s="28"/>
      <c r="BQ1662" s="28"/>
      <c r="BR1662" s="28"/>
      <c r="BS1662" s="28"/>
      <c r="BT1662" s="28"/>
      <c r="BU1662" s="28"/>
      <c r="BV1662" s="28"/>
      <c r="BW1662" s="28"/>
      <c r="BX1662" s="28"/>
      <c r="BY1662" s="28"/>
      <c r="BZ1662" s="28"/>
      <c r="CA1662" s="28"/>
      <c r="CB1662" s="28"/>
      <c r="CC1662" s="28"/>
      <c r="CD1662" s="28"/>
      <c r="CE1662" s="28"/>
      <c r="CF1662" s="28"/>
      <c r="CG1662" s="28"/>
      <c r="CH1662" s="28"/>
      <c r="CI1662" s="28"/>
      <c r="CJ1662" s="28"/>
      <c r="CK1662" s="28"/>
      <c r="CL1662" s="28"/>
      <c r="CM1662" s="28"/>
      <c r="CN1662" s="28"/>
      <c r="CO1662" s="28"/>
      <c r="CP1662" s="28"/>
      <c r="CQ1662" s="28"/>
      <c r="CR1662" s="28"/>
      <c r="CS1662" s="28"/>
      <c r="CT1662" s="28"/>
      <c r="CU1662" s="28"/>
      <c r="CV1662" s="28"/>
      <c r="CW1662" s="28"/>
      <c r="CX1662" s="28"/>
      <c r="CY1662" s="28"/>
      <c r="CZ1662" s="28"/>
      <c r="DA1662" s="28"/>
      <c r="DB1662" s="28"/>
      <c r="DC1662" s="28"/>
      <c r="DD1662" s="28"/>
      <c r="DE1662" s="28"/>
      <c r="DF1662" s="28"/>
      <c r="DG1662" s="28"/>
      <c r="DH1662" s="28"/>
      <c r="DI1662" s="28"/>
      <c r="DJ1662" s="28"/>
      <c r="DK1662" s="28"/>
      <c r="DL1662" s="28"/>
      <c r="DM1662" s="28"/>
    </row>
    <row r="1663" spans="1:117">
      <c r="A1663" s="5"/>
      <c r="B1663" s="5"/>
      <c r="C1663" s="34"/>
      <c r="D1663" s="34"/>
      <c r="E1663" s="35"/>
      <c r="F1663" s="35"/>
      <c r="G1663" s="35"/>
      <c r="H1663" s="35"/>
      <c r="I1663" s="35"/>
      <c r="J1663" s="35"/>
      <c r="K1663" s="35"/>
      <c r="L1663" s="35"/>
      <c r="M1663" s="35"/>
      <c r="N1663" s="35"/>
      <c r="O1663" s="35"/>
      <c r="P1663" s="35"/>
      <c r="Q1663" s="35"/>
      <c r="R1663" s="35"/>
      <c r="S1663" s="35"/>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c r="BA1663" s="28"/>
      <c r="BB1663" s="28"/>
      <c r="BC1663" s="28"/>
      <c r="BD1663" s="28"/>
      <c r="BE1663" s="28"/>
      <c r="BF1663" s="28"/>
      <c r="BG1663" s="28"/>
      <c r="BH1663" s="28"/>
      <c r="BI1663" s="28"/>
      <c r="BJ1663" s="28"/>
      <c r="BK1663" s="28"/>
      <c r="BL1663" s="28"/>
      <c r="BM1663" s="28"/>
      <c r="BN1663" s="28"/>
      <c r="BO1663" s="28"/>
      <c r="BP1663" s="28"/>
      <c r="BQ1663" s="28"/>
      <c r="BR1663" s="28"/>
      <c r="BS1663" s="28"/>
      <c r="BT1663" s="28"/>
      <c r="BU1663" s="28"/>
      <c r="BV1663" s="28"/>
      <c r="BW1663" s="28"/>
      <c r="BX1663" s="28"/>
      <c r="BY1663" s="28"/>
      <c r="BZ1663" s="28"/>
      <c r="CA1663" s="28"/>
      <c r="CB1663" s="28"/>
      <c r="CC1663" s="28"/>
      <c r="CD1663" s="28"/>
      <c r="CE1663" s="28"/>
      <c r="CF1663" s="28"/>
      <c r="CG1663" s="28"/>
      <c r="CH1663" s="28"/>
      <c r="CI1663" s="28"/>
      <c r="CJ1663" s="28"/>
      <c r="CK1663" s="28"/>
      <c r="CL1663" s="28"/>
      <c r="CM1663" s="28"/>
      <c r="CN1663" s="28"/>
      <c r="CO1663" s="28"/>
      <c r="CP1663" s="28"/>
      <c r="CQ1663" s="28"/>
      <c r="CR1663" s="28"/>
      <c r="CS1663" s="28"/>
      <c r="CT1663" s="28"/>
      <c r="CU1663" s="28"/>
      <c r="CV1663" s="28"/>
      <c r="CW1663" s="28"/>
      <c r="CX1663" s="28"/>
      <c r="CY1663" s="28"/>
      <c r="CZ1663" s="28"/>
      <c r="DA1663" s="28"/>
      <c r="DB1663" s="28"/>
      <c r="DC1663" s="28"/>
      <c r="DD1663" s="28"/>
      <c r="DE1663" s="28"/>
      <c r="DF1663" s="28"/>
      <c r="DG1663" s="28"/>
      <c r="DH1663" s="28"/>
      <c r="DI1663" s="28"/>
      <c r="DJ1663" s="28"/>
      <c r="DK1663" s="28"/>
      <c r="DL1663" s="28"/>
      <c r="DM1663" s="28"/>
    </row>
    <row r="1664" spans="1:117">
      <c r="A1664" s="5"/>
      <c r="B1664" s="5"/>
      <c r="C1664" s="34"/>
      <c r="D1664" s="34"/>
      <c r="E1664" s="35"/>
      <c r="F1664" s="35"/>
      <c r="G1664" s="35"/>
      <c r="H1664" s="35"/>
      <c r="I1664" s="35"/>
      <c r="J1664" s="35"/>
      <c r="K1664" s="35"/>
      <c r="L1664" s="35"/>
      <c r="M1664" s="35"/>
      <c r="N1664" s="35"/>
      <c r="O1664" s="35"/>
      <c r="P1664" s="35"/>
      <c r="Q1664" s="35"/>
      <c r="R1664" s="35"/>
      <c r="S1664" s="35"/>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c r="BA1664" s="28"/>
      <c r="BB1664" s="28"/>
      <c r="BC1664" s="28"/>
      <c r="BD1664" s="28"/>
      <c r="BE1664" s="28"/>
      <c r="BF1664" s="28"/>
      <c r="BG1664" s="28"/>
      <c r="BH1664" s="28"/>
      <c r="BI1664" s="28"/>
      <c r="BJ1664" s="28"/>
      <c r="BK1664" s="28"/>
      <c r="BL1664" s="28"/>
      <c r="BM1664" s="28"/>
      <c r="BN1664" s="28"/>
      <c r="BO1664" s="28"/>
      <c r="BP1664" s="28"/>
      <c r="BQ1664" s="28"/>
      <c r="BR1664" s="28"/>
      <c r="BS1664" s="28"/>
      <c r="BT1664" s="28"/>
      <c r="BU1664" s="28"/>
      <c r="BV1664" s="28"/>
      <c r="BW1664" s="28"/>
      <c r="BX1664" s="28"/>
      <c r="BY1664" s="28"/>
      <c r="BZ1664" s="28"/>
      <c r="CA1664" s="28"/>
      <c r="CB1664" s="28"/>
      <c r="CC1664" s="28"/>
      <c r="CD1664" s="28"/>
      <c r="CE1664" s="28"/>
      <c r="CF1664" s="28"/>
      <c r="CG1664" s="28"/>
      <c r="CH1664" s="28"/>
      <c r="CI1664" s="28"/>
      <c r="CJ1664" s="28"/>
      <c r="CK1664" s="28"/>
      <c r="CL1664" s="28"/>
      <c r="CM1664" s="28"/>
      <c r="CN1664" s="28"/>
      <c r="CO1664" s="28"/>
      <c r="CP1664" s="28"/>
      <c r="CQ1664" s="28"/>
      <c r="CR1664" s="28"/>
      <c r="CS1664" s="28"/>
      <c r="CT1664" s="28"/>
      <c r="CU1664" s="28"/>
      <c r="CV1664" s="28"/>
      <c r="CW1664" s="28"/>
      <c r="CX1664" s="28"/>
      <c r="CY1664" s="28"/>
      <c r="CZ1664" s="28"/>
      <c r="DA1664" s="28"/>
      <c r="DB1664" s="28"/>
      <c r="DC1664" s="28"/>
      <c r="DD1664" s="28"/>
      <c r="DE1664" s="28"/>
      <c r="DF1664" s="28"/>
      <c r="DG1664" s="28"/>
      <c r="DH1664" s="28"/>
      <c r="DI1664" s="28"/>
      <c r="DJ1664" s="28"/>
      <c r="DK1664" s="28"/>
      <c r="DL1664" s="28"/>
      <c r="DM1664" s="28"/>
    </row>
    <row r="1665" spans="1:117">
      <c r="A1665" s="5"/>
      <c r="B1665" s="5"/>
      <c r="C1665" s="34"/>
      <c r="D1665" s="34"/>
      <c r="E1665" s="35"/>
      <c r="F1665" s="35"/>
      <c r="G1665" s="35"/>
      <c r="H1665" s="35"/>
      <c r="I1665" s="35"/>
      <c r="J1665" s="35"/>
      <c r="K1665" s="35"/>
      <c r="L1665" s="35"/>
      <c r="M1665" s="35"/>
      <c r="N1665" s="35"/>
      <c r="O1665" s="35"/>
      <c r="P1665" s="35"/>
      <c r="Q1665" s="35"/>
      <c r="R1665" s="35"/>
      <c r="S1665" s="35"/>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c r="BA1665" s="28"/>
      <c r="BB1665" s="28"/>
      <c r="BC1665" s="28"/>
      <c r="BD1665" s="28"/>
      <c r="BE1665" s="28"/>
      <c r="BF1665" s="28"/>
      <c r="BG1665" s="28"/>
      <c r="BH1665" s="28"/>
      <c r="BI1665" s="28"/>
      <c r="BJ1665" s="28"/>
      <c r="BK1665" s="28"/>
      <c r="BL1665" s="28"/>
      <c r="BM1665" s="28"/>
      <c r="BN1665" s="28"/>
      <c r="BO1665" s="28"/>
      <c r="BP1665" s="28"/>
      <c r="BQ1665" s="28"/>
      <c r="BR1665" s="28"/>
      <c r="BS1665" s="28"/>
      <c r="BT1665" s="28"/>
      <c r="BU1665" s="28"/>
      <c r="BV1665" s="28"/>
      <c r="BW1665" s="28"/>
      <c r="BX1665" s="28"/>
      <c r="BY1665" s="28"/>
      <c r="BZ1665" s="28"/>
      <c r="CA1665" s="28"/>
      <c r="CB1665" s="28"/>
      <c r="CC1665" s="28"/>
      <c r="CD1665" s="28"/>
      <c r="CE1665" s="28"/>
      <c r="CF1665" s="28"/>
      <c r="CG1665" s="28"/>
      <c r="CH1665" s="28"/>
      <c r="CI1665" s="28"/>
      <c r="CJ1665" s="28"/>
      <c r="CK1665" s="28"/>
      <c r="CL1665" s="28"/>
      <c r="CM1665" s="28"/>
      <c r="CN1665" s="28"/>
      <c r="CO1665" s="28"/>
      <c r="CP1665" s="28"/>
      <c r="CQ1665" s="28"/>
      <c r="CR1665" s="28"/>
      <c r="CS1665" s="28"/>
      <c r="CT1665" s="28"/>
      <c r="CU1665" s="28"/>
      <c r="CV1665" s="28"/>
      <c r="CW1665" s="28"/>
      <c r="CX1665" s="28"/>
      <c r="CY1665" s="28"/>
      <c r="CZ1665" s="28"/>
      <c r="DA1665" s="28"/>
      <c r="DB1665" s="28"/>
      <c r="DC1665" s="28"/>
      <c r="DD1665" s="28"/>
      <c r="DE1665" s="28"/>
      <c r="DF1665" s="28"/>
      <c r="DG1665" s="28"/>
      <c r="DH1665" s="28"/>
      <c r="DI1665" s="28"/>
      <c r="DJ1665" s="28"/>
      <c r="DK1665" s="28"/>
      <c r="DL1665" s="28"/>
      <c r="DM1665" s="28"/>
    </row>
    <row r="1666" spans="1:117">
      <c r="A1666" s="5"/>
      <c r="B1666" s="5"/>
      <c r="C1666" s="34"/>
      <c r="D1666" s="34"/>
      <c r="E1666" s="35"/>
      <c r="F1666" s="35"/>
      <c r="G1666" s="35"/>
      <c r="H1666" s="35"/>
      <c r="I1666" s="35"/>
      <c r="J1666" s="35"/>
      <c r="K1666" s="35"/>
      <c r="L1666" s="35"/>
      <c r="M1666" s="35"/>
      <c r="N1666" s="35"/>
      <c r="O1666" s="35"/>
      <c r="P1666" s="35"/>
      <c r="Q1666" s="35"/>
      <c r="R1666" s="35"/>
      <c r="S1666" s="35"/>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c r="BA1666" s="28"/>
      <c r="BB1666" s="28"/>
      <c r="BC1666" s="28"/>
      <c r="BD1666" s="28"/>
      <c r="BE1666" s="28"/>
      <c r="BF1666" s="28"/>
      <c r="BG1666" s="28"/>
      <c r="BH1666" s="28"/>
      <c r="BI1666" s="28"/>
      <c r="BJ1666" s="28"/>
      <c r="BK1666" s="28"/>
      <c r="BL1666" s="28"/>
      <c r="BM1666" s="28"/>
      <c r="BN1666" s="28"/>
      <c r="BO1666" s="28"/>
      <c r="BP1666" s="28"/>
      <c r="BQ1666" s="28"/>
      <c r="BR1666" s="28"/>
      <c r="BS1666" s="28"/>
      <c r="BT1666" s="28"/>
      <c r="BU1666" s="28"/>
      <c r="BV1666" s="28"/>
      <c r="BW1666" s="28"/>
      <c r="BX1666" s="28"/>
      <c r="BY1666" s="28"/>
      <c r="BZ1666" s="28"/>
      <c r="CA1666" s="28"/>
      <c r="CB1666" s="28"/>
      <c r="CC1666" s="28"/>
      <c r="CD1666" s="28"/>
      <c r="CE1666" s="28"/>
      <c r="CF1666" s="28"/>
      <c r="CG1666" s="28"/>
      <c r="CH1666" s="28"/>
      <c r="CI1666" s="28"/>
      <c r="CJ1666" s="28"/>
      <c r="CK1666" s="28"/>
      <c r="CL1666" s="28"/>
      <c r="CM1666" s="28"/>
      <c r="CN1666" s="28"/>
      <c r="CO1666" s="28"/>
      <c r="CP1666" s="28"/>
      <c r="CQ1666" s="28"/>
      <c r="CR1666" s="28"/>
      <c r="CS1666" s="28"/>
      <c r="CT1666" s="28"/>
      <c r="CU1666" s="28"/>
      <c r="CV1666" s="28"/>
      <c r="CW1666" s="28"/>
      <c r="CX1666" s="28"/>
      <c r="CY1666" s="28"/>
      <c r="CZ1666" s="28"/>
      <c r="DA1666" s="28"/>
      <c r="DB1666" s="28"/>
      <c r="DC1666" s="28"/>
      <c r="DD1666" s="28"/>
      <c r="DE1666" s="28"/>
      <c r="DF1666" s="28"/>
      <c r="DG1666" s="28"/>
      <c r="DH1666" s="28"/>
      <c r="DI1666" s="28"/>
      <c r="DJ1666" s="28"/>
      <c r="DK1666" s="28"/>
      <c r="DL1666" s="28"/>
      <c r="DM1666" s="28"/>
    </row>
    <row r="1667" spans="1:117">
      <c r="A1667" s="5"/>
      <c r="B1667" s="5"/>
      <c r="C1667" s="34"/>
      <c r="D1667" s="34"/>
      <c r="E1667" s="35"/>
      <c r="F1667" s="35"/>
      <c r="G1667" s="35"/>
      <c r="H1667" s="35"/>
      <c r="I1667" s="35"/>
      <c r="J1667" s="35"/>
      <c r="K1667" s="35"/>
      <c r="L1667" s="35"/>
      <c r="M1667" s="35"/>
      <c r="N1667" s="35"/>
      <c r="O1667" s="35"/>
      <c r="P1667" s="35"/>
      <c r="Q1667" s="35"/>
      <c r="R1667" s="35"/>
      <c r="S1667" s="35"/>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c r="BA1667" s="28"/>
      <c r="BB1667" s="28"/>
      <c r="BC1667" s="28"/>
      <c r="BD1667" s="28"/>
      <c r="BE1667" s="28"/>
      <c r="BF1667" s="28"/>
      <c r="BG1667" s="28"/>
      <c r="BH1667" s="28"/>
      <c r="BI1667" s="28"/>
      <c r="BJ1667" s="28"/>
      <c r="BK1667" s="28"/>
      <c r="BL1667" s="28"/>
      <c r="BM1667" s="28"/>
      <c r="BN1667" s="28"/>
      <c r="BO1667" s="28"/>
      <c r="BP1667" s="28"/>
      <c r="BQ1667" s="28"/>
      <c r="BR1667" s="28"/>
      <c r="BS1667" s="28"/>
      <c r="BT1667" s="28"/>
      <c r="BU1667" s="28"/>
      <c r="BV1667" s="28"/>
      <c r="BW1667" s="28"/>
      <c r="BX1667" s="28"/>
      <c r="BY1667" s="28"/>
      <c r="BZ1667" s="28"/>
      <c r="CA1667" s="28"/>
      <c r="CB1667" s="28"/>
      <c r="CC1667" s="28"/>
      <c r="CD1667" s="28"/>
      <c r="CE1667" s="28"/>
      <c r="CF1667" s="28"/>
      <c r="CG1667" s="28"/>
      <c r="CH1667" s="28"/>
      <c r="CI1667" s="28"/>
      <c r="CJ1667" s="28"/>
      <c r="CK1667" s="28"/>
      <c r="CL1667" s="28"/>
      <c r="CM1667" s="28"/>
      <c r="CN1667" s="28"/>
      <c r="CO1667" s="28"/>
      <c r="CP1667" s="28"/>
      <c r="CQ1667" s="28"/>
      <c r="CR1667" s="28"/>
      <c r="CS1667" s="28"/>
      <c r="CT1667" s="28"/>
      <c r="CU1667" s="28"/>
      <c r="CV1667" s="28"/>
      <c r="CW1667" s="28"/>
      <c r="CX1667" s="28"/>
      <c r="CY1667" s="28"/>
      <c r="CZ1667" s="28"/>
      <c r="DA1667" s="28"/>
      <c r="DB1667" s="28"/>
      <c r="DC1667" s="28"/>
      <c r="DD1667" s="28"/>
      <c r="DE1667" s="28"/>
      <c r="DF1667" s="28"/>
      <c r="DG1667" s="28"/>
      <c r="DH1667" s="28"/>
      <c r="DI1667" s="28"/>
      <c r="DJ1667" s="28"/>
      <c r="DK1667" s="28"/>
      <c r="DL1667" s="28"/>
      <c r="DM1667" s="28"/>
    </row>
    <row r="1668" spans="1:117">
      <c r="A1668" s="5"/>
      <c r="B1668" s="5"/>
      <c r="C1668" s="34"/>
      <c r="D1668" s="34"/>
      <c r="E1668" s="35"/>
      <c r="F1668" s="35"/>
      <c r="G1668" s="35"/>
      <c r="H1668" s="35"/>
      <c r="I1668" s="35"/>
      <c r="J1668" s="35"/>
      <c r="K1668" s="35"/>
      <c r="L1668" s="35"/>
      <c r="M1668" s="35"/>
      <c r="N1668" s="35"/>
      <c r="O1668" s="35"/>
      <c r="P1668" s="35"/>
      <c r="Q1668" s="35"/>
      <c r="R1668" s="35"/>
      <c r="S1668" s="35"/>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c r="BA1668" s="28"/>
      <c r="BB1668" s="28"/>
      <c r="BC1668" s="28"/>
      <c r="BD1668" s="28"/>
      <c r="BE1668" s="28"/>
      <c r="BF1668" s="28"/>
      <c r="BG1668" s="28"/>
      <c r="BH1668" s="28"/>
      <c r="BI1668" s="28"/>
      <c r="BJ1668" s="28"/>
      <c r="BK1668" s="28"/>
      <c r="BL1668" s="28"/>
      <c r="BM1668" s="28"/>
      <c r="BN1668" s="28"/>
      <c r="BO1668" s="28"/>
      <c r="BP1668" s="28"/>
      <c r="BQ1668" s="28"/>
      <c r="BR1668" s="28"/>
      <c r="BS1668" s="28"/>
      <c r="BT1668" s="28"/>
      <c r="BU1668" s="28"/>
      <c r="BV1668" s="28"/>
      <c r="BW1668" s="28"/>
      <c r="BX1668" s="28"/>
      <c r="BY1668" s="28"/>
      <c r="BZ1668" s="28"/>
      <c r="CA1668" s="28"/>
      <c r="CB1668" s="28"/>
      <c r="CC1668" s="28"/>
      <c r="CD1668" s="28"/>
      <c r="CE1668" s="28"/>
      <c r="CF1668" s="28"/>
      <c r="CG1668" s="28"/>
      <c r="CH1668" s="28"/>
      <c r="CI1668" s="28"/>
      <c r="CJ1668" s="28"/>
      <c r="CK1668" s="28"/>
      <c r="CL1668" s="28"/>
      <c r="CM1668" s="28"/>
      <c r="CN1668" s="28"/>
      <c r="CO1668" s="28"/>
      <c r="CP1668" s="28"/>
      <c r="CQ1668" s="28"/>
      <c r="CR1668" s="28"/>
      <c r="CS1668" s="28"/>
      <c r="CT1668" s="28"/>
      <c r="CU1668" s="28"/>
      <c r="CV1668" s="28"/>
      <c r="CW1668" s="28"/>
      <c r="CX1668" s="28"/>
      <c r="CY1668" s="28"/>
      <c r="CZ1668" s="28"/>
      <c r="DA1668" s="28"/>
      <c r="DB1668" s="28"/>
      <c r="DC1668" s="28"/>
      <c r="DD1668" s="28"/>
      <c r="DE1668" s="28"/>
      <c r="DF1668" s="28"/>
      <c r="DG1668" s="28"/>
      <c r="DH1668" s="28"/>
      <c r="DI1668" s="28"/>
      <c r="DJ1668" s="28"/>
      <c r="DK1668" s="28"/>
      <c r="DL1668" s="28"/>
      <c r="DM1668" s="28"/>
    </row>
    <row r="1669" spans="1:117">
      <c r="A1669" s="5"/>
      <c r="B1669" s="5"/>
      <c r="C1669" s="34"/>
      <c r="D1669" s="34"/>
      <c r="E1669" s="35"/>
      <c r="F1669" s="35"/>
      <c r="G1669" s="35"/>
      <c r="H1669" s="35"/>
      <c r="I1669" s="35"/>
      <c r="J1669" s="35"/>
      <c r="K1669" s="35"/>
      <c r="L1669" s="35"/>
      <c r="M1669" s="35"/>
      <c r="N1669" s="35"/>
      <c r="O1669" s="35"/>
      <c r="P1669" s="35"/>
      <c r="Q1669" s="35"/>
      <c r="R1669" s="35"/>
      <c r="S1669" s="35"/>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c r="BA1669" s="28"/>
      <c r="BB1669" s="28"/>
      <c r="BC1669" s="28"/>
      <c r="BD1669" s="28"/>
      <c r="BE1669" s="28"/>
      <c r="BF1669" s="28"/>
      <c r="BG1669" s="28"/>
      <c r="BH1669" s="28"/>
      <c r="BI1669" s="28"/>
      <c r="BJ1669" s="28"/>
      <c r="BK1669" s="28"/>
      <c r="BL1669" s="28"/>
      <c r="BM1669" s="28"/>
      <c r="BN1669" s="28"/>
      <c r="BO1669" s="28"/>
      <c r="BP1669" s="28"/>
      <c r="BQ1669" s="28"/>
      <c r="BR1669" s="28"/>
      <c r="BS1669" s="28"/>
      <c r="BT1669" s="28"/>
      <c r="BU1669" s="28"/>
      <c r="BV1669" s="28"/>
      <c r="BW1669" s="28"/>
      <c r="BX1669" s="28"/>
      <c r="BY1669" s="28"/>
      <c r="BZ1669" s="28"/>
      <c r="CA1669" s="28"/>
      <c r="CB1669" s="28"/>
      <c r="CC1669" s="28"/>
      <c r="CD1669" s="28"/>
      <c r="CE1669" s="28"/>
      <c r="CF1669" s="28"/>
      <c r="CG1669" s="28"/>
      <c r="CH1669" s="28"/>
      <c r="CI1669" s="28"/>
      <c r="CJ1669" s="28"/>
      <c r="CK1669" s="28"/>
      <c r="CL1669" s="28"/>
      <c r="CM1669" s="28"/>
      <c r="CN1669" s="28"/>
      <c r="CO1669" s="28"/>
      <c r="CP1669" s="28"/>
      <c r="CQ1669" s="28"/>
      <c r="CR1669" s="28"/>
      <c r="CS1669" s="28"/>
      <c r="CT1669" s="28"/>
      <c r="CU1669" s="28"/>
      <c r="CV1669" s="28"/>
      <c r="CW1669" s="28"/>
      <c r="CX1669" s="28"/>
      <c r="CY1669" s="28"/>
      <c r="CZ1669" s="28"/>
      <c r="DA1669" s="28"/>
      <c r="DB1669" s="28"/>
      <c r="DC1669" s="28"/>
      <c r="DD1669" s="28"/>
      <c r="DE1669" s="28"/>
      <c r="DF1669" s="28"/>
      <c r="DG1669" s="28"/>
      <c r="DH1669" s="28"/>
      <c r="DI1669" s="28"/>
      <c r="DJ1669" s="28"/>
      <c r="DK1669" s="28"/>
      <c r="DL1669" s="28"/>
      <c r="DM1669" s="28"/>
    </row>
    <row r="1670" spans="1:117">
      <c r="A1670" s="5"/>
      <c r="B1670" s="5"/>
      <c r="C1670" s="34"/>
      <c r="D1670" s="34"/>
      <c r="E1670" s="35"/>
      <c r="F1670" s="35"/>
      <c r="G1670" s="35"/>
      <c r="H1670" s="35"/>
      <c r="I1670" s="35"/>
      <c r="J1670" s="35"/>
      <c r="K1670" s="35"/>
      <c r="L1670" s="35"/>
      <c r="M1670" s="35"/>
      <c r="N1670" s="35"/>
      <c r="O1670" s="35"/>
      <c r="P1670" s="35"/>
      <c r="Q1670" s="35"/>
      <c r="R1670" s="35"/>
      <c r="S1670" s="35"/>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c r="BA1670" s="28"/>
      <c r="BB1670" s="28"/>
      <c r="BC1670" s="28"/>
      <c r="BD1670" s="28"/>
      <c r="BE1670" s="28"/>
      <c r="BF1670" s="28"/>
      <c r="BG1670" s="28"/>
      <c r="BH1670" s="28"/>
      <c r="BI1670" s="28"/>
      <c r="BJ1670" s="28"/>
      <c r="BK1670" s="28"/>
      <c r="BL1670" s="28"/>
      <c r="BM1670" s="28"/>
      <c r="BN1670" s="28"/>
      <c r="BO1670" s="28"/>
      <c r="BP1670" s="28"/>
      <c r="BQ1670" s="28"/>
      <c r="BR1670" s="28"/>
      <c r="BS1670" s="28"/>
      <c r="BT1670" s="28"/>
      <c r="BU1670" s="28"/>
      <c r="BV1670" s="28"/>
      <c r="BW1670" s="28"/>
      <c r="BX1670" s="28"/>
      <c r="BY1670" s="28"/>
      <c r="BZ1670" s="28"/>
      <c r="CA1670" s="28"/>
      <c r="CB1670" s="28"/>
      <c r="CC1670" s="28"/>
      <c r="CD1670" s="28"/>
      <c r="CE1670" s="28"/>
      <c r="CF1670" s="28"/>
      <c r="CG1670" s="28"/>
      <c r="CH1670" s="28"/>
      <c r="CI1670" s="28"/>
      <c r="CJ1670" s="28"/>
      <c r="CK1670" s="28"/>
      <c r="CL1670" s="28"/>
      <c r="CM1670" s="28"/>
      <c r="CN1670" s="28"/>
      <c r="CO1670" s="28"/>
      <c r="CP1670" s="28"/>
      <c r="CQ1670" s="28"/>
      <c r="CR1670" s="28"/>
      <c r="CS1670" s="28"/>
      <c r="CT1670" s="28"/>
      <c r="CU1670" s="28"/>
      <c r="CV1670" s="28"/>
      <c r="CW1670" s="28"/>
      <c r="CX1670" s="28"/>
      <c r="CY1670" s="28"/>
      <c r="CZ1670" s="28"/>
      <c r="DA1670" s="28"/>
      <c r="DB1670" s="28"/>
      <c r="DC1670" s="28"/>
      <c r="DD1670" s="28"/>
      <c r="DE1670" s="28"/>
      <c r="DF1670" s="28"/>
      <c r="DG1670" s="28"/>
      <c r="DH1670" s="28"/>
      <c r="DI1670" s="28"/>
      <c r="DJ1670" s="28"/>
      <c r="DK1670" s="28"/>
      <c r="DL1670" s="28"/>
      <c r="DM1670" s="28"/>
    </row>
    <row r="1671" spans="1:117">
      <c r="A1671" s="5"/>
      <c r="B1671" s="5"/>
      <c r="C1671" s="34"/>
      <c r="D1671" s="34"/>
      <c r="E1671" s="35"/>
      <c r="F1671" s="35"/>
      <c r="G1671" s="35"/>
      <c r="H1671" s="35"/>
      <c r="I1671" s="35"/>
      <c r="J1671" s="35"/>
      <c r="K1671" s="35"/>
      <c r="L1671" s="35"/>
      <c r="M1671" s="35"/>
      <c r="N1671" s="35"/>
      <c r="O1671" s="35"/>
      <c r="P1671" s="35"/>
      <c r="Q1671" s="35"/>
      <c r="R1671" s="35"/>
      <c r="S1671" s="35"/>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c r="BA1671" s="28"/>
      <c r="BB1671" s="28"/>
      <c r="BC1671" s="28"/>
      <c r="BD1671" s="28"/>
      <c r="BE1671" s="28"/>
      <c r="BF1671" s="28"/>
      <c r="BG1671" s="28"/>
      <c r="BH1671" s="28"/>
      <c r="BI1671" s="28"/>
      <c r="BJ1671" s="28"/>
      <c r="BK1671" s="28"/>
      <c r="BL1671" s="28"/>
      <c r="BM1671" s="28"/>
      <c r="BN1671" s="28"/>
      <c r="BO1671" s="28"/>
      <c r="BP1671" s="28"/>
      <c r="BQ1671" s="28"/>
      <c r="BR1671" s="28"/>
      <c r="BS1671" s="28"/>
      <c r="BT1671" s="28"/>
      <c r="BU1671" s="28"/>
      <c r="BV1671" s="28"/>
      <c r="BW1671" s="28"/>
      <c r="BX1671" s="28"/>
      <c r="BY1671" s="28"/>
      <c r="BZ1671" s="28"/>
      <c r="CA1671" s="28"/>
      <c r="CB1671" s="28"/>
      <c r="CC1671" s="28"/>
      <c r="CD1671" s="28"/>
      <c r="CE1671" s="28"/>
      <c r="CF1671" s="28"/>
      <c r="CG1671" s="28"/>
      <c r="CH1671" s="28"/>
      <c r="CI1671" s="28"/>
      <c r="CJ1671" s="28"/>
      <c r="CK1671" s="28"/>
      <c r="CL1671" s="28"/>
      <c r="CM1671" s="28"/>
      <c r="CN1671" s="28"/>
      <c r="CO1671" s="28"/>
      <c r="CP1671" s="28"/>
      <c r="CQ1671" s="28"/>
      <c r="CR1671" s="28"/>
      <c r="CS1671" s="28"/>
      <c r="CT1671" s="28"/>
      <c r="CU1671" s="28"/>
      <c r="CV1671" s="28"/>
      <c r="CW1671" s="28"/>
      <c r="CX1671" s="28"/>
      <c r="CY1671" s="28"/>
      <c r="CZ1671" s="28"/>
      <c r="DA1671" s="28"/>
      <c r="DB1671" s="28"/>
      <c r="DC1671" s="28"/>
      <c r="DD1671" s="28"/>
      <c r="DE1671" s="28"/>
      <c r="DF1671" s="28"/>
      <c r="DG1671" s="28"/>
      <c r="DH1671" s="28"/>
      <c r="DI1671" s="28"/>
      <c r="DJ1671" s="28"/>
      <c r="DK1671" s="28"/>
      <c r="DL1671" s="28"/>
      <c r="DM1671" s="28"/>
    </row>
    <row r="1672" spans="1:117">
      <c r="A1672" s="5"/>
      <c r="B1672" s="5"/>
      <c r="C1672" s="34"/>
      <c r="D1672" s="34"/>
      <c r="E1672" s="35"/>
      <c r="F1672" s="35"/>
      <c r="G1672" s="35"/>
      <c r="H1672" s="35"/>
      <c r="I1672" s="35"/>
      <c r="J1672" s="35"/>
      <c r="K1672" s="35"/>
      <c r="L1672" s="35"/>
      <c r="M1672" s="35"/>
      <c r="N1672" s="35"/>
      <c r="O1672" s="35"/>
      <c r="P1672" s="35"/>
      <c r="Q1672" s="35"/>
      <c r="R1672" s="35"/>
      <c r="S1672" s="35"/>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c r="BA1672" s="28"/>
      <c r="BB1672" s="28"/>
      <c r="BC1672" s="28"/>
      <c r="BD1672" s="28"/>
      <c r="BE1672" s="28"/>
      <c r="BF1672" s="28"/>
      <c r="BG1672" s="28"/>
      <c r="BH1672" s="28"/>
      <c r="BI1672" s="28"/>
      <c r="BJ1672" s="28"/>
      <c r="BK1672" s="28"/>
      <c r="BL1672" s="28"/>
      <c r="BM1672" s="28"/>
      <c r="BN1672" s="28"/>
      <c r="BO1672" s="28"/>
      <c r="BP1672" s="28"/>
      <c r="BQ1672" s="28"/>
      <c r="BR1672" s="28"/>
      <c r="BS1672" s="28"/>
      <c r="BT1672" s="28"/>
      <c r="BU1672" s="28"/>
      <c r="BV1672" s="28"/>
      <c r="BW1672" s="28"/>
      <c r="BX1672" s="28"/>
      <c r="BY1672" s="28"/>
      <c r="BZ1672" s="28"/>
      <c r="CA1672" s="28"/>
      <c r="CB1672" s="28"/>
      <c r="CC1672" s="28"/>
      <c r="CD1672" s="28"/>
      <c r="CE1672" s="28"/>
      <c r="CF1672" s="28"/>
      <c r="CG1672" s="28"/>
      <c r="CH1672" s="28"/>
      <c r="CI1672" s="28"/>
      <c r="CJ1672" s="28"/>
      <c r="CK1672" s="28"/>
      <c r="CL1672" s="28"/>
      <c r="CM1672" s="28"/>
      <c r="CN1672" s="28"/>
      <c r="CO1672" s="28"/>
      <c r="CP1672" s="28"/>
      <c r="CQ1672" s="28"/>
      <c r="CR1672" s="28"/>
      <c r="CS1672" s="28"/>
      <c r="CT1672" s="28"/>
      <c r="CU1672" s="28"/>
      <c r="CV1672" s="28"/>
      <c r="CW1672" s="28"/>
      <c r="CX1672" s="28"/>
      <c r="CY1672" s="28"/>
      <c r="CZ1672" s="28"/>
      <c r="DA1672" s="28"/>
      <c r="DB1672" s="28"/>
      <c r="DC1672" s="28"/>
      <c r="DD1672" s="28"/>
      <c r="DE1672" s="28"/>
      <c r="DF1672" s="28"/>
      <c r="DG1672" s="28"/>
      <c r="DH1672" s="28"/>
      <c r="DI1672" s="28"/>
      <c r="DJ1672" s="28"/>
      <c r="DK1672" s="28"/>
      <c r="DL1672" s="28"/>
      <c r="DM1672" s="28"/>
    </row>
    <row r="1673" spans="1:117">
      <c r="A1673" s="5"/>
      <c r="B1673" s="5"/>
      <c r="C1673" s="34"/>
      <c r="D1673" s="34"/>
      <c r="E1673" s="35"/>
      <c r="F1673" s="35"/>
      <c r="G1673" s="35"/>
      <c r="H1673" s="35"/>
      <c r="I1673" s="35"/>
      <c r="J1673" s="35"/>
      <c r="K1673" s="35"/>
      <c r="L1673" s="35"/>
      <c r="M1673" s="35"/>
      <c r="N1673" s="35"/>
      <c r="O1673" s="35"/>
      <c r="P1673" s="35"/>
      <c r="Q1673" s="35"/>
      <c r="R1673" s="35"/>
      <c r="S1673" s="35"/>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c r="BA1673" s="28"/>
      <c r="BB1673" s="28"/>
      <c r="BC1673" s="28"/>
      <c r="BD1673" s="28"/>
      <c r="BE1673" s="28"/>
      <c r="BF1673" s="28"/>
      <c r="BG1673" s="28"/>
      <c r="BH1673" s="28"/>
      <c r="BI1673" s="28"/>
      <c r="BJ1673" s="28"/>
      <c r="BK1673" s="28"/>
      <c r="BL1673" s="28"/>
      <c r="BM1673" s="28"/>
      <c r="BN1673" s="28"/>
      <c r="BO1673" s="28"/>
      <c r="BP1673" s="28"/>
      <c r="BQ1673" s="28"/>
      <c r="BR1673" s="28"/>
      <c r="BS1673" s="28"/>
      <c r="BT1673" s="28"/>
      <c r="BU1673" s="28"/>
      <c r="BV1673" s="28"/>
      <c r="BW1673" s="28"/>
      <c r="BX1673" s="28"/>
      <c r="BY1673" s="28"/>
      <c r="BZ1673" s="28"/>
      <c r="CA1673" s="28"/>
      <c r="CB1673" s="28"/>
      <c r="CC1673" s="28"/>
      <c r="CD1673" s="28"/>
      <c r="CE1673" s="28"/>
      <c r="CF1673" s="28"/>
      <c r="CG1673" s="28"/>
      <c r="CH1673" s="28"/>
      <c r="CI1673" s="28"/>
      <c r="CJ1673" s="28"/>
      <c r="CK1673" s="28"/>
      <c r="CL1673" s="28"/>
      <c r="CM1673" s="28"/>
      <c r="CN1673" s="28"/>
      <c r="CO1673" s="28"/>
      <c r="CP1673" s="28"/>
      <c r="CQ1673" s="28"/>
      <c r="CR1673" s="28"/>
      <c r="CS1673" s="28"/>
      <c r="CT1673" s="28"/>
      <c r="CU1673" s="28"/>
      <c r="CV1673" s="28"/>
      <c r="CW1673" s="28"/>
      <c r="CX1673" s="28"/>
      <c r="CY1673" s="28"/>
      <c r="CZ1673" s="28"/>
      <c r="DA1673" s="28"/>
      <c r="DB1673" s="28"/>
      <c r="DC1673" s="28"/>
      <c r="DD1673" s="28"/>
      <c r="DE1673" s="28"/>
      <c r="DF1673" s="28"/>
      <c r="DG1673" s="28"/>
      <c r="DH1673" s="28"/>
      <c r="DI1673" s="28"/>
      <c r="DJ1673" s="28"/>
      <c r="DK1673" s="28"/>
      <c r="DL1673" s="28"/>
      <c r="DM1673" s="28"/>
    </row>
    <row r="1674" spans="1:117">
      <c r="A1674" s="5"/>
      <c r="B1674" s="5"/>
      <c r="C1674" s="34"/>
      <c r="D1674" s="34"/>
      <c r="E1674" s="35"/>
      <c r="F1674" s="35"/>
      <c r="G1674" s="35"/>
      <c r="H1674" s="35"/>
      <c r="I1674" s="35"/>
      <c r="J1674" s="35"/>
      <c r="K1674" s="35"/>
      <c r="L1674" s="35"/>
      <c r="M1674" s="35"/>
      <c r="N1674" s="35"/>
      <c r="O1674" s="35"/>
      <c r="P1674" s="35"/>
      <c r="Q1674" s="35"/>
      <c r="R1674" s="35"/>
      <c r="S1674" s="35"/>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c r="BA1674" s="28"/>
      <c r="BB1674" s="28"/>
      <c r="BC1674" s="28"/>
      <c r="BD1674" s="28"/>
      <c r="BE1674" s="28"/>
      <c r="BF1674" s="28"/>
      <c r="BG1674" s="28"/>
      <c r="BH1674" s="28"/>
      <c r="BI1674" s="28"/>
      <c r="BJ1674" s="28"/>
      <c r="BK1674" s="28"/>
      <c r="BL1674" s="28"/>
      <c r="BM1674" s="28"/>
      <c r="BN1674" s="28"/>
      <c r="BO1674" s="28"/>
      <c r="BP1674" s="28"/>
      <c r="BQ1674" s="28"/>
      <c r="BR1674" s="28"/>
      <c r="BS1674" s="28"/>
      <c r="BT1674" s="28"/>
      <c r="BU1674" s="28"/>
      <c r="BV1674" s="28"/>
      <c r="BW1674" s="28"/>
      <c r="BX1674" s="28"/>
      <c r="BY1674" s="28"/>
      <c r="BZ1674" s="28"/>
      <c r="CA1674" s="28"/>
      <c r="CB1674" s="28"/>
      <c r="CC1674" s="28"/>
      <c r="CD1674" s="28"/>
      <c r="CE1674" s="28"/>
      <c r="CF1674" s="28"/>
      <c r="CG1674" s="28"/>
      <c r="CH1674" s="28"/>
      <c r="CI1674" s="28"/>
      <c r="CJ1674" s="28"/>
      <c r="CK1674" s="28"/>
      <c r="CL1674" s="28"/>
      <c r="CM1674" s="28"/>
      <c r="CN1674" s="28"/>
      <c r="CO1674" s="28"/>
      <c r="CP1674" s="28"/>
      <c r="CQ1674" s="28"/>
      <c r="CR1674" s="28"/>
      <c r="CS1674" s="28"/>
      <c r="CT1674" s="28"/>
      <c r="CU1674" s="28"/>
      <c r="CV1674" s="28"/>
      <c r="CW1674" s="28"/>
      <c r="CX1674" s="28"/>
      <c r="CY1674" s="28"/>
      <c r="CZ1674" s="28"/>
      <c r="DA1674" s="28"/>
      <c r="DB1674" s="28"/>
      <c r="DC1674" s="28"/>
      <c r="DD1674" s="28"/>
      <c r="DE1674" s="28"/>
      <c r="DF1674" s="28"/>
      <c r="DG1674" s="28"/>
      <c r="DH1674" s="28"/>
      <c r="DI1674" s="28"/>
      <c r="DJ1674" s="28"/>
      <c r="DK1674" s="28"/>
      <c r="DL1674" s="28"/>
      <c r="DM1674" s="28"/>
    </row>
    <row r="1675" spans="1:117">
      <c r="A1675" s="5"/>
      <c r="B1675" s="5"/>
      <c r="C1675" s="34"/>
      <c r="D1675" s="34"/>
      <c r="E1675" s="35"/>
      <c r="F1675" s="35"/>
      <c r="G1675" s="35"/>
      <c r="H1675" s="35"/>
      <c r="I1675" s="35"/>
      <c r="J1675" s="35"/>
      <c r="K1675" s="35"/>
      <c r="L1675" s="35"/>
      <c r="M1675" s="35"/>
      <c r="N1675" s="35"/>
      <c r="O1675" s="35"/>
      <c r="P1675" s="35"/>
      <c r="Q1675" s="35"/>
      <c r="R1675" s="35"/>
      <c r="S1675" s="35"/>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c r="BA1675" s="28"/>
      <c r="BB1675" s="28"/>
      <c r="BC1675" s="28"/>
      <c r="BD1675" s="28"/>
      <c r="BE1675" s="28"/>
      <c r="BF1675" s="28"/>
      <c r="BG1675" s="28"/>
      <c r="BH1675" s="28"/>
      <c r="BI1675" s="28"/>
      <c r="BJ1675" s="28"/>
      <c r="BK1675" s="28"/>
      <c r="BL1675" s="28"/>
      <c r="BM1675" s="28"/>
      <c r="BN1675" s="28"/>
      <c r="BO1675" s="28"/>
      <c r="BP1675" s="28"/>
      <c r="BQ1675" s="28"/>
      <c r="BR1675" s="28"/>
      <c r="BS1675" s="28"/>
      <c r="BT1675" s="28"/>
      <c r="BU1675" s="28"/>
      <c r="BV1675" s="28"/>
      <c r="BW1675" s="28"/>
      <c r="BX1675" s="28"/>
      <c r="BY1675" s="28"/>
      <c r="BZ1675" s="28"/>
      <c r="CA1675" s="28"/>
      <c r="CB1675" s="28"/>
      <c r="CC1675" s="28"/>
      <c r="CD1675" s="28"/>
      <c r="CE1675" s="28"/>
      <c r="CF1675" s="28"/>
      <c r="CG1675" s="28"/>
      <c r="CH1675" s="28"/>
      <c r="CI1675" s="28"/>
      <c r="CJ1675" s="28"/>
      <c r="CK1675" s="28"/>
      <c r="CL1675" s="28"/>
      <c r="CM1675" s="28"/>
      <c r="CN1675" s="28"/>
      <c r="CO1675" s="28"/>
      <c r="CP1675" s="28"/>
      <c r="CQ1675" s="28"/>
      <c r="CR1675" s="28"/>
      <c r="CS1675" s="28"/>
      <c r="CT1675" s="28"/>
      <c r="CU1675" s="28"/>
      <c r="CV1675" s="28"/>
      <c r="CW1675" s="28"/>
      <c r="CX1675" s="28"/>
      <c r="CY1675" s="28"/>
      <c r="CZ1675" s="28"/>
      <c r="DA1675" s="28"/>
      <c r="DB1675" s="28"/>
      <c r="DC1675" s="28"/>
      <c r="DD1675" s="28"/>
      <c r="DE1675" s="28"/>
      <c r="DF1675" s="28"/>
      <c r="DG1675" s="28"/>
      <c r="DH1675" s="28"/>
      <c r="DI1675" s="28"/>
      <c r="DJ1675" s="28"/>
      <c r="DK1675" s="28"/>
      <c r="DL1675" s="28"/>
      <c r="DM1675" s="28"/>
    </row>
    <row r="1676" spans="1:117">
      <c r="A1676" s="5"/>
      <c r="B1676" s="5"/>
      <c r="C1676" s="34"/>
      <c r="D1676" s="34"/>
      <c r="E1676" s="35"/>
      <c r="F1676" s="35"/>
      <c r="G1676" s="35"/>
      <c r="H1676" s="35"/>
      <c r="I1676" s="35"/>
      <c r="J1676" s="35"/>
      <c r="K1676" s="35"/>
      <c r="L1676" s="35"/>
      <c r="M1676" s="35"/>
      <c r="N1676" s="35"/>
      <c r="O1676" s="35"/>
      <c r="P1676" s="35"/>
      <c r="Q1676" s="35"/>
      <c r="R1676" s="35"/>
      <c r="S1676" s="35"/>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c r="BA1676" s="28"/>
      <c r="BB1676" s="28"/>
      <c r="BC1676" s="28"/>
      <c r="BD1676" s="28"/>
      <c r="BE1676" s="28"/>
      <c r="BF1676" s="28"/>
      <c r="BG1676" s="28"/>
      <c r="BH1676" s="28"/>
      <c r="BI1676" s="28"/>
      <c r="BJ1676" s="28"/>
      <c r="BK1676" s="28"/>
      <c r="BL1676" s="28"/>
      <c r="BM1676" s="28"/>
      <c r="BN1676" s="28"/>
      <c r="BO1676" s="28"/>
      <c r="BP1676" s="28"/>
      <c r="BQ1676" s="28"/>
      <c r="BR1676" s="28"/>
      <c r="BS1676" s="28"/>
      <c r="BT1676" s="28"/>
      <c r="BU1676" s="28"/>
      <c r="BV1676" s="28"/>
      <c r="BW1676" s="28"/>
      <c r="BX1676" s="28"/>
      <c r="BY1676" s="28"/>
      <c r="BZ1676" s="28"/>
      <c r="CA1676" s="28"/>
      <c r="CB1676" s="28"/>
      <c r="CC1676" s="28"/>
      <c r="CD1676" s="28"/>
      <c r="CE1676" s="28"/>
      <c r="CF1676" s="28"/>
      <c r="CG1676" s="28"/>
      <c r="CH1676" s="28"/>
      <c r="CI1676" s="28"/>
      <c r="CJ1676" s="28"/>
      <c r="CK1676" s="28"/>
      <c r="CL1676" s="28"/>
      <c r="CM1676" s="28"/>
      <c r="CN1676" s="28"/>
      <c r="CO1676" s="28"/>
      <c r="CP1676" s="28"/>
      <c r="CQ1676" s="28"/>
      <c r="CR1676" s="28"/>
      <c r="CS1676" s="28"/>
      <c r="CT1676" s="28"/>
      <c r="CU1676" s="28"/>
      <c r="CV1676" s="28"/>
      <c r="CW1676" s="28"/>
      <c r="CX1676" s="28"/>
      <c r="CY1676" s="28"/>
      <c r="CZ1676" s="28"/>
      <c r="DA1676" s="28"/>
      <c r="DB1676" s="28"/>
      <c r="DC1676" s="28"/>
      <c r="DD1676" s="28"/>
      <c r="DE1676" s="28"/>
      <c r="DF1676" s="28"/>
      <c r="DG1676" s="28"/>
      <c r="DH1676" s="28"/>
      <c r="DI1676" s="28"/>
      <c r="DJ1676" s="28"/>
      <c r="DK1676" s="28"/>
      <c r="DL1676" s="28"/>
      <c r="DM1676" s="28"/>
    </row>
    <row r="1677" spans="1:117">
      <c r="A1677" s="5"/>
      <c r="B1677" s="5"/>
      <c r="C1677" s="34"/>
      <c r="D1677" s="34"/>
      <c r="E1677" s="35"/>
      <c r="F1677" s="35"/>
      <c r="G1677" s="35"/>
      <c r="H1677" s="35"/>
      <c r="I1677" s="35"/>
      <c r="J1677" s="35"/>
      <c r="K1677" s="35"/>
      <c r="L1677" s="35"/>
      <c r="M1677" s="35"/>
      <c r="N1677" s="35"/>
      <c r="O1677" s="35"/>
      <c r="P1677" s="35"/>
      <c r="Q1677" s="35"/>
      <c r="R1677" s="35"/>
      <c r="S1677" s="35"/>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c r="BA1677" s="28"/>
      <c r="BB1677" s="28"/>
      <c r="BC1677" s="28"/>
      <c r="BD1677" s="28"/>
      <c r="BE1677" s="28"/>
      <c r="BF1677" s="28"/>
      <c r="BG1677" s="28"/>
      <c r="BH1677" s="28"/>
      <c r="BI1677" s="28"/>
      <c r="BJ1677" s="28"/>
      <c r="BK1677" s="28"/>
      <c r="BL1677" s="28"/>
      <c r="BM1677" s="28"/>
      <c r="BN1677" s="28"/>
      <c r="BO1677" s="28"/>
      <c r="BP1677" s="28"/>
      <c r="BQ1677" s="28"/>
      <c r="BR1677" s="28"/>
      <c r="BS1677" s="28"/>
      <c r="BT1677" s="28"/>
      <c r="BU1677" s="28"/>
      <c r="BV1677" s="28"/>
      <c r="BW1677" s="28"/>
      <c r="BX1677" s="28"/>
      <c r="BY1677" s="28"/>
      <c r="BZ1677" s="28"/>
      <c r="CA1677" s="28"/>
      <c r="CB1677" s="28"/>
      <c r="CC1677" s="28"/>
      <c r="CD1677" s="28"/>
      <c r="CE1677" s="28"/>
      <c r="CF1677" s="28"/>
      <c r="CG1677" s="28"/>
      <c r="CH1677" s="28"/>
      <c r="CI1677" s="28"/>
      <c r="CJ1677" s="28"/>
      <c r="CK1677" s="28"/>
      <c r="CL1677" s="28"/>
      <c r="CM1677" s="28"/>
      <c r="CN1677" s="28"/>
      <c r="CO1677" s="28"/>
      <c r="CP1677" s="28"/>
      <c r="CQ1677" s="28"/>
      <c r="CR1677" s="28"/>
      <c r="CS1677" s="28"/>
      <c r="CT1677" s="28"/>
      <c r="CU1677" s="28"/>
      <c r="CV1677" s="28"/>
      <c r="CW1677" s="28"/>
      <c r="CX1677" s="28"/>
      <c r="CY1677" s="28"/>
      <c r="CZ1677" s="28"/>
      <c r="DA1677" s="28"/>
      <c r="DB1677" s="28"/>
      <c r="DC1677" s="28"/>
      <c r="DD1677" s="28"/>
      <c r="DE1677" s="28"/>
      <c r="DF1677" s="28"/>
      <c r="DG1677" s="28"/>
      <c r="DH1677" s="28"/>
      <c r="DI1677" s="28"/>
      <c r="DJ1677" s="28"/>
      <c r="DK1677" s="28"/>
      <c r="DL1677" s="28"/>
      <c r="DM1677" s="28"/>
    </row>
    <row r="1678" spans="1:117">
      <c r="A1678" s="5"/>
      <c r="B1678" s="5"/>
      <c r="C1678" s="34"/>
      <c r="D1678" s="34"/>
      <c r="E1678" s="35"/>
      <c r="F1678" s="35"/>
      <c r="G1678" s="35"/>
      <c r="H1678" s="35"/>
      <c r="I1678" s="35"/>
      <c r="J1678" s="35"/>
      <c r="K1678" s="35"/>
      <c r="L1678" s="35"/>
      <c r="M1678" s="35"/>
      <c r="N1678" s="35"/>
      <c r="O1678" s="35"/>
      <c r="P1678" s="35"/>
      <c r="Q1678" s="35"/>
      <c r="R1678" s="35"/>
      <c r="S1678" s="35"/>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c r="BA1678" s="28"/>
      <c r="BB1678" s="28"/>
      <c r="BC1678" s="28"/>
      <c r="BD1678" s="28"/>
      <c r="BE1678" s="28"/>
      <c r="BF1678" s="28"/>
      <c r="BG1678" s="28"/>
      <c r="BH1678" s="28"/>
      <c r="BI1678" s="28"/>
      <c r="BJ1678" s="28"/>
      <c r="BK1678" s="28"/>
      <c r="BL1678" s="28"/>
      <c r="BM1678" s="28"/>
      <c r="BN1678" s="28"/>
      <c r="BO1678" s="28"/>
      <c r="BP1678" s="28"/>
      <c r="BQ1678" s="28"/>
      <c r="BR1678" s="28"/>
      <c r="BS1678" s="28"/>
      <c r="BT1678" s="28"/>
      <c r="BU1678" s="28"/>
      <c r="BV1678" s="28"/>
      <c r="BW1678" s="28"/>
      <c r="BX1678" s="28"/>
      <c r="BY1678" s="28"/>
      <c r="BZ1678" s="28"/>
      <c r="CA1678" s="28"/>
      <c r="CB1678" s="28"/>
      <c r="CC1678" s="28"/>
      <c r="CD1678" s="28"/>
      <c r="CE1678" s="28"/>
      <c r="CF1678" s="28"/>
      <c r="CG1678" s="28"/>
      <c r="CH1678" s="28"/>
      <c r="CI1678" s="28"/>
      <c r="CJ1678" s="28"/>
      <c r="CK1678" s="28"/>
      <c r="CL1678" s="28"/>
      <c r="CM1678" s="28"/>
      <c r="CN1678" s="28"/>
      <c r="CO1678" s="28"/>
      <c r="CP1678" s="28"/>
      <c r="CQ1678" s="28"/>
      <c r="CR1678" s="28"/>
      <c r="CS1678" s="28"/>
      <c r="CT1678" s="28"/>
      <c r="CU1678" s="28"/>
      <c r="CV1678" s="28"/>
      <c r="CW1678" s="28"/>
      <c r="CX1678" s="28"/>
      <c r="CY1678" s="28"/>
      <c r="CZ1678" s="28"/>
      <c r="DA1678" s="28"/>
      <c r="DB1678" s="28"/>
      <c r="DC1678" s="28"/>
      <c r="DD1678" s="28"/>
      <c r="DE1678" s="28"/>
      <c r="DF1678" s="28"/>
      <c r="DG1678" s="28"/>
      <c r="DH1678" s="28"/>
      <c r="DI1678" s="28"/>
      <c r="DJ1678" s="28"/>
      <c r="DK1678" s="28"/>
      <c r="DL1678" s="28"/>
      <c r="DM1678" s="28"/>
    </row>
    <row r="1679" spans="1:117">
      <c r="A1679" s="5"/>
      <c r="B1679" s="5"/>
      <c r="C1679" s="34"/>
      <c r="D1679" s="34"/>
      <c r="E1679" s="35"/>
      <c r="F1679" s="35"/>
      <c r="G1679" s="35"/>
      <c r="H1679" s="35"/>
      <c r="I1679" s="35"/>
      <c r="J1679" s="35"/>
      <c r="K1679" s="35"/>
      <c r="L1679" s="35"/>
      <c r="M1679" s="35"/>
      <c r="N1679" s="35"/>
      <c r="O1679" s="35"/>
      <c r="P1679" s="35"/>
      <c r="Q1679" s="35"/>
      <c r="R1679" s="35"/>
      <c r="S1679" s="35"/>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c r="BA1679" s="28"/>
      <c r="BB1679" s="28"/>
      <c r="BC1679" s="28"/>
      <c r="BD1679" s="28"/>
      <c r="BE1679" s="28"/>
      <c r="BF1679" s="28"/>
      <c r="BG1679" s="28"/>
      <c r="BH1679" s="28"/>
      <c r="BI1679" s="28"/>
      <c r="BJ1679" s="28"/>
      <c r="BK1679" s="28"/>
      <c r="BL1679" s="28"/>
      <c r="BM1679" s="28"/>
      <c r="BN1679" s="28"/>
      <c r="BO1679" s="28"/>
      <c r="BP1679" s="28"/>
      <c r="BQ1679" s="28"/>
      <c r="BR1679" s="28"/>
      <c r="BS1679" s="28"/>
      <c r="BT1679" s="28"/>
      <c r="BU1679" s="28"/>
      <c r="BV1679" s="28"/>
      <c r="BW1679" s="28"/>
      <c r="BX1679" s="28"/>
      <c r="BY1679" s="28"/>
      <c r="BZ1679" s="28"/>
      <c r="CA1679" s="28"/>
      <c r="CB1679" s="28"/>
      <c r="CC1679" s="28"/>
      <c r="CD1679" s="28"/>
      <c r="CE1679" s="28"/>
      <c r="CF1679" s="28"/>
      <c r="CG1679" s="28"/>
      <c r="CH1679" s="28"/>
      <c r="CI1679" s="28"/>
      <c r="CJ1679" s="28"/>
      <c r="CK1679" s="28"/>
      <c r="CL1679" s="28"/>
      <c r="CM1679" s="28"/>
      <c r="CN1679" s="28"/>
      <c r="CO1679" s="28"/>
      <c r="CP1679" s="28"/>
      <c r="CQ1679" s="28"/>
      <c r="CR1679" s="28"/>
      <c r="CS1679" s="28"/>
      <c r="CT1679" s="28"/>
      <c r="CU1679" s="28"/>
      <c r="CV1679" s="28"/>
      <c r="CW1679" s="28"/>
      <c r="CX1679" s="28"/>
      <c r="CY1679" s="28"/>
      <c r="CZ1679" s="28"/>
      <c r="DA1679" s="28"/>
      <c r="DB1679" s="28"/>
      <c r="DC1679" s="28"/>
      <c r="DD1679" s="28"/>
      <c r="DE1679" s="28"/>
      <c r="DF1679" s="28"/>
      <c r="DG1679" s="28"/>
      <c r="DH1679" s="28"/>
      <c r="DI1679" s="28"/>
      <c r="DJ1679" s="28"/>
      <c r="DK1679" s="28"/>
      <c r="DL1679" s="28"/>
      <c r="DM1679" s="28"/>
    </row>
    <row r="1680" spans="1:117">
      <c r="A1680" s="5"/>
      <c r="B1680" s="5"/>
      <c r="C1680" s="34"/>
      <c r="D1680" s="34"/>
      <c r="E1680" s="35"/>
      <c r="F1680" s="35"/>
      <c r="G1680" s="35"/>
      <c r="H1680" s="35"/>
      <c r="I1680" s="35"/>
      <c r="J1680" s="35"/>
      <c r="K1680" s="35"/>
      <c r="L1680" s="35"/>
      <c r="M1680" s="35"/>
      <c r="N1680" s="35"/>
      <c r="O1680" s="35"/>
      <c r="P1680" s="35"/>
      <c r="Q1680" s="35"/>
      <c r="R1680" s="35"/>
      <c r="S1680" s="35"/>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c r="BA1680" s="28"/>
      <c r="BB1680" s="28"/>
      <c r="BC1680" s="28"/>
      <c r="BD1680" s="28"/>
      <c r="BE1680" s="28"/>
      <c r="BF1680" s="28"/>
      <c r="BG1680" s="28"/>
      <c r="BH1680" s="28"/>
      <c r="BI1680" s="28"/>
      <c r="BJ1680" s="28"/>
      <c r="BK1680" s="28"/>
      <c r="BL1680" s="28"/>
      <c r="BM1680" s="28"/>
      <c r="BN1680" s="28"/>
      <c r="BO1680" s="28"/>
      <c r="BP1680" s="28"/>
      <c r="BQ1680" s="28"/>
      <c r="BR1680" s="28"/>
      <c r="BS1680" s="28"/>
      <c r="BT1680" s="28"/>
      <c r="BU1680" s="28"/>
      <c r="BV1680" s="28"/>
      <c r="BW1680" s="28"/>
      <c r="BX1680" s="28"/>
      <c r="BY1680" s="28"/>
      <c r="BZ1680" s="28"/>
      <c r="CA1680" s="28"/>
      <c r="CB1680" s="28"/>
      <c r="CC1680" s="28"/>
      <c r="CD1680" s="28"/>
      <c r="CE1680" s="28"/>
      <c r="CF1680" s="28"/>
      <c r="CG1680" s="28"/>
      <c r="CH1680" s="28"/>
      <c r="CI1680" s="28"/>
      <c r="CJ1680" s="28"/>
      <c r="CK1680" s="28"/>
      <c r="CL1680" s="28"/>
      <c r="CM1680" s="28"/>
      <c r="CN1680" s="28"/>
      <c r="CO1680" s="28"/>
      <c r="CP1680" s="28"/>
      <c r="CQ1680" s="28"/>
      <c r="CR1680" s="28"/>
      <c r="CS1680" s="28"/>
      <c r="CT1680" s="28"/>
      <c r="CU1680" s="28"/>
      <c r="CV1680" s="28"/>
      <c r="CW1680" s="28"/>
      <c r="CX1680" s="28"/>
      <c r="CY1680" s="28"/>
      <c r="CZ1680" s="28"/>
      <c r="DA1680" s="28"/>
      <c r="DB1680" s="28"/>
      <c r="DC1680" s="28"/>
      <c r="DD1680" s="28"/>
      <c r="DE1680" s="28"/>
      <c r="DF1680" s="28"/>
      <c r="DG1680" s="28"/>
      <c r="DH1680" s="28"/>
      <c r="DI1680" s="28"/>
      <c r="DJ1680" s="28"/>
      <c r="DK1680" s="28"/>
      <c r="DL1680" s="28"/>
      <c r="DM1680" s="28"/>
    </row>
    <row r="1681" spans="1:117">
      <c r="A1681" s="5"/>
      <c r="B1681" s="5"/>
      <c r="C1681" s="34"/>
      <c r="D1681" s="34"/>
      <c r="E1681" s="35"/>
      <c r="F1681" s="35"/>
      <c r="G1681" s="35"/>
      <c r="H1681" s="35"/>
      <c r="I1681" s="35"/>
      <c r="J1681" s="35"/>
      <c r="K1681" s="35"/>
      <c r="L1681" s="35"/>
      <c r="M1681" s="35"/>
      <c r="N1681" s="35"/>
      <c r="O1681" s="35"/>
      <c r="P1681" s="35"/>
      <c r="Q1681" s="35"/>
      <c r="R1681" s="35"/>
      <c r="S1681" s="35"/>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c r="BA1681" s="28"/>
      <c r="BB1681" s="28"/>
      <c r="BC1681" s="28"/>
      <c r="BD1681" s="28"/>
      <c r="BE1681" s="28"/>
      <c r="BF1681" s="28"/>
      <c r="BG1681" s="28"/>
      <c r="BH1681" s="28"/>
      <c r="BI1681" s="28"/>
      <c r="BJ1681" s="28"/>
      <c r="BK1681" s="28"/>
      <c r="BL1681" s="28"/>
      <c r="BM1681" s="28"/>
      <c r="BN1681" s="28"/>
      <c r="BO1681" s="28"/>
      <c r="BP1681" s="28"/>
      <c r="BQ1681" s="28"/>
      <c r="BR1681" s="28"/>
      <c r="BS1681" s="28"/>
      <c r="BT1681" s="28"/>
      <c r="BU1681" s="28"/>
      <c r="BV1681" s="28"/>
      <c r="BW1681" s="28"/>
      <c r="BX1681" s="28"/>
      <c r="BY1681" s="28"/>
      <c r="BZ1681" s="28"/>
      <c r="CA1681" s="28"/>
      <c r="CB1681" s="28"/>
      <c r="CC1681" s="28"/>
      <c r="CD1681" s="28"/>
      <c r="CE1681" s="28"/>
      <c r="CF1681" s="28"/>
      <c r="CG1681" s="28"/>
      <c r="CH1681" s="28"/>
      <c r="CI1681" s="28"/>
      <c r="CJ1681" s="28"/>
      <c r="CK1681" s="28"/>
      <c r="CL1681" s="28"/>
      <c r="CM1681" s="28"/>
      <c r="CN1681" s="28"/>
      <c r="CO1681" s="28"/>
      <c r="CP1681" s="28"/>
      <c r="CQ1681" s="28"/>
      <c r="CR1681" s="28"/>
      <c r="CS1681" s="28"/>
      <c r="CT1681" s="28"/>
      <c r="CU1681" s="28"/>
      <c r="CV1681" s="28"/>
      <c r="CW1681" s="28"/>
      <c r="CX1681" s="28"/>
      <c r="CY1681" s="28"/>
      <c r="CZ1681" s="28"/>
      <c r="DA1681" s="28"/>
      <c r="DB1681" s="28"/>
      <c r="DC1681" s="28"/>
      <c r="DD1681" s="28"/>
      <c r="DE1681" s="28"/>
      <c r="DF1681" s="28"/>
      <c r="DG1681" s="28"/>
      <c r="DH1681" s="28"/>
      <c r="DI1681" s="28"/>
      <c r="DJ1681" s="28"/>
      <c r="DK1681" s="28"/>
      <c r="DL1681" s="28"/>
      <c r="DM1681" s="28"/>
    </row>
    <row r="1682" spans="1:117">
      <c r="A1682" s="5"/>
      <c r="B1682" s="5"/>
      <c r="C1682" s="34"/>
      <c r="D1682" s="34"/>
      <c r="E1682" s="35"/>
      <c r="F1682" s="35"/>
      <c r="G1682" s="35"/>
      <c r="H1682" s="35"/>
      <c r="I1682" s="35"/>
      <c r="J1682" s="35"/>
      <c r="K1682" s="35"/>
      <c r="L1682" s="35"/>
      <c r="M1682" s="35"/>
      <c r="N1682" s="35"/>
      <c r="O1682" s="35"/>
      <c r="P1682" s="35"/>
      <c r="Q1682" s="35"/>
      <c r="R1682" s="35"/>
      <c r="S1682" s="35"/>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c r="BA1682" s="28"/>
      <c r="BB1682" s="28"/>
      <c r="BC1682" s="28"/>
      <c r="BD1682" s="28"/>
      <c r="BE1682" s="28"/>
      <c r="BF1682" s="28"/>
      <c r="BG1682" s="28"/>
      <c r="BH1682" s="28"/>
      <c r="BI1682" s="28"/>
      <c r="BJ1682" s="28"/>
      <c r="BK1682" s="28"/>
      <c r="BL1682" s="28"/>
      <c r="BM1682" s="28"/>
      <c r="BN1682" s="28"/>
      <c r="BO1682" s="28"/>
      <c r="BP1682" s="28"/>
      <c r="BQ1682" s="28"/>
      <c r="BR1682" s="28"/>
      <c r="BS1682" s="28"/>
      <c r="BT1682" s="28"/>
      <c r="BU1682" s="28"/>
      <c r="BV1682" s="28"/>
      <c r="BW1682" s="28"/>
      <c r="BX1682" s="28"/>
      <c r="BY1682" s="28"/>
      <c r="BZ1682" s="28"/>
      <c r="CA1682" s="28"/>
      <c r="CB1682" s="28"/>
      <c r="CC1682" s="28"/>
      <c r="CD1682" s="28"/>
      <c r="CE1682" s="28"/>
      <c r="CF1682" s="28"/>
      <c r="CG1682" s="28"/>
      <c r="CH1682" s="28"/>
      <c r="CI1682" s="28"/>
      <c r="CJ1682" s="28"/>
      <c r="CK1682" s="28"/>
      <c r="CL1682" s="28"/>
      <c r="CM1682" s="28"/>
      <c r="CN1682" s="28"/>
      <c r="CO1682" s="28"/>
      <c r="CP1682" s="28"/>
      <c r="CQ1682" s="28"/>
      <c r="CR1682" s="28"/>
      <c r="CS1682" s="28"/>
      <c r="CT1682" s="28"/>
      <c r="CU1682" s="28"/>
      <c r="CV1682" s="28"/>
      <c r="CW1682" s="28"/>
      <c r="CX1682" s="28"/>
      <c r="CY1682" s="28"/>
      <c r="CZ1682" s="28"/>
      <c r="DA1682" s="28"/>
      <c r="DB1682" s="28"/>
      <c r="DC1682" s="28"/>
      <c r="DD1682" s="28"/>
      <c r="DE1682" s="28"/>
      <c r="DF1682" s="28"/>
      <c r="DG1682" s="28"/>
      <c r="DH1682" s="28"/>
      <c r="DI1682" s="28"/>
      <c r="DJ1682" s="28"/>
      <c r="DK1682" s="28"/>
      <c r="DL1682" s="28"/>
      <c r="DM1682" s="28"/>
    </row>
    <row r="1683" spans="1:117">
      <c r="A1683" s="5"/>
      <c r="B1683" s="5"/>
      <c r="C1683" s="34"/>
      <c r="D1683" s="34"/>
      <c r="E1683" s="35"/>
      <c r="F1683" s="35"/>
      <c r="G1683" s="35"/>
      <c r="H1683" s="35"/>
      <c r="I1683" s="35"/>
      <c r="J1683" s="35"/>
      <c r="K1683" s="35"/>
      <c r="L1683" s="35"/>
      <c r="M1683" s="35"/>
      <c r="N1683" s="35"/>
      <c r="O1683" s="35"/>
      <c r="P1683" s="35"/>
      <c r="Q1683" s="35"/>
      <c r="R1683" s="35"/>
      <c r="S1683" s="35"/>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c r="BA1683" s="28"/>
      <c r="BB1683" s="28"/>
      <c r="BC1683" s="28"/>
      <c r="BD1683" s="28"/>
      <c r="BE1683" s="28"/>
      <c r="BF1683" s="28"/>
      <c r="BG1683" s="28"/>
      <c r="BH1683" s="28"/>
      <c r="BI1683" s="28"/>
      <c r="BJ1683" s="28"/>
      <c r="BK1683" s="28"/>
      <c r="BL1683" s="28"/>
      <c r="BM1683" s="28"/>
      <c r="BN1683" s="28"/>
      <c r="BO1683" s="28"/>
      <c r="BP1683" s="28"/>
      <c r="BQ1683" s="28"/>
      <c r="BR1683" s="28"/>
      <c r="BS1683" s="28"/>
      <c r="BT1683" s="28"/>
      <c r="BU1683" s="28"/>
      <c r="BV1683" s="28"/>
      <c r="BW1683" s="28"/>
      <c r="BX1683" s="28"/>
      <c r="BY1683" s="28"/>
      <c r="BZ1683" s="28"/>
      <c r="CA1683" s="28"/>
      <c r="CB1683" s="28"/>
      <c r="CC1683" s="28"/>
      <c r="CD1683" s="28"/>
      <c r="CE1683" s="28"/>
      <c r="CF1683" s="28"/>
      <c r="CG1683" s="28"/>
      <c r="CH1683" s="28"/>
      <c r="CI1683" s="28"/>
      <c r="CJ1683" s="28"/>
      <c r="CK1683" s="28"/>
      <c r="CL1683" s="28"/>
      <c r="CM1683" s="28"/>
      <c r="CN1683" s="28"/>
      <c r="CO1683" s="28"/>
      <c r="CP1683" s="28"/>
      <c r="CQ1683" s="28"/>
      <c r="CR1683" s="28"/>
      <c r="CS1683" s="28"/>
      <c r="CT1683" s="28"/>
      <c r="CU1683" s="28"/>
      <c r="CV1683" s="28"/>
      <c r="CW1683" s="28"/>
      <c r="CX1683" s="28"/>
      <c r="CY1683" s="28"/>
      <c r="CZ1683" s="28"/>
      <c r="DA1683" s="28"/>
      <c r="DB1683" s="28"/>
      <c r="DC1683" s="28"/>
      <c r="DD1683" s="28"/>
      <c r="DE1683" s="28"/>
      <c r="DF1683" s="28"/>
      <c r="DG1683" s="28"/>
      <c r="DH1683" s="28"/>
      <c r="DI1683" s="28"/>
      <c r="DJ1683" s="28"/>
      <c r="DK1683" s="28"/>
      <c r="DL1683" s="28"/>
      <c r="DM1683" s="28"/>
    </row>
    <row r="1684" spans="1:117">
      <c r="A1684" s="5"/>
      <c r="B1684" s="5"/>
      <c r="C1684" s="34"/>
      <c r="D1684" s="34"/>
      <c r="E1684" s="35"/>
      <c r="F1684" s="35"/>
      <c r="G1684" s="35"/>
      <c r="H1684" s="35"/>
      <c r="I1684" s="35"/>
      <c r="J1684" s="35"/>
      <c r="K1684" s="35"/>
      <c r="L1684" s="35"/>
      <c r="M1684" s="35"/>
      <c r="N1684" s="35"/>
      <c r="O1684" s="35"/>
      <c r="P1684" s="35"/>
      <c r="Q1684" s="35"/>
      <c r="R1684" s="35"/>
      <c r="S1684" s="35"/>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c r="BA1684" s="28"/>
      <c r="BB1684" s="28"/>
      <c r="BC1684" s="28"/>
      <c r="BD1684" s="28"/>
      <c r="BE1684" s="28"/>
      <c r="BF1684" s="28"/>
      <c r="BG1684" s="28"/>
      <c r="BH1684" s="28"/>
      <c r="BI1684" s="28"/>
      <c r="BJ1684" s="28"/>
      <c r="BK1684" s="28"/>
      <c r="BL1684" s="28"/>
      <c r="BM1684" s="28"/>
      <c r="BN1684" s="28"/>
      <c r="BO1684" s="28"/>
      <c r="BP1684" s="28"/>
      <c r="BQ1684" s="28"/>
      <c r="BR1684" s="28"/>
      <c r="BS1684" s="28"/>
      <c r="BT1684" s="28"/>
      <c r="BU1684" s="28"/>
      <c r="BV1684" s="28"/>
      <c r="BW1684" s="28"/>
      <c r="BX1684" s="28"/>
      <c r="BY1684" s="28"/>
      <c r="BZ1684" s="28"/>
      <c r="CA1684" s="28"/>
      <c r="CB1684" s="28"/>
      <c r="CC1684" s="28"/>
      <c r="CD1684" s="28"/>
      <c r="CE1684" s="28"/>
      <c r="CF1684" s="28"/>
      <c r="CG1684" s="28"/>
      <c r="CH1684" s="28"/>
      <c r="CI1684" s="28"/>
      <c r="CJ1684" s="28"/>
      <c r="CK1684" s="28"/>
      <c r="CL1684" s="28"/>
      <c r="CM1684" s="28"/>
      <c r="CN1684" s="28"/>
      <c r="CO1684" s="28"/>
      <c r="CP1684" s="28"/>
      <c r="CQ1684" s="28"/>
      <c r="CR1684" s="28"/>
      <c r="CS1684" s="28"/>
      <c r="CT1684" s="28"/>
      <c r="CU1684" s="28"/>
      <c r="CV1684" s="28"/>
      <c r="CW1684" s="28"/>
      <c r="CX1684" s="28"/>
      <c r="CY1684" s="28"/>
      <c r="CZ1684" s="28"/>
      <c r="DA1684" s="28"/>
      <c r="DB1684" s="28"/>
      <c r="DC1684" s="28"/>
      <c r="DD1684" s="28"/>
      <c r="DE1684" s="28"/>
      <c r="DF1684" s="28"/>
      <c r="DG1684" s="28"/>
      <c r="DH1684" s="28"/>
      <c r="DI1684" s="28"/>
      <c r="DJ1684" s="28"/>
      <c r="DK1684" s="28"/>
      <c r="DL1684" s="28"/>
      <c r="DM1684" s="28"/>
    </row>
    <row r="1685" spans="1:117">
      <c r="A1685" s="5"/>
      <c r="B1685" s="5"/>
      <c r="C1685" s="34"/>
      <c r="D1685" s="34"/>
      <c r="E1685" s="35"/>
      <c r="F1685" s="35"/>
      <c r="G1685" s="35"/>
      <c r="H1685" s="35"/>
      <c r="I1685" s="35"/>
      <c r="J1685" s="35"/>
      <c r="K1685" s="35"/>
      <c r="L1685" s="35"/>
      <c r="M1685" s="35"/>
      <c r="N1685" s="35"/>
      <c r="O1685" s="35"/>
      <c r="P1685" s="35"/>
      <c r="Q1685" s="35"/>
      <c r="R1685" s="35"/>
      <c r="S1685" s="35"/>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c r="BA1685" s="28"/>
      <c r="BB1685" s="28"/>
      <c r="BC1685" s="28"/>
      <c r="BD1685" s="28"/>
      <c r="BE1685" s="28"/>
      <c r="BF1685" s="28"/>
      <c r="BG1685" s="28"/>
      <c r="BH1685" s="28"/>
      <c r="BI1685" s="28"/>
      <c r="BJ1685" s="28"/>
      <c r="BK1685" s="28"/>
      <c r="BL1685" s="28"/>
      <c r="BM1685" s="28"/>
      <c r="BN1685" s="28"/>
      <c r="BO1685" s="28"/>
      <c r="BP1685" s="28"/>
      <c r="BQ1685" s="28"/>
      <c r="BR1685" s="28"/>
      <c r="BS1685" s="28"/>
      <c r="BT1685" s="28"/>
      <c r="BU1685" s="28"/>
      <c r="BV1685" s="28"/>
      <c r="BW1685" s="28"/>
      <c r="BX1685" s="28"/>
      <c r="BY1685" s="28"/>
      <c r="BZ1685" s="28"/>
      <c r="CA1685" s="28"/>
      <c r="CB1685" s="28"/>
      <c r="CC1685" s="28"/>
      <c r="CD1685" s="28"/>
      <c r="CE1685" s="28"/>
      <c r="CF1685" s="28"/>
      <c r="CG1685" s="28"/>
      <c r="CH1685" s="28"/>
      <c r="CI1685" s="28"/>
      <c r="CJ1685" s="28"/>
      <c r="CK1685" s="28"/>
      <c r="CL1685" s="28"/>
      <c r="CM1685" s="28"/>
      <c r="CN1685" s="28"/>
      <c r="CO1685" s="28"/>
      <c r="CP1685" s="28"/>
      <c r="CQ1685" s="28"/>
      <c r="CR1685" s="28"/>
      <c r="CS1685" s="28"/>
      <c r="CT1685" s="28"/>
      <c r="CU1685" s="28"/>
      <c r="CV1685" s="28"/>
      <c r="CW1685" s="28"/>
      <c r="CX1685" s="28"/>
      <c r="CY1685" s="28"/>
      <c r="CZ1685" s="28"/>
      <c r="DA1685" s="28"/>
      <c r="DB1685" s="28"/>
      <c r="DC1685" s="28"/>
      <c r="DD1685" s="28"/>
      <c r="DE1685" s="28"/>
      <c r="DF1685" s="28"/>
      <c r="DG1685" s="28"/>
      <c r="DH1685" s="28"/>
      <c r="DI1685" s="28"/>
      <c r="DJ1685" s="28"/>
      <c r="DK1685" s="28"/>
      <c r="DL1685" s="28"/>
      <c r="DM1685" s="28"/>
    </row>
    <row r="1686" spans="1:117">
      <c r="A1686" s="5"/>
      <c r="B1686" s="5"/>
      <c r="C1686" s="34"/>
      <c r="D1686" s="34"/>
      <c r="E1686" s="35"/>
      <c r="F1686" s="35"/>
      <c r="G1686" s="35"/>
      <c r="H1686" s="35"/>
      <c r="I1686" s="35"/>
      <c r="J1686" s="35"/>
      <c r="K1686" s="35"/>
      <c r="L1686" s="35"/>
      <c r="M1686" s="35"/>
      <c r="N1686" s="35"/>
      <c r="O1686" s="35"/>
      <c r="P1686" s="35"/>
      <c r="Q1686" s="35"/>
      <c r="R1686" s="35"/>
      <c r="S1686" s="35"/>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c r="BA1686" s="28"/>
      <c r="BB1686" s="28"/>
      <c r="BC1686" s="28"/>
      <c r="BD1686" s="28"/>
      <c r="BE1686" s="28"/>
      <c r="BF1686" s="28"/>
      <c r="BG1686" s="28"/>
      <c r="BH1686" s="28"/>
      <c r="BI1686" s="28"/>
      <c r="BJ1686" s="28"/>
      <c r="BK1686" s="28"/>
      <c r="BL1686" s="28"/>
      <c r="BM1686" s="28"/>
      <c r="BN1686" s="28"/>
      <c r="BO1686" s="28"/>
      <c r="BP1686" s="28"/>
      <c r="BQ1686" s="28"/>
      <c r="BR1686" s="28"/>
      <c r="BS1686" s="28"/>
      <c r="BT1686" s="28"/>
      <c r="BU1686" s="28"/>
      <c r="BV1686" s="28"/>
      <c r="BW1686" s="28"/>
      <c r="BX1686" s="28"/>
      <c r="BY1686" s="28"/>
      <c r="BZ1686" s="28"/>
      <c r="CA1686" s="28"/>
      <c r="CB1686" s="28"/>
      <c r="CC1686" s="28"/>
      <c r="CD1686" s="28"/>
      <c r="CE1686" s="28"/>
      <c r="CF1686" s="28"/>
      <c r="CG1686" s="28"/>
      <c r="CH1686" s="28"/>
      <c r="CI1686" s="28"/>
      <c r="CJ1686" s="28"/>
      <c r="CK1686" s="28"/>
      <c r="CL1686" s="28"/>
      <c r="CM1686" s="28"/>
      <c r="CN1686" s="28"/>
      <c r="CO1686" s="28"/>
      <c r="CP1686" s="28"/>
      <c r="CQ1686" s="28"/>
      <c r="CR1686" s="28"/>
      <c r="CS1686" s="28"/>
      <c r="CT1686" s="28"/>
      <c r="CU1686" s="28"/>
      <c r="CV1686" s="28"/>
      <c r="CW1686" s="28"/>
      <c r="CX1686" s="28"/>
      <c r="CY1686" s="28"/>
      <c r="CZ1686" s="28"/>
      <c r="DA1686" s="28"/>
      <c r="DB1686" s="28"/>
      <c r="DC1686" s="28"/>
      <c r="DD1686" s="28"/>
      <c r="DE1686" s="28"/>
      <c r="DF1686" s="28"/>
      <c r="DG1686" s="28"/>
      <c r="DH1686" s="28"/>
      <c r="DI1686" s="28"/>
      <c r="DJ1686" s="28"/>
      <c r="DK1686" s="28"/>
      <c r="DL1686" s="28"/>
      <c r="DM1686" s="28"/>
    </row>
    <row r="1687" spans="1:117">
      <c r="A1687" s="5"/>
      <c r="B1687" s="5"/>
      <c r="C1687" s="34"/>
      <c r="D1687" s="34"/>
      <c r="E1687" s="35"/>
      <c r="F1687" s="35"/>
      <c r="G1687" s="35"/>
      <c r="H1687" s="35"/>
      <c r="I1687" s="35"/>
      <c r="J1687" s="35"/>
      <c r="K1687" s="35"/>
      <c r="L1687" s="35"/>
      <c r="M1687" s="35"/>
      <c r="N1687" s="35"/>
      <c r="O1687" s="35"/>
      <c r="P1687" s="35"/>
      <c r="Q1687" s="35"/>
      <c r="R1687" s="35"/>
      <c r="S1687" s="35"/>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c r="BA1687" s="28"/>
      <c r="BB1687" s="28"/>
      <c r="BC1687" s="28"/>
      <c r="BD1687" s="28"/>
      <c r="BE1687" s="28"/>
      <c r="BF1687" s="28"/>
      <c r="BG1687" s="28"/>
      <c r="BH1687" s="28"/>
      <c r="BI1687" s="28"/>
      <c r="BJ1687" s="28"/>
      <c r="BK1687" s="28"/>
      <c r="BL1687" s="28"/>
      <c r="BM1687" s="28"/>
      <c r="BN1687" s="28"/>
      <c r="BO1687" s="28"/>
      <c r="BP1687" s="28"/>
      <c r="BQ1687" s="28"/>
      <c r="BR1687" s="28"/>
      <c r="BS1687" s="28"/>
      <c r="BT1687" s="28"/>
      <c r="BU1687" s="28"/>
      <c r="BV1687" s="28"/>
      <c r="BW1687" s="28"/>
      <c r="BX1687" s="28"/>
      <c r="BY1687" s="28"/>
      <c r="BZ1687" s="28"/>
      <c r="CA1687" s="28"/>
      <c r="CB1687" s="28"/>
      <c r="CC1687" s="28"/>
      <c r="CD1687" s="28"/>
      <c r="CE1687" s="28"/>
      <c r="CF1687" s="28"/>
      <c r="CG1687" s="28"/>
      <c r="CH1687" s="28"/>
      <c r="CI1687" s="28"/>
      <c r="CJ1687" s="28"/>
      <c r="CK1687" s="28"/>
      <c r="CL1687" s="28"/>
      <c r="CM1687" s="28"/>
      <c r="CN1687" s="28"/>
      <c r="CO1687" s="28"/>
      <c r="CP1687" s="28"/>
      <c r="CQ1687" s="28"/>
      <c r="CR1687" s="28"/>
      <c r="CS1687" s="28"/>
      <c r="CT1687" s="28"/>
      <c r="CU1687" s="28"/>
      <c r="CV1687" s="28"/>
      <c r="CW1687" s="28"/>
      <c r="CX1687" s="28"/>
      <c r="CY1687" s="28"/>
      <c r="CZ1687" s="28"/>
      <c r="DA1687" s="28"/>
      <c r="DB1687" s="28"/>
      <c r="DC1687" s="28"/>
      <c r="DD1687" s="28"/>
      <c r="DE1687" s="28"/>
      <c r="DF1687" s="28"/>
      <c r="DG1687" s="28"/>
      <c r="DH1687" s="28"/>
      <c r="DI1687" s="28"/>
      <c r="DJ1687" s="28"/>
      <c r="DK1687" s="28"/>
      <c r="DL1687" s="28"/>
      <c r="DM1687" s="28"/>
    </row>
    <row r="1688" spans="1:117">
      <c r="A1688" s="5"/>
      <c r="B1688" s="5"/>
      <c r="C1688" s="34"/>
      <c r="D1688" s="34"/>
      <c r="E1688" s="35"/>
      <c r="F1688" s="35"/>
      <c r="G1688" s="35"/>
      <c r="H1688" s="35"/>
      <c r="I1688" s="35"/>
      <c r="J1688" s="35"/>
      <c r="K1688" s="35"/>
      <c r="L1688" s="35"/>
      <c r="M1688" s="35"/>
      <c r="N1688" s="35"/>
      <c r="O1688" s="35"/>
      <c r="P1688" s="35"/>
      <c r="Q1688" s="35"/>
      <c r="R1688" s="35"/>
      <c r="S1688" s="35"/>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c r="BA1688" s="28"/>
      <c r="BB1688" s="28"/>
      <c r="BC1688" s="28"/>
      <c r="BD1688" s="28"/>
      <c r="BE1688" s="28"/>
      <c r="BF1688" s="28"/>
      <c r="BG1688" s="28"/>
      <c r="BH1688" s="28"/>
      <c r="BI1688" s="28"/>
      <c r="BJ1688" s="28"/>
      <c r="BK1688" s="28"/>
      <c r="BL1688" s="28"/>
      <c r="BM1688" s="28"/>
      <c r="BN1688" s="28"/>
      <c r="BO1688" s="28"/>
      <c r="BP1688" s="28"/>
      <c r="BQ1688" s="28"/>
      <c r="BR1688" s="28"/>
      <c r="BS1688" s="28"/>
      <c r="BT1688" s="28"/>
      <c r="BU1688" s="28"/>
      <c r="BV1688" s="28"/>
      <c r="BW1688" s="28"/>
      <c r="BX1688" s="28"/>
      <c r="BY1688" s="28"/>
      <c r="BZ1688" s="28"/>
      <c r="CA1688" s="28"/>
      <c r="CB1688" s="28"/>
      <c r="CC1688" s="28"/>
      <c r="CD1688" s="28"/>
      <c r="CE1688" s="28"/>
      <c r="CF1688" s="28"/>
      <c r="CG1688" s="28"/>
      <c r="CH1688" s="28"/>
      <c r="CI1688" s="28"/>
      <c r="CJ1688" s="28"/>
      <c r="CK1688" s="28"/>
      <c r="CL1688" s="28"/>
      <c r="CM1688" s="28"/>
      <c r="CN1688" s="28"/>
      <c r="CO1688" s="28"/>
      <c r="CP1688" s="28"/>
      <c r="CQ1688" s="28"/>
      <c r="CR1688" s="28"/>
      <c r="CS1688" s="28"/>
      <c r="CT1688" s="28"/>
      <c r="CU1688" s="28"/>
      <c r="CV1688" s="28"/>
      <c r="CW1688" s="28"/>
      <c r="CX1688" s="28"/>
      <c r="CY1688" s="28"/>
      <c r="CZ1688" s="28"/>
      <c r="DA1688" s="28"/>
      <c r="DB1688" s="28"/>
      <c r="DC1688" s="28"/>
      <c r="DD1688" s="28"/>
      <c r="DE1688" s="28"/>
      <c r="DF1688" s="28"/>
      <c r="DG1688" s="28"/>
      <c r="DH1688" s="28"/>
      <c r="DI1688" s="28"/>
      <c r="DJ1688" s="28"/>
      <c r="DK1688" s="28"/>
      <c r="DL1688" s="28"/>
      <c r="DM1688" s="28"/>
    </row>
    <row r="1689" spans="1:117">
      <c r="A1689" s="5"/>
      <c r="B1689" s="5"/>
      <c r="C1689" s="34"/>
      <c r="D1689" s="34"/>
      <c r="E1689" s="35"/>
      <c r="F1689" s="35"/>
      <c r="G1689" s="35"/>
      <c r="H1689" s="35"/>
      <c r="I1689" s="35"/>
      <c r="J1689" s="35"/>
      <c r="K1689" s="35"/>
      <c r="L1689" s="35"/>
      <c r="M1689" s="35"/>
      <c r="N1689" s="35"/>
      <c r="O1689" s="35"/>
      <c r="P1689" s="35"/>
      <c r="Q1689" s="35"/>
      <c r="R1689" s="35"/>
      <c r="S1689" s="35"/>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c r="BA1689" s="28"/>
      <c r="BB1689" s="28"/>
      <c r="BC1689" s="28"/>
      <c r="BD1689" s="28"/>
      <c r="BE1689" s="28"/>
      <c r="BF1689" s="28"/>
      <c r="BG1689" s="28"/>
      <c r="BH1689" s="28"/>
      <c r="BI1689" s="28"/>
      <c r="BJ1689" s="28"/>
      <c r="BK1689" s="28"/>
      <c r="BL1689" s="28"/>
      <c r="BM1689" s="28"/>
      <c r="BN1689" s="28"/>
      <c r="BO1689" s="28"/>
      <c r="BP1689" s="28"/>
      <c r="BQ1689" s="28"/>
      <c r="BR1689" s="28"/>
      <c r="BS1689" s="28"/>
      <c r="BT1689" s="28"/>
      <c r="BU1689" s="28"/>
      <c r="BV1689" s="28"/>
      <c r="BW1689" s="28"/>
      <c r="BX1689" s="28"/>
      <c r="BY1689" s="28"/>
      <c r="BZ1689" s="28"/>
      <c r="CA1689" s="28"/>
      <c r="CB1689" s="28"/>
      <c r="CC1689" s="28"/>
      <c r="CD1689" s="28"/>
      <c r="CE1689" s="28"/>
      <c r="CF1689" s="28"/>
      <c r="CG1689" s="28"/>
      <c r="CH1689" s="28"/>
      <c r="CI1689" s="28"/>
      <c r="CJ1689" s="28"/>
      <c r="CK1689" s="28"/>
      <c r="CL1689" s="28"/>
      <c r="CM1689" s="28"/>
      <c r="CN1689" s="28"/>
      <c r="CO1689" s="28"/>
      <c r="CP1689" s="28"/>
      <c r="CQ1689" s="28"/>
      <c r="CR1689" s="28"/>
      <c r="CS1689" s="28"/>
      <c r="CT1689" s="28"/>
      <c r="CU1689" s="28"/>
      <c r="CV1689" s="28"/>
      <c r="CW1689" s="28"/>
      <c r="CX1689" s="28"/>
      <c r="CY1689" s="28"/>
      <c r="CZ1689" s="28"/>
      <c r="DA1689" s="28"/>
      <c r="DB1689" s="28"/>
      <c r="DC1689" s="28"/>
      <c r="DD1689" s="28"/>
      <c r="DE1689" s="28"/>
      <c r="DF1689" s="28"/>
      <c r="DG1689" s="28"/>
      <c r="DH1689" s="28"/>
      <c r="DI1689" s="28"/>
      <c r="DJ1689" s="28"/>
      <c r="DK1689" s="28"/>
      <c r="DL1689" s="28"/>
      <c r="DM1689" s="28"/>
    </row>
    <row r="1690" spans="1:117">
      <c r="A1690" s="5"/>
      <c r="B1690" s="5"/>
      <c r="C1690" s="34"/>
      <c r="D1690" s="34"/>
      <c r="E1690" s="35"/>
      <c r="F1690" s="35"/>
      <c r="G1690" s="35"/>
      <c r="H1690" s="35"/>
      <c r="I1690" s="35"/>
      <c r="J1690" s="35"/>
      <c r="K1690" s="35"/>
      <c r="L1690" s="35"/>
      <c r="M1690" s="35"/>
      <c r="N1690" s="35"/>
      <c r="O1690" s="35"/>
      <c r="P1690" s="35"/>
      <c r="Q1690" s="35"/>
      <c r="R1690" s="35"/>
      <c r="S1690" s="35"/>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D1690" s="28"/>
      <c r="BE1690" s="28"/>
      <c r="BF1690" s="28"/>
      <c r="BG1690" s="28"/>
      <c r="BH1690" s="28"/>
      <c r="BI1690" s="28"/>
      <c r="BJ1690" s="28"/>
      <c r="BK1690" s="28"/>
      <c r="BL1690" s="28"/>
      <c r="BM1690" s="28"/>
      <c r="BN1690" s="28"/>
      <c r="BO1690" s="28"/>
      <c r="BP1690" s="28"/>
      <c r="BQ1690" s="28"/>
      <c r="BR1690" s="28"/>
      <c r="BS1690" s="28"/>
      <c r="BT1690" s="28"/>
      <c r="BU1690" s="28"/>
      <c r="BV1690" s="28"/>
      <c r="BW1690" s="28"/>
      <c r="BX1690" s="28"/>
      <c r="BY1690" s="28"/>
      <c r="BZ1690" s="28"/>
      <c r="CA1690" s="28"/>
      <c r="CB1690" s="28"/>
      <c r="CC1690" s="28"/>
      <c r="CD1690" s="28"/>
      <c r="CE1690" s="28"/>
      <c r="CF1690" s="28"/>
      <c r="CG1690" s="28"/>
      <c r="CH1690" s="28"/>
      <c r="CI1690" s="28"/>
      <c r="CJ1690" s="28"/>
      <c r="CK1690" s="28"/>
      <c r="CL1690" s="28"/>
      <c r="CM1690" s="28"/>
      <c r="CN1690" s="28"/>
      <c r="CO1690" s="28"/>
      <c r="CP1690" s="28"/>
      <c r="CQ1690" s="28"/>
      <c r="CR1690" s="28"/>
      <c r="CS1690" s="28"/>
      <c r="CT1690" s="28"/>
      <c r="CU1690" s="28"/>
      <c r="CV1690" s="28"/>
      <c r="CW1690" s="28"/>
      <c r="CX1690" s="28"/>
      <c r="CY1690" s="28"/>
      <c r="CZ1690" s="28"/>
      <c r="DA1690" s="28"/>
      <c r="DB1690" s="28"/>
      <c r="DC1690" s="28"/>
      <c r="DD1690" s="28"/>
      <c r="DE1690" s="28"/>
      <c r="DF1690" s="28"/>
      <c r="DG1690" s="28"/>
      <c r="DH1690" s="28"/>
      <c r="DI1690" s="28"/>
      <c r="DJ1690" s="28"/>
      <c r="DK1690" s="28"/>
      <c r="DL1690" s="28"/>
      <c r="DM1690" s="28"/>
    </row>
    <row r="1691" spans="1:117">
      <c r="A1691" s="5"/>
      <c r="B1691" s="5"/>
      <c r="C1691" s="34"/>
      <c r="D1691" s="34"/>
      <c r="E1691" s="35"/>
      <c r="F1691" s="35"/>
      <c r="G1691" s="35"/>
      <c r="H1691" s="35"/>
      <c r="I1691" s="35"/>
      <c r="J1691" s="35"/>
      <c r="K1691" s="35"/>
      <c r="L1691" s="35"/>
      <c r="M1691" s="35"/>
      <c r="N1691" s="35"/>
      <c r="O1691" s="35"/>
      <c r="P1691" s="35"/>
      <c r="Q1691" s="35"/>
      <c r="R1691" s="35"/>
      <c r="S1691" s="35"/>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D1691" s="28"/>
      <c r="BE1691" s="28"/>
      <c r="BF1691" s="28"/>
      <c r="BG1691" s="28"/>
      <c r="BH1691" s="28"/>
      <c r="BI1691" s="28"/>
      <c r="BJ1691" s="28"/>
      <c r="BK1691" s="28"/>
      <c r="BL1691" s="28"/>
      <c r="BM1691" s="28"/>
      <c r="BN1691" s="28"/>
      <c r="BO1691" s="28"/>
      <c r="BP1691" s="28"/>
      <c r="BQ1691" s="28"/>
      <c r="BR1691" s="28"/>
      <c r="BS1691" s="28"/>
      <c r="BT1691" s="28"/>
      <c r="BU1691" s="28"/>
      <c r="BV1691" s="28"/>
      <c r="BW1691" s="28"/>
      <c r="BX1691" s="28"/>
      <c r="BY1691" s="28"/>
      <c r="BZ1691" s="28"/>
      <c r="CA1691" s="28"/>
      <c r="CB1691" s="28"/>
      <c r="CC1691" s="28"/>
      <c r="CD1691" s="28"/>
      <c r="CE1691" s="28"/>
      <c r="CF1691" s="28"/>
      <c r="CG1691" s="28"/>
      <c r="CH1691" s="28"/>
      <c r="CI1691" s="28"/>
      <c r="CJ1691" s="28"/>
      <c r="CK1691" s="28"/>
      <c r="CL1691" s="28"/>
      <c r="CM1691" s="28"/>
      <c r="CN1691" s="28"/>
      <c r="CO1691" s="28"/>
      <c r="CP1691" s="28"/>
      <c r="CQ1691" s="28"/>
      <c r="CR1691" s="28"/>
      <c r="CS1691" s="28"/>
      <c r="CT1691" s="28"/>
      <c r="CU1691" s="28"/>
      <c r="CV1691" s="28"/>
      <c r="CW1691" s="28"/>
      <c r="CX1691" s="28"/>
      <c r="CY1691" s="28"/>
      <c r="CZ1691" s="28"/>
      <c r="DA1691" s="28"/>
      <c r="DB1691" s="28"/>
      <c r="DC1691" s="28"/>
      <c r="DD1691" s="28"/>
      <c r="DE1691" s="28"/>
      <c r="DF1691" s="28"/>
      <c r="DG1691" s="28"/>
      <c r="DH1691" s="28"/>
      <c r="DI1691" s="28"/>
      <c r="DJ1691" s="28"/>
      <c r="DK1691" s="28"/>
      <c r="DL1691" s="28"/>
      <c r="DM1691" s="28"/>
    </row>
    <row r="1692" spans="1:117">
      <c r="A1692" s="5"/>
      <c r="B1692" s="5"/>
      <c r="C1692" s="34"/>
      <c r="D1692" s="34"/>
      <c r="E1692" s="35"/>
      <c r="F1692" s="35"/>
      <c r="G1692" s="35"/>
      <c r="H1692" s="35"/>
      <c r="I1692" s="35"/>
      <c r="J1692" s="35"/>
      <c r="K1692" s="35"/>
      <c r="L1692" s="35"/>
      <c r="M1692" s="35"/>
      <c r="N1692" s="35"/>
      <c r="O1692" s="35"/>
      <c r="P1692" s="35"/>
      <c r="Q1692" s="35"/>
      <c r="R1692" s="35"/>
      <c r="S1692" s="35"/>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c r="BA1692" s="28"/>
      <c r="BB1692" s="28"/>
      <c r="BC1692" s="28"/>
      <c r="BD1692" s="28"/>
      <c r="BE1692" s="28"/>
      <c r="BF1692" s="28"/>
      <c r="BG1692" s="28"/>
      <c r="BH1692" s="28"/>
      <c r="BI1692" s="28"/>
      <c r="BJ1692" s="28"/>
      <c r="BK1692" s="28"/>
      <c r="BL1692" s="28"/>
      <c r="BM1692" s="28"/>
      <c r="BN1692" s="28"/>
      <c r="BO1692" s="28"/>
      <c r="BP1692" s="28"/>
      <c r="BQ1692" s="28"/>
      <c r="BR1692" s="28"/>
      <c r="BS1692" s="28"/>
      <c r="BT1692" s="28"/>
      <c r="BU1692" s="28"/>
      <c r="BV1692" s="28"/>
      <c r="BW1692" s="28"/>
      <c r="BX1692" s="28"/>
      <c r="BY1692" s="28"/>
      <c r="BZ1692" s="28"/>
      <c r="CA1692" s="28"/>
      <c r="CB1692" s="28"/>
      <c r="CC1692" s="28"/>
      <c r="CD1692" s="28"/>
      <c r="CE1692" s="28"/>
      <c r="CF1692" s="28"/>
      <c r="CG1692" s="28"/>
      <c r="CH1692" s="28"/>
      <c r="CI1692" s="28"/>
      <c r="CJ1692" s="28"/>
      <c r="CK1692" s="28"/>
      <c r="CL1692" s="28"/>
      <c r="CM1692" s="28"/>
      <c r="CN1692" s="28"/>
      <c r="CO1692" s="28"/>
      <c r="CP1692" s="28"/>
      <c r="CQ1692" s="28"/>
      <c r="CR1692" s="28"/>
      <c r="CS1692" s="28"/>
      <c r="CT1692" s="28"/>
      <c r="CU1692" s="28"/>
      <c r="CV1692" s="28"/>
      <c r="CW1692" s="28"/>
      <c r="CX1692" s="28"/>
      <c r="CY1692" s="28"/>
      <c r="CZ1692" s="28"/>
      <c r="DA1692" s="28"/>
      <c r="DB1692" s="28"/>
      <c r="DC1692" s="28"/>
      <c r="DD1692" s="28"/>
      <c r="DE1692" s="28"/>
      <c r="DF1692" s="28"/>
      <c r="DG1692" s="28"/>
      <c r="DH1692" s="28"/>
      <c r="DI1692" s="28"/>
      <c r="DJ1692" s="28"/>
      <c r="DK1692" s="28"/>
      <c r="DL1692" s="28"/>
      <c r="DM1692" s="28"/>
    </row>
    <row r="1693" spans="1:117">
      <c r="A1693" s="5"/>
      <c r="B1693" s="5"/>
      <c r="C1693" s="34"/>
      <c r="D1693" s="34"/>
      <c r="E1693" s="35"/>
      <c r="F1693" s="35"/>
      <c r="G1693" s="35"/>
      <c r="H1693" s="35"/>
      <c r="I1693" s="35"/>
      <c r="J1693" s="35"/>
      <c r="K1693" s="35"/>
      <c r="L1693" s="35"/>
      <c r="M1693" s="35"/>
      <c r="N1693" s="35"/>
      <c r="O1693" s="35"/>
      <c r="P1693" s="35"/>
      <c r="Q1693" s="35"/>
      <c r="R1693" s="35"/>
      <c r="S1693" s="35"/>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D1693" s="28"/>
      <c r="BE1693" s="28"/>
      <c r="BF1693" s="28"/>
      <c r="BG1693" s="28"/>
      <c r="BH1693" s="28"/>
      <c r="BI1693" s="28"/>
      <c r="BJ1693" s="28"/>
      <c r="BK1693" s="28"/>
      <c r="BL1693" s="28"/>
      <c r="BM1693" s="28"/>
      <c r="BN1693" s="28"/>
      <c r="BO1693" s="28"/>
      <c r="BP1693" s="28"/>
      <c r="BQ1693" s="28"/>
      <c r="BR1693" s="28"/>
      <c r="BS1693" s="28"/>
      <c r="BT1693" s="28"/>
      <c r="BU1693" s="28"/>
      <c r="BV1693" s="28"/>
      <c r="BW1693" s="28"/>
      <c r="BX1693" s="28"/>
      <c r="BY1693" s="28"/>
      <c r="BZ1693" s="28"/>
      <c r="CA1693" s="28"/>
      <c r="CB1693" s="28"/>
      <c r="CC1693" s="28"/>
      <c r="CD1693" s="28"/>
      <c r="CE1693" s="28"/>
      <c r="CF1693" s="28"/>
      <c r="CG1693" s="28"/>
      <c r="CH1693" s="28"/>
      <c r="CI1693" s="28"/>
      <c r="CJ1693" s="28"/>
      <c r="CK1693" s="28"/>
      <c r="CL1693" s="28"/>
      <c r="CM1693" s="28"/>
      <c r="CN1693" s="28"/>
      <c r="CO1693" s="28"/>
      <c r="CP1693" s="28"/>
      <c r="CQ1693" s="28"/>
      <c r="CR1693" s="28"/>
      <c r="CS1693" s="28"/>
      <c r="CT1693" s="28"/>
      <c r="CU1693" s="28"/>
      <c r="CV1693" s="28"/>
      <c r="CW1693" s="28"/>
      <c r="CX1693" s="28"/>
      <c r="CY1693" s="28"/>
      <c r="CZ1693" s="28"/>
      <c r="DA1693" s="28"/>
      <c r="DB1693" s="28"/>
      <c r="DC1693" s="28"/>
      <c r="DD1693" s="28"/>
      <c r="DE1693" s="28"/>
      <c r="DF1693" s="28"/>
      <c r="DG1693" s="28"/>
      <c r="DH1693" s="28"/>
      <c r="DI1693" s="28"/>
      <c r="DJ1693" s="28"/>
      <c r="DK1693" s="28"/>
      <c r="DL1693" s="28"/>
      <c r="DM1693" s="28"/>
    </row>
    <row r="1694" spans="1:117">
      <c r="A1694" s="5"/>
      <c r="B1694" s="5"/>
      <c r="C1694" s="34"/>
      <c r="D1694" s="34"/>
      <c r="E1694" s="35"/>
      <c r="F1694" s="35"/>
      <c r="G1694" s="35"/>
      <c r="H1694" s="35"/>
      <c r="I1694" s="35"/>
      <c r="J1694" s="35"/>
      <c r="K1694" s="35"/>
      <c r="L1694" s="35"/>
      <c r="M1694" s="35"/>
      <c r="N1694" s="35"/>
      <c r="O1694" s="35"/>
      <c r="P1694" s="35"/>
      <c r="Q1694" s="35"/>
      <c r="R1694" s="35"/>
      <c r="S1694" s="35"/>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D1694" s="28"/>
      <c r="BE1694" s="28"/>
      <c r="BF1694" s="28"/>
      <c r="BG1694" s="28"/>
      <c r="BH1694" s="28"/>
      <c r="BI1694" s="28"/>
      <c r="BJ1694" s="28"/>
      <c r="BK1694" s="28"/>
      <c r="BL1694" s="28"/>
      <c r="BM1694" s="28"/>
      <c r="BN1694" s="28"/>
      <c r="BO1694" s="28"/>
      <c r="BP1694" s="28"/>
      <c r="BQ1694" s="28"/>
      <c r="BR1694" s="28"/>
      <c r="BS1694" s="28"/>
      <c r="BT1694" s="28"/>
      <c r="BU1694" s="28"/>
      <c r="BV1694" s="28"/>
      <c r="BW1694" s="28"/>
      <c r="BX1694" s="28"/>
      <c r="BY1694" s="28"/>
      <c r="BZ1694" s="28"/>
      <c r="CA1694" s="28"/>
      <c r="CB1694" s="28"/>
      <c r="CC1694" s="28"/>
      <c r="CD1694" s="28"/>
      <c r="CE1694" s="28"/>
      <c r="CF1694" s="28"/>
      <c r="CG1694" s="28"/>
      <c r="CH1694" s="28"/>
      <c r="CI1694" s="28"/>
      <c r="CJ1694" s="28"/>
      <c r="CK1694" s="28"/>
      <c r="CL1694" s="28"/>
      <c r="CM1694" s="28"/>
      <c r="CN1694" s="28"/>
      <c r="CO1694" s="28"/>
      <c r="CP1694" s="28"/>
      <c r="CQ1694" s="28"/>
      <c r="CR1694" s="28"/>
      <c r="CS1694" s="28"/>
      <c r="CT1694" s="28"/>
      <c r="CU1694" s="28"/>
      <c r="CV1694" s="28"/>
      <c r="CW1694" s="28"/>
      <c r="CX1694" s="28"/>
      <c r="CY1694" s="28"/>
      <c r="CZ1694" s="28"/>
      <c r="DA1694" s="28"/>
      <c r="DB1694" s="28"/>
      <c r="DC1694" s="28"/>
      <c r="DD1694" s="28"/>
      <c r="DE1694" s="28"/>
      <c r="DF1694" s="28"/>
      <c r="DG1694" s="28"/>
      <c r="DH1694" s="28"/>
      <c r="DI1694" s="28"/>
      <c r="DJ1694" s="28"/>
      <c r="DK1694" s="28"/>
      <c r="DL1694" s="28"/>
      <c r="DM1694" s="28"/>
    </row>
    <row r="1695" spans="1:117">
      <c r="A1695" s="5"/>
      <c r="B1695" s="5"/>
      <c r="C1695" s="34"/>
      <c r="D1695" s="34"/>
      <c r="E1695" s="35"/>
      <c r="F1695" s="35"/>
      <c r="G1695" s="35"/>
      <c r="H1695" s="35"/>
      <c r="I1695" s="35"/>
      <c r="J1695" s="35"/>
      <c r="K1695" s="35"/>
      <c r="L1695" s="35"/>
      <c r="M1695" s="35"/>
      <c r="N1695" s="35"/>
      <c r="O1695" s="35"/>
      <c r="P1695" s="35"/>
      <c r="Q1695" s="35"/>
      <c r="R1695" s="35"/>
      <c r="S1695" s="35"/>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D1695" s="28"/>
      <c r="BE1695" s="28"/>
      <c r="BF1695" s="28"/>
      <c r="BG1695" s="28"/>
      <c r="BH1695" s="28"/>
      <c r="BI1695" s="28"/>
      <c r="BJ1695" s="28"/>
      <c r="BK1695" s="28"/>
      <c r="BL1695" s="28"/>
      <c r="BM1695" s="28"/>
      <c r="BN1695" s="28"/>
      <c r="BO1695" s="28"/>
      <c r="BP1695" s="28"/>
      <c r="BQ1695" s="28"/>
      <c r="BR1695" s="28"/>
      <c r="BS1695" s="28"/>
      <c r="BT1695" s="28"/>
      <c r="BU1695" s="28"/>
      <c r="BV1695" s="28"/>
      <c r="BW1695" s="28"/>
      <c r="BX1695" s="28"/>
      <c r="BY1695" s="28"/>
      <c r="BZ1695" s="28"/>
      <c r="CA1695" s="28"/>
      <c r="CB1695" s="28"/>
      <c r="CC1695" s="28"/>
      <c r="CD1695" s="28"/>
      <c r="CE1695" s="28"/>
      <c r="CF1695" s="28"/>
      <c r="CG1695" s="28"/>
      <c r="CH1695" s="28"/>
      <c r="CI1695" s="28"/>
      <c r="CJ1695" s="28"/>
      <c r="CK1695" s="28"/>
      <c r="CL1695" s="28"/>
      <c r="CM1695" s="28"/>
      <c r="CN1695" s="28"/>
      <c r="CO1695" s="28"/>
      <c r="CP1695" s="28"/>
      <c r="CQ1695" s="28"/>
      <c r="CR1695" s="28"/>
      <c r="CS1695" s="28"/>
      <c r="CT1695" s="28"/>
      <c r="CU1695" s="28"/>
      <c r="CV1695" s="28"/>
      <c r="CW1695" s="28"/>
      <c r="CX1695" s="28"/>
      <c r="CY1695" s="28"/>
      <c r="CZ1695" s="28"/>
      <c r="DA1695" s="28"/>
      <c r="DB1695" s="28"/>
      <c r="DC1695" s="28"/>
      <c r="DD1695" s="28"/>
      <c r="DE1695" s="28"/>
      <c r="DF1695" s="28"/>
      <c r="DG1695" s="28"/>
      <c r="DH1695" s="28"/>
      <c r="DI1695" s="28"/>
      <c r="DJ1695" s="28"/>
      <c r="DK1695" s="28"/>
      <c r="DL1695" s="28"/>
      <c r="DM1695" s="28"/>
    </row>
    <row r="1696" spans="1:117">
      <c r="A1696" s="5"/>
      <c r="B1696" s="5"/>
      <c r="C1696" s="34"/>
      <c r="D1696" s="34"/>
      <c r="E1696" s="35"/>
      <c r="F1696" s="35"/>
      <c r="G1696" s="35"/>
      <c r="H1696" s="35"/>
      <c r="I1696" s="35"/>
      <c r="J1696" s="35"/>
      <c r="K1696" s="35"/>
      <c r="L1696" s="35"/>
      <c r="M1696" s="35"/>
      <c r="N1696" s="35"/>
      <c r="O1696" s="35"/>
      <c r="P1696" s="35"/>
      <c r="Q1696" s="35"/>
      <c r="R1696" s="35"/>
      <c r="S1696" s="35"/>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c r="BA1696" s="28"/>
      <c r="BB1696" s="28"/>
      <c r="BC1696" s="28"/>
      <c r="BD1696" s="28"/>
      <c r="BE1696" s="28"/>
      <c r="BF1696" s="28"/>
      <c r="BG1696" s="28"/>
      <c r="BH1696" s="28"/>
      <c r="BI1696" s="28"/>
      <c r="BJ1696" s="28"/>
      <c r="BK1696" s="28"/>
      <c r="BL1696" s="28"/>
      <c r="BM1696" s="28"/>
      <c r="BN1696" s="28"/>
      <c r="BO1696" s="28"/>
      <c r="BP1696" s="28"/>
      <c r="BQ1696" s="28"/>
      <c r="BR1696" s="28"/>
      <c r="BS1696" s="28"/>
      <c r="BT1696" s="28"/>
      <c r="BU1696" s="28"/>
      <c r="BV1696" s="28"/>
      <c r="BW1696" s="28"/>
      <c r="BX1696" s="28"/>
      <c r="BY1696" s="28"/>
      <c r="BZ1696" s="28"/>
      <c r="CA1696" s="28"/>
      <c r="CB1696" s="28"/>
      <c r="CC1696" s="28"/>
      <c r="CD1696" s="28"/>
      <c r="CE1696" s="28"/>
      <c r="CF1696" s="28"/>
      <c r="CG1696" s="28"/>
      <c r="CH1696" s="28"/>
      <c r="CI1696" s="28"/>
      <c r="CJ1696" s="28"/>
      <c r="CK1696" s="28"/>
      <c r="CL1696" s="28"/>
      <c r="CM1696" s="28"/>
      <c r="CN1696" s="28"/>
      <c r="CO1696" s="28"/>
      <c r="CP1696" s="28"/>
      <c r="CQ1696" s="28"/>
      <c r="CR1696" s="28"/>
      <c r="CS1696" s="28"/>
      <c r="CT1696" s="28"/>
      <c r="CU1696" s="28"/>
      <c r="CV1696" s="28"/>
      <c r="CW1696" s="28"/>
      <c r="CX1696" s="28"/>
      <c r="CY1696" s="28"/>
      <c r="CZ1696" s="28"/>
      <c r="DA1696" s="28"/>
      <c r="DB1696" s="28"/>
      <c r="DC1696" s="28"/>
      <c r="DD1696" s="28"/>
      <c r="DE1696" s="28"/>
      <c r="DF1696" s="28"/>
      <c r="DG1696" s="28"/>
      <c r="DH1696" s="28"/>
      <c r="DI1696" s="28"/>
      <c r="DJ1696" s="28"/>
      <c r="DK1696" s="28"/>
      <c r="DL1696" s="28"/>
      <c r="DM1696" s="28"/>
    </row>
    <row r="1697" spans="1:117">
      <c r="A1697" s="5"/>
      <c r="B1697" s="5"/>
      <c r="C1697" s="34"/>
      <c r="D1697" s="34"/>
      <c r="E1697" s="35"/>
      <c r="F1697" s="35"/>
      <c r="G1697" s="35"/>
      <c r="H1697" s="35"/>
      <c r="I1697" s="35"/>
      <c r="J1697" s="35"/>
      <c r="K1697" s="35"/>
      <c r="L1697" s="35"/>
      <c r="M1697" s="35"/>
      <c r="N1697" s="35"/>
      <c r="O1697" s="35"/>
      <c r="P1697" s="35"/>
      <c r="Q1697" s="35"/>
      <c r="R1697" s="35"/>
      <c r="S1697" s="35"/>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c r="BA1697" s="28"/>
      <c r="BB1697" s="28"/>
      <c r="BC1697" s="28"/>
      <c r="BD1697" s="28"/>
      <c r="BE1697" s="28"/>
      <c r="BF1697" s="28"/>
      <c r="BG1697" s="28"/>
      <c r="BH1697" s="28"/>
      <c r="BI1697" s="28"/>
      <c r="BJ1697" s="28"/>
      <c r="BK1697" s="28"/>
      <c r="BL1697" s="28"/>
      <c r="BM1697" s="28"/>
      <c r="BN1697" s="28"/>
      <c r="BO1697" s="28"/>
      <c r="BP1697" s="28"/>
      <c r="BQ1697" s="28"/>
      <c r="BR1697" s="28"/>
      <c r="BS1697" s="28"/>
      <c r="BT1697" s="28"/>
      <c r="BU1697" s="28"/>
      <c r="BV1697" s="28"/>
      <c r="BW1697" s="28"/>
      <c r="BX1697" s="28"/>
      <c r="BY1697" s="28"/>
      <c r="BZ1697" s="28"/>
      <c r="CA1697" s="28"/>
      <c r="CB1697" s="28"/>
      <c r="CC1697" s="28"/>
      <c r="CD1697" s="28"/>
      <c r="CE1697" s="28"/>
      <c r="CF1697" s="28"/>
      <c r="CG1697" s="28"/>
      <c r="CH1697" s="28"/>
      <c r="CI1697" s="28"/>
      <c r="CJ1697" s="28"/>
      <c r="CK1697" s="28"/>
      <c r="CL1697" s="28"/>
      <c r="CM1697" s="28"/>
      <c r="CN1697" s="28"/>
      <c r="CO1697" s="28"/>
      <c r="CP1697" s="28"/>
      <c r="CQ1697" s="28"/>
      <c r="CR1697" s="28"/>
      <c r="CS1697" s="28"/>
      <c r="CT1697" s="28"/>
      <c r="CU1697" s="28"/>
      <c r="CV1697" s="28"/>
      <c r="CW1697" s="28"/>
      <c r="CX1697" s="28"/>
      <c r="CY1697" s="28"/>
      <c r="CZ1697" s="28"/>
      <c r="DA1697" s="28"/>
      <c r="DB1697" s="28"/>
      <c r="DC1697" s="28"/>
      <c r="DD1697" s="28"/>
      <c r="DE1697" s="28"/>
      <c r="DF1697" s="28"/>
      <c r="DG1697" s="28"/>
      <c r="DH1697" s="28"/>
      <c r="DI1697" s="28"/>
      <c r="DJ1697" s="28"/>
      <c r="DK1697" s="28"/>
      <c r="DL1697" s="28"/>
      <c r="DM1697" s="28"/>
    </row>
    <row r="1698" spans="1:117">
      <c r="A1698" s="5"/>
      <c r="B1698" s="5"/>
      <c r="C1698" s="34"/>
      <c r="D1698" s="34"/>
      <c r="E1698" s="35"/>
      <c r="F1698" s="35"/>
      <c r="G1698" s="35"/>
      <c r="H1698" s="35"/>
      <c r="I1698" s="35"/>
      <c r="J1698" s="35"/>
      <c r="K1698" s="35"/>
      <c r="L1698" s="35"/>
      <c r="M1698" s="35"/>
      <c r="N1698" s="35"/>
      <c r="O1698" s="35"/>
      <c r="P1698" s="35"/>
      <c r="Q1698" s="35"/>
      <c r="R1698" s="35"/>
      <c r="S1698" s="35"/>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c r="BA1698" s="28"/>
      <c r="BB1698" s="28"/>
      <c r="BC1698" s="28"/>
      <c r="BD1698" s="28"/>
      <c r="BE1698" s="28"/>
      <c r="BF1698" s="28"/>
      <c r="BG1698" s="28"/>
      <c r="BH1698" s="28"/>
      <c r="BI1698" s="28"/>
      <c r="BJ1698" s="28"/>
      <c r="BK1698" s="28"/>
      <c r="BL1698" s="28"/>
      <c r="BM1698" s="28"/>
      <c r="BN1698" s="28"/>
      <c r="BO1698" s="28"/>
      <c r="BP1698" s="28"/>
      <c r="BQ1698" s="28"/>
      <c r="BR1698" s="28"/>
      <c r="BS1698" s="28"/>
      <c r="BT1698" s="28"/>
      <c r="BU1698" s="28"/>
      <c r="BV1698" s="28"/>
      <c r="BW1698" s="28"/>
      <c r="BX1698" s="28"/>
      <c r="BY1698" s="28"/>
      <c r="BZ1698" s="28"/>
      <c r="CA1698" s="28"/>
      <c r="CB1698" s="28"/>
      <c r="CC1698" s="28"/>
      <c r="CD1698" s="28"/>
      <c r="CE1698" s="28"/>
      <c r="CF1698" s="28"/>
      <c r="CG1698" s="28"/>
      <c r="CH1698" s="28"/>
      <c r="CI1698" s="28"/>
      <c r="CJ1698" s="28"/>
      <c r="CK1698" s="28"/>
      <c r="CL1698" s="28"/>
      <c r="CM1698" s="28"/>
      <c r="CN1698" s="28"/>
      <c r="CO1698" s="28"/>
      <c r="CP1698" s="28"/>
      <c r="CQ1698" s="28"/>
      <c r="CR1698" s="28"/>
      <c r="CS1698" s="28"/>
      <c r="CT1698" s="28"/>
      <c r="CU1698" s="28"/>
      <c r="CV1698" s="28"/>
      <c r="CW1698" s="28"/>
      <c r="CX1698" s="28"/>
      <c r="CY1698" s="28"/>
      <c r="CZ1698" s="28"/>
      <c r="DA1698" s="28"/>
      <c r="DB1698" s="28"/>
      <c r="DC1698" s="28"/>
      <c r="DD1698" s="28"/>
      <c r="DE1698" s="28"/>
      <c r="DF1698" s="28"/>
      <c r="DG1698" s="28"/>
      <c r="DH1698" s="28"/>
      <c r="DI1698" s="28"/>
      <c r="DJ1698" s="28"/>
      <c r="DK1698" s="28"/>
      <c r="DL1698" s="28"/>
      <c r="DM1698" s="28"/>
    </row>
    <row r="1699" spans="1:117">
      <c r="A1699" s="5"/>
      <c r="B1699" s="5"/>
      <c r="C1699" s="34"/>
      <c r="D1699" s="34"/>
      <c r="E1699" s="35"/>
      <c r="F1699" s="35"/>
      <c r="G1699" s="35"/>
      <c r="H1699" s="35"/>
      <c r="I1699" s="35"/>
      <c r="J1699" s="35"/>
      <c r="K1699" s="35"/>
      <c r="L1699" s="35"/>
      <c r="M1699" s="35"/>
      <c r="N1699" s="35"/>
      <c r="O1699" s="35"/>
      <c r="P1699" s="35"/>
      <c r="Q1699" s="35"/>
      <c r="R1699" s="35"/>
      <c r="S1699" s="35"/>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c r="BA1699" s="28"/>
      <c r="BB1699" s="28"/>
      <c r="BC1699" s="28"/>
      <c r="BD1699" s="28"/>
      <c r="BE1699" s="28"/>
      <c r="BF1699" s="28"/>
      <c r="BG1699" s="28"/>
      <c r="BH1699" s="28"/>
      <c r="BI1699" s="28"/>
      <c r="BJ1699" s="28"/>
      <c r="BK1699" s="28"/>
      <c r="BL1699" s="28"/>
      <c r="BM1699" s="28"/>
      <c r="BN1699" s="28"/>
      <c r="BO1699" s="28"/>
      <c r="BP1699" s="28"/>
      <c r="BQ1699" s="28"/>
      <c r="BR1699" s="28"/>
      <c r="BS1699" s="28"/>
      <c r="BT1699" s="28"/>
      <c r="BU1699" s="28"/>
      <c r="BV1699" s="28"/>
      <c r="BW1699" s="28"/>
      <c r="BX1699" s="28"/>
      <c r="BY1699" s="28"/>
      <c r="BZ1699" s="28"/>
      <c r="CA1699" s="28"/>
      <c r="CB1699" s="28"/>
      <c r="CC1699" s="28"/>
      <c r="CD1699" s="28"/>
      <c r="CE1699" s="28"/>
      <c r="CF1699" s="28"/>
      <c r="CG1699" s="28"/>
      <c r="CH1699" s="28"/>
      <c r="CI1699" s="28"/>
      <c r="CJ1699" s="28"/>
      <c r="CK1699" s="28"/>
      <c r="CL1699" s="28"/>
      <c r="CM1699" s="28"/>
      <c r="CN1699" s="28"/>
      <c r="CO1699" s="28"/>
      <c r="CP1699" s="28"/>
      <c r="CQ1699" s="28"/>
      <c r="CR1699" s="28"/>
      <c r="CS1699" s="28"/>
      <c r="CT1699" s="28"/>
      <c r="CU1699" s="28"/>
      <c r="CV1699" s="28"/>
      <c r="CW1699" s="28"/>
      <c r="CX1699" s="28"/>
      <c r="CY1699" s="28"/>
      <c r="CZ1699" s="28"/>
      <c r="DA1699" s="28"/>
      <c r="DB1699" s="28"/>
      <c r="DC1699" s="28"/>
      <c r="DD1699" s="28"/>
      <c r="DE1699" s="28"/>
      <c r="DF1699" s="28"/>
      <c r="DG1699" s="28"/>
      <c r="DH1699" s="28"/>
      <c r="DI1699" s="28"/>
      <c r="DJ1699" s="28"/>
      <c r="DK1699" s="28"/>
      <c r="DL1699" s="28"/>
      <c r="DM1699" s="28"/>
    </row>
    <row r="1700" spans="1:117">
      <c r="A1700" s="5"/>
      <c r="B1700" s="5"/>
      <c r="C1700" s="34"/>
      <c r="D1700" s="34"/>
      <c r="E1700" s="35"/>
      <c r="F1700" s="35"/>
      <c r="G1700" s="35"/>
      <c r="H1700" s="35"/>
      <c r="I1700" s="35"/>
      <c r="J1700" s="35"/>
      <c r="K1700" s="35"/>
      <c r="L1700" s="35"/>
      <c r="M1700" s="35"/>
      <c r="N1700" s="35"/>
      <c r="O1700" s="35"/>
      <c r="P1700" s="35"/>
      <c r="Q1700" s="35"/>
      <c r="R1700" s="35"/>
      <c r="S1700" s="35"/>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c r="BA1700" s="28"/>
      <c r="BB1700" s="28"/>
      <c r="BC1700" s="28"/>
      <c r="BD1700" s="28"/>
      <c r="BE1700" s="28"/>
      <c r="BF1700" s="28"/>
      <c r="BG1700" s="28"/>
      <c r="BH1700" s="28"/>
      <c r="BI1700" s="28"/>
      <c r="BJ1700" s="28"/>
      <c r="BK1700" s="28"/>
      <c r="BL1700" s="28"/>
      <c r="BM1700" s="28"/>
      <c r="BN1700" s="28"/>
      <c r="BO1700" s="28"/>
      <c r="BP1700" s="28"/>
      <c r="BQ1700" s="28"/>
      <c r="BR1700" s="28"/>
      <c r="BS1700" s="28"/>
      <c r="BT1700" s="28"/>
      <c r="BU1700" s="28"/>
      <c r="BV1700" s="28"/>
      <c r="BW1700" s="28"/>
      <c r="BX1700" s="28"/>
      <c r="BY1700" s="28"/>
      <c r="BZ1700" s="28"/>
      <c r="CA1700" s="28"/>
      <c r="CB1700" s="28"/>
      <c r="CC1700" s="28"/>
      <c r="CD1700" s="28"/>
      <c r="CE1700" s="28"/>
      <c r="CF1700" s="28"/>
      <c r="CG1700" s="28"/>
      <c r="CH1700" s="28"/>
      <c r="CI1700" s="28"/>
      <c r="CJ1700" s="28"/>
      <c r="CK1700" s="28"/>
      <c r="CL1700" s="28"/>
      <c r="CM1700" s="28"/>
      <c r="CN1700" s="28"/>
      <c r="CO1700" s="28"/>
      <c r="CP1700" s="28"/>
      <c r="CQ1700" s="28"/>
      <c r="CR1700" s="28"/>
      <c r="CS1700" s="28"/>
      <c r="CT1700" s="28"/>
      <c r="CU1700" s="28"/>
      <c r="CV1700" s="28"/>
      <c r="CW1700" s="28"/>
      <c r="CX1700" s="28"/>
      <c r="CY1700" s="28"/>
      <c r="CZ1700" s="28"/>
      <c r="DA1700" s="28"/>
      <c r="DB1700" s="28"/>
      <c r="DC1700" s="28"/>
      <c r="DD1700" s="28"/>
      <c r="DE1700" s="28"/>
      <c r="DF1700" s="28"/>
      <c r="DG1700" s="28"/>
      <c r="DH1700" s="28"/>
      <c r="DI1700" s="28"/>
      <c r="DJ1700" s="28"/>
      <c r="DK1700" s="28"/>
      <c r="DL1700" s="28"/>
      <c r="DM1700" s="28"/>
    </row>
    <row r="1701" spans="1:117">
      <c r="A1701" s="5"/>
      <c r="B1701" s="5"/>
      <c r="C1701" s="34"/>
      <c r="D1701" s="34"/>
      <c r="E1701" s="35"/>
      <c r="F1701" s="35"/>
      <c r="G1701" s="35"/>
      <c r="H1701" s="35"/>
      <c r="I1701" s="35"/>
      <c r="J1701" s="35"/>
      <c r="K1701" s="35"/>
      <c r="L1701" s="35"/>
      <c r="M1701" s="35"/>
      <c r="N1701" s="35"/>
      <c r="O1701" s="35"/>
      <c r="P1701" s="35"/>
      <c r="Q1701" s="35"/>
      <c r="R1701" s="35"/>
      <c r="S1701" s="35"/>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c r="BA1701" s="28"/>
      <c r="BB1701" s="28"/>
      <c r="BC1701" s="28"/>
      <c r="BD1701" s="28"/>
      <c r="BE1701" s="28"/>
      <c r="BF1701" s="28"/>
      <c r="BG1701" s="28"/>
      <c r="BH1701" s="28"/>
      <c r="BI1701" s="28"/>
      <c r="BJ1701" s="28"/>
      <c r="BK1701" s="28"/>
      <c r="BL1701" s="28"/>
      <c r="BM1701" s="28"/>
      <c r="BN1701" s="28"/>
      <c r="BO1701" s="28"/>
      <c r="BP1701" s="28"/>
      <c r="BQ1701" s="28"/>
      <c r="BR1701" s="28"/>
      <c r="BS1701" s="28"/>
      <c r="BT1701" s="28"/>
      <c r="BU1701" s="28"/>
      <c r="BV1701" s="28"/>
      <c r="BW1701" s="28"/>
      <c r="BX1701" s="28"/>
      <c r="BY1701" s="28"/>
      <c r="BZ1701" s="28"/>
      <c r="CA1701" s="28"/>
      <c r="CB1701" s="28"/>
      <c r="CC1701" s="28"/>
      <c r="CD1701" s="28"/>
      <c r="CE1701" s="28"/>
      <c r="CF1701" s="28"/>
      <c r="CG1701" s="28"/>
      <c r="CH1701" s="28"/>
      <c r="CI1701" s="28"/>
      <c r="CJ1701" s="28"/>
      <c r="CK1701" s="28"/>
      <c r="CL1701" s="28"/>
      <c r="CM1701" s="28"/>
      <c r="CN1701" s="28"/>
      <c r="CO1701" s="28"/>
      <c r="CP1701" s="28"/>
      <c r="CQ1701" s="28"/>
      <c r="CR1701" s="28"/>
      <c r="CS1701" s="28"/>
      <c r="CT1701" s="28"/>
      <c r="CU1701" s="28"/>
      <c r="CV1701" s="28"/>
      <c r="CW1701" s="28"/>
      <c r="CX1701" s="28"/>
      <c r="CY1701" s="28"/>
      <c r="CZ1701" s="28"/>
      <c r="DA1701" s="28"/>
      <c r="DB1701" s="28"/>
      <c r="DC1701" s="28"/>
      <c r="DD1701" s="28"/>
      <c r="DE1701" s="28"/>
      <c r="DF1701" s="28"/>
      <c r="DG1701" s="28"/>
      <c r="DH1701" s="28"/>
      <c r="DI1701" s="28"/>
      <c r="DJ1701" s="28"/>
      <c r="DK1701" s="28"/>
      <c r="DL1701" s="28"/>
      <c r="DM1701" s="28"/>
    </row>
    <row r="1702" spans="1:117">
      <c r="A1702" s="5"/>
      <c r="B1702" s="5"/>
      <c r="C1702" s="34"/>
      <c r="D1702" s="34"/>
      <c r="E1702" s="35"/>
      <c r="F1702" s="35"/>
      <c r="G1702" s="35"/>
      <c r="H1702" s="35"/>
      <c r="I1702" s="35"/>
      <c r="J1702" s="35"/>
      <c r="K1702" s="35"/>
      <c r="L1702" s="35"/>
      <c r="M1702" s="35"/>
      <c r="N1702" s="35"/>
      <c r="O1702" s="35"/>
      <c r="P1702" s="35"/>
      <c r="Q1702" s="35"/>
      <c r="R1702" s="35"/>
      <c r="S1702" s="35"/>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c r="BA1702" s="28"/>
      <c r="BB1702" s="28"/>
      <c r="BC1702" s="28"/>
      <c r="BD1702" s="28"/>
      <c r="BE1702" s="28"/>
      <c r="BF1702" s="28"/>
      <c r="BG1702" s="28"/>
      <c r="BH1702" s="28"/>
      <c r="BI1702" s="28"/>
      <c r="BJ1702" s="28"/>
      <c r="BK1702" s="28"/>
      <c r="BL1702" s="28"/>
      <c r="BM1702" s="28"/>
      <c r="BN1702" s="28"/>
      <c r="BO1702" s="28"/>
      <c r="BP1702" s="28"/>
      <c r="BQ1702" s="28"/>
      <c r="BR1702" s="28"/>
      <c r="BS1702" s="28"/>
      <c r="BT1702" s="28"/>
      <c r="BU1702" s="28"/>
      <c r="BV1702" s="28"/>
      <c r="BW1702" s="28"/>
      <c r="BX1702" s="28"/>
      <c r="BY1702" s="28"/>
      <c r="BZ1702" s="28"/>
      <c r="CA1702" s="28"/>
      <c r="CB1702" s="28"/>
      <c r="CC1702" s="28"/>
      <c r="CD1702" s="28"/>
      <c r="CE1702" s="28"/>
      <c r="CF1702" s="28"/>
      <c r="CG1702" s="28"/>
      <c r="CH1702" s="28"/>
      <c r="CI1702" s="28"/>
      <c r="CJ1702" s="28"/>
      <c r="CK1702" s="28"/>
      <c r="CL1702" s="28"/>
      <c r="CM1702" s="28"/>
      <c r="CN1702" s="28"/>
      <c r="CO1702" s="28"/>
      <c r="CP1702" s="28"/>
      <c r="CQ1702" s="28"/>
      <c r="CR1702" s="28"/>
      <c r="CS1702" s="28"/>
      <c r="CT1702" s="28"/>
      <c r="CU1702" s="28"/>
      <c r="CV1702" s="28"/>
      <c r="CW1702" s="28"/>
      <c r="CX1702" s="28"/>
      <c r="CY1702" s="28"/>
      <c r="CZ1702" s="28"/>
      <c r="DA1702" s="28"/>
      <c r="DB1702" s="28"/>
      <c r="DC1702" s="28"/>
      <c r="DD1702" s="28"/>
      <c r="DE1702" s="28"/>
      <c r="DF1702" s="28"/>
      <c r="DG1702" s="28"/>
      <c r="DH1702" s="28"/>
      <c r="DI1702" s="28"/>
      <c r="DJ1702" s="28"/>
      <c r="DK1702" s="28"/>
      <c r="DL1702" s="28"/>
      <c r="DM1702" s="28"/>
    </row>
    <row r="1703" spans="1:117">
      <c r="A1703" s="5"/>
      <c r="B1703" s="5"/>
      <c r="C1703" s="34"/>
      <c r="D1703" s="34"/>
      <c r="E1703" s="35"/>
      <c r="F1703" s="35"/>
      <c r="G1703" s="35"/>
      <c r="H1703" s="35"/>
      <c r="I1703" s="35"/>
      <c r="J1703" s="35"/>
      <c r="K1703" s="35"/>
      <c r="L1703" s="35"/>
      <c r="M1703" s="35"/>
      <c r="N1703" s="35"/>
      <c r="O1703" s="35"/>
      <c r="P1703" s="35"/>
      <c r="Q1703" s="35"/>
      <c r="R1703" s="35"/>
      <c r="S1703" s="35"/>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28"/>
      <c r="AU1703" s="28"/>
      <c r="AV1703" s="28"/>
      <c r="AW1703" s="28"/>
      <c r="AX1703" s="28"/>
      <c r="AY1703" s="28"/>
      <c r="AZ1703" s="28"/>
      <c r="BA1703" s="28"/>
      <c r="BB1703" s="28"/>
      <c r="BC1703" s="28"/>
      <c r="BD1703" s="28"/>
      <c r="BE1703" s="28"/>
      <c r="BF1703" s="28"/>
      <c r="BG1703" s="28"/>
      <c r="BH1703" s="28"/>
      <c r="BI1703" s="28"/>
      <c r="BJ1703" s="28"/>
      <c r="BK1703" s="28"/>
      <c r="BL1703" s="28"/>
      <c r="BM1703" s="28"/>
      <c r="BN1703" s="28"/>
      <c r="BO1703" s="28"/>
      <c r="BP1703" s="28"/>
      <c r="BQ1703" s="28"/>
      <c r="BR1703" s="28"/>
      <c r="BS1703" s="28"/>
      <c r="BT1703" s="28"/>
      <c r="BU1703" s="28"/>
      <c r="BV1703" s="28"/>
      <c r="BW1703" s="28"/>
      <c r="BX1703" s="28"/>
      <c r="BY1703" s="28"/>
      <c r="BZ1703" s="28"/>
      <c r="CA1703" s="28"/>
      <c r="CB1703" s="28"/>
      <c r="CC1703" s="28"/>
      <c r="CD1703" s="28"/>
      <c r="CE1703" s="28"/>
      <c r="CF1703" s="28"/>
      <c r="CG1703" s="28"/>
      <c r="CH1703" s="28"/>
      <c r="CI1703" s="28"/>
      <c r="CJ1703" s="28"/>
      <c r="CK1703" s="28"/>
      <c r="CL1703" s="28"/>
      <c r="CM1703" s="28"/>
      <c r="CN1703" s="28"/>
      <c r="CO1703" s="28"/>
      <c r="CP1703" s="28"/>
      <c r="CQ1703" s="28"/>
      <c r="CR1703" s="28"/>
      <c r="CS1703" s="28"/>
      <c r="CT1703" s="28"/>
      <c r="CU1703" s="28"/>
      <c r="CV1703" s="28"/>
      <c r="CW1703" s="28"/>
      <c r="CX1703" s="28"/>
      <c r="CY1703" s="28"/>
      <c r="CZ1703" s="28"/>
      <c r="DA1703" s="28"/>
      <c r="DB1703" s="28"/>
      <c r="DC1703" s="28"/>
      <c r="DD1703" s="28"/>
      <c r="DE1703" s="28"/>
      <c r="DF1703" s="28"/>
      <c r="DG1703" s="28"/>
      <c r="DH1703" s="28"/>
      <c r="DI1703" s="28"/>
      <c r="DJ1703" s="28"/>
      <c r="DK1703" s="28"/>
      <c r="DL1703" s="28"/>
      <c r="DM1703" s="28"/>
    </row>
    <row r="1704" spans="1:117">
      <c r="A1704" s="5"/>
      <c r="B1704" s="5"/>
      <c r="C1704" s="34"/>
      <c r="D1704" s="34"/>
      <c r="E1704" s="35"/>
      <c r="F1704" s="35"/>
      <c r="G1704" s="35"/>
      <c r="H1704" s="35"/>
      <c r="I1704" s="35"/>
      <c r="J1704" s="35"/>
      <c r="K1704" s="35"/>
      <c r="L1704" s="35"/>
      <c r="M1704" s="35"/>
      <c r="N1704" s="35"/>
      <c r="O1704" s="35"/>
      <c r="P1704" s="35"/>
      <c r="Q1704" s="35"/>
      <c r="R1704" s="35"/>
      <c r="S1704" s="35"/>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28"/>
      <c r="AU1704" s="28"/>
      <c r="AV1704" s="28"/>
      <c r="AW1704" s="28"/>
      <c r="AX1704" s="28"/>
      <c r="AY1704" s="28"/>
      <c r="AZ1704" s="28"/>
      <c r="BA1704" s="28"/>
      <c r="BB1704" s="28"/>
      <c r="BC1704" s="28"/>
      <c r="BD1704" s="28"/>
      <c r="BE1704" s="28"/>
      <c r="BF1704" s="28"/>
      <c r="BG1704" s="28"/>
      <c r="BH1704" s="28"/>
      <c r="BI1704" s="28"/>
      <c r="BJ1704" s="28"/>
      <c r="BK1704" s="28"/>
      <c r="BL1704" s="28"/>
      <c r="BM1704" s="28"/>
      <c r="BN1704" s="28"/>
      <c r="BO1704" s="28"/>
      <c r="BP1704" s="28"/>
      <c r="BQ1704" s="28"/>
      <c r="BR1704" s="28"/>
      <c r="BS1704" s="28"/>
      <c r="BT1704" s="28"/>
      <c r="BU1704" s="28"/>
      <c r="BV1704" s="28"/>
      <c r="BW1704" s="28"/>
      <c r="BX1704" s="28"/>
      <c r="BY1704" s="28"/>
      <c r="BZ1704" s="28"/>
      <c r="CA1704" s="28"/>
      <c r="CB1704" s="28"/>
      <c r="CC1704" s="28"/>
      <c r="CD1704" s="28"/>
      <c r="CE1704" s="28"/>
      <c r="CF1704" s="28"/>
      <c r="CG1704" s="28"/>
      <c r="CH1704" s="28"/>
      <c r="CI1704" s="28"/>
      <c r="CJ1704" s="28"/>
      <c r="CK1704" s="28"/>
      <c r="CL1704" s="28"/>
      <c r="CM1704" s="28"/>
      <c r="CN1704" s="28"/>
      <c r="CO1704" s="28"/>
      <c r="CP1704" s="28"/>
      <c r="CQ1704" s="28"/>
      <c r="CR1704" s="28"/>
      <c r="CS1704" s="28"/>
      <c r="CT1704" s="28"/>
      <c r="CU1704" s="28"/>
      <c r="CV1704" s="28"/>
      <c r="CW1704" s="28"/>
      <c r="CX1704" s="28"/>
      <c r="CY1704" s="28"/>
      <c r="CZ1704" s="28"/>
      <c r="DA1704" s="28"/>
      <c r="DB1704" s="28"/>
      <c r="DC1704" s="28"/>
      <c r="DD1704" s="28"/>
      <c r="DE1704" s="28"/>
      <c r="DF1704" s="28"/>
      <c r="DG1704" s="28"/>
      <c r="DH1704" s="28"/>
      <c r="DI1704" s="28"/>
      <c r="DJ1704" s="28"/>
      <c r="DK1704" s="28"/>
      <c r="DL1704" s="28"/>
      <c r="DM1704" s="28"/>
    </row>
    <row r="1705" spans="1:117">
      <c r="A1705" s="5"/>
      <c r="B1705" s="5"/>
      <c r="C1705" s="34"/>
      <c r="D1705" s="34"/>
      <c r="E1705" s="35"/>
      <c r="F1705" s="35"/>
      <c r="G1705" s="35"/>
      <c r="H1705" s="35"/>
      <c r="I1705" s="35"/>
      <c r="J1705" s="35"/>
      <c r="K1705" s="35"/>
      <c r="L1705" s="35"/>
      <c r="M1705" s="35"/>
      <c r="N1705" s="35"/>
      <c r="O1705" s="35"/>
      <c r="P1705" s="35"/>
      <c r="Q1705" s="35"/>
      <c r="R1705" s="35"/>
      <c r="S1705" s="35"/>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28"/>
      <c r="AU1705" s="28"/>
      <c r="AV1705" s="28"/>
      <c r="AW1705" s="28"/>
      <c r="AX1705" s="28"/>
      <c r="AY1705" s="28"/>
      <c r="AZ1705" s="28"/>
      <c r="BA1705" s="28"/>
      <c r="BB1705" s="28"/>
      <c r="BC1705" s="28"/>
      <c r="BD1705" s="28"/>
      <c r="BE1705" s="28"/>
      <c r="BF1705" s="28"/>
      <c r="BG1705" s="28"/>
      <c r="BH1705" s="28"/>
      <c r="BI1705" s="28"/>
      <c r="BJ1705" s="28"/>
      <c r="BK1705" s="28"/>
      <c r="BL1705" s="28"/>
      <c r="BM1705" s="28"/>
      <c r="BN1705" s="28"/>
      <c r="BO1705" s="28"/>
      <c r="BP1705" s="28"/>
      <c r="BQ1705" s="28"/>
      <c r="BR1705" s="28"/>
      <c r="BS1705" s="28"/>
      <c r="BT1705" s="28"/>
      <c r="BU1705" s="28"/>
      <c r="BV1705" s="28"/>
      <c r="BW1705" s="28"/>
      <c r="BX1705" s="28"/>
      <c r="BY1705" s="28"/>
      <c r="BZ1705" s="28"/>
      <c r="CA1705" s="28"/>
      <c r="CB1705" s="28"/>
      <c r="CC1705" s="28"/>
      <c r="CD1705" s="28"/>
      <c r="CE1705" s="28"/>
      <c r="CF1705" s="28"/>
      <c r="CG1705" s="28"/>
      <c r="CH1705" s="28"/>
      <c r="CI1705" s="28"/>
      <c r="CJ1705" s="28"/>
      <c r="CK1705" s="28"/>
      <c r="CL1705" s="28"/>
      <c r="CM1705" s="28"/>
      <c r="CN1705" s="28"/>
      <c r="CO1705" s="28"/>
      <c r="CP1705" s="28"/>
      <c r="CQ1705" s="28"/>
      <c r="CR1705" s="28"/>
      <c r="CS1705" s="28"/>
      <c r="CT1705" s="28"/>
      <c r="CU1705" s="28"/>
      <c r="CV1705" s="28"/>
      <c r="CW1705" s="28"/>
      <c r="CX1705" s="28"/>
      <c r="CY1705" s="28"/>
      <c r="CZ1705" s="28"/>
      <c r="DA1705" s="28"/>
      <c r="DB1705" s="28"/>
      <c r="DC1705" s="28"/>
      <c r="DD1705" s="28"/>
      <c r="DE1705" s="28"/>
      <c r="DF1705" s="28"/>
      <c r="DG1705" s="28"/>
      <c r="DH1705" s="28"/>
      <c r="DI1705" s="28"/>
      <c r="DJ1705" s="28"/>
      <c r="DK1705" s="28"/>
      <c r="DL1705" s="28"/>
      <c r="DM1705" s="28"/>
    </row>
    <row r="1706" spans="1:117">
      <c r="A1706" s="5"/>
      <c r="B1706" s="5"/>
      <c r="C1706" s="34"/>
      <c r="D1706" s="34"/>
      <c r="E1706" s="35"/>
      <c r="F1706" s="35"/>
      <c r="G1706" s="35"/>
      <c r="H1706" s="35"/>
      <c r="I1706" s="35"/>
      <c r="J1706" s="35"/>
      <c r="K1706" s="35"/>
      <c r="L1706" s="35"/>
      <c r="M1706" s="35"/>
      <c r="N1706" s="35"/>
      <c r="O1706" s="35"/>
      <c r="P1706" s="35"/>
      <c r="Q1706" s="35"/>
      <c r="R1706" s="35"/>
      <c r="S1706" s="35"/>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28"/>
      <c r="AU1706" s="28"/>
      <c r="AV1706" s="28"/>
      <c r="AW1706" s="28"/>
      <c r="AX1706" s="28"/>
      <c r="AY1706" s="28"/>
      <c r="AZ1706" s="28"/>
      <c r="BA1706" s="28"/>
      <c r="BB1706" s="28"/>
      <c r="BC1706" s="28"/>
      <c r="BD1706" s="28"/>
      <c r="BE1706" s="28"/>
      <c r="BF1706" s="28"/>
      <c r="BG1706" s="28"/>
      <c r="BH1706" s="28"/>
      <c r="BI1706" s="28"/>
      <c r="BJ1706" s="28"/>
      <c r="BK1706" s="28"/>
      <c r="BL1706" s="28"/>
      <c r="BM1706" s="28"/>
      <c r="BN1706" s="28"/>
      <c r="BO1706" s="28"/>
      <c r="BP1706" s="28"/>
      <c r="BQ1706" s="28"/>
      <c r="BR1706" s="28"/>
      <c r="BS1706" s="28"/>
      <c r="BT1706" s="28"/>
      <c r="BU1706" s="28"/>
      <c r="BV1706" s="28"/>
      <c r="BW1706" s="28"/>
      <c r="BX1706" s="28"/>
      <c r="BY1706" s="28"/>
      <c r="BZ1706" s="28"/>
      <c r="CA1706" s="28"/>
      <c r="CB1706" s="28"/>
      <c r="CC1706" s="28"/>
      <c r="CD1706" s="28"/>
      <c r="CE1706" s="28"/>
      <c r="CF1706" s="28"/>
      <c r="CG1706" s="28"/>
      <c r="CH1706" s="28"/>
      <c r="CI1706" s="28"/>
      <c r="CJ1706" s="28"/>
      <c r="CK1706" s="28"/>
      <c r="CL1706" s="28"/>
      <c r="CM1706" s="28"/>
      <c r="CN1706" s="28"/>
      <c r="CO1706" s="28"/>
      <c r="CP1706" s="28"/>
      <c r="CQ1706" s="28"/>
      <c r="CR1706" s="28"/>
      <c r="CS1706" s="28"/>
      <c r="CT1706" s="28"/>
      <c r="CU1706" s="28"/>
      <c r="CV1706" s="28"/>
      <c r="CW1706" s="28"/>
      <c r="CX1706" s="28"/>
      <c r="CY1706" s="28"/>
      <c r="CZ1706" s="28"/>
      <c r="DA1706" s="28"/>
      <c r="DB1706" s="28"/>
      <c r="DC1706" s="28"/>
      <c r="DD1706" s="28"/>
      <c r="DE1706" s="28"/>
      <c r="DF1706" s="28"/>
      <c r="DG1706" s="28"/>
      <c r="DH1706" s="28"/>
      <c r="DI1706" s="28"/>
      <c r="DJ1706" s="28"/>
      <c r="DK1706" s="28"/>
      <c r="DL1706" s="28"/>
      <c r="DM1706" s="28"/>
    </row>
    <row r="1707" spans="1:117">
      <c r="A1707" s="5"/>
      <c r="B1707" s="5"/>
      <c r="C1707" s="34"/>
      <c r="D1707" s="34"/>
      <c r="E1707" s="35"/>
      <c r="F1707" s="35"/>
      <c r="G1707" s="35"/>
      <c r="H1707" s="35"/>
      <c r="I1707" s="35"/>
      <c r="J1707" s="35"/>
      <c r="K1707" s="35"/>
      <c r="L1707" s="35"/>
      <c r="M1707" s="35"/>
      <c r="N1707" s="35"/>
      <c r="O1707" s="35"/>
      <c r="P1707" s="35"/>
      <c r="Q1707" s="35"/>
      <c r="R1707" s="35"/>
      <c r="S1707" s="35"/>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28"/>
      <c r="AU1707" s="28"/>
      <c r="AV1707" s="28"/>
      <c r="AW1707" s="28"/>
      <c r="AX1707" s="28"/>
      <c r="AY1707" s="28"/>
      <c r="AZ1707" s="28"/>
      <c r="BA1707" s="28"/>
      <c r="BB1707" s="28"/>
      <c r="BC1707" s="28"/>
      <c r="BD1707" s="28"/>
      <c r="BE1707" s="28"/>
      <c r="BF1707" s="28"/>
      <c r="BG1707" s="28"/>
      <c r="BH1707" s="28"/>
      <c r="BI1707" s="28"/>
      <c r="BJ1707" s="28"/>
      <c r="BK1707" s="28"/>
      <c r="BL1707" s="28"/>
      <c r="BM1707" s="28"/>
      <c r="BN1707" s="28"/>
      <c r="BO1707" s="28"/>
      <c r="BP1707" s="28"/>
      <c r="BQ1707" s="28"/>
      <c r="BR1707" s="28"/>
      <c r="BS1707" s="28"/>
      <c r="BT1707" s="28"/>
      <c r="BU1707" s="28"/>
      <c r="BV1707" s="28"/>
      <c r="BW1707" s="28"/>
      <c r="BX1707" s="28"/>
      <c r="BY1707" s="28"/>
      <c r="BZ1707" s="28"/>
      <c r="CA1707" s="28"/>
      <c r="CB1707" s="28"/>
      <c r="CC1707" s="28"/>
      <c r="CD1707" s="28"/>
      <c r="CE1707" s="28"/>
      <c r="CF1707" s="28"/>
      <c r="CG1707" s="28"/>
      <c r="CH1707" s="28"/>
      <c r="CI1707" s="28"/>
      <c r="CJ1707" s="28"/>
      <c r="CK1707" s="28"/>
      <c r="CL1707" s="28"/>
      <c r="CM1707" s="28"/>
      <c r="CN1707" s="28"/>
      <c r="CO1707" s="28"/>
      <c r="CP1707" s="28"/>
      <c r="CQ1707" s="28"/>
      <c r="CR1707" s="28"/>
      <c r="CS1707" s="28"/>
      <c r="CT1707" s="28"/>
      <c r="CU1707" s="28"/>
      <c r="CV1707" s="28"/>
      <c r="CW1707" s="28"/>
      <c r="CX1707" s="28"/>
      <c r="CY1707" s="28"/>
      <c r="CZ1707" s="28"/>
      <c r="DA1707" s="28"/>
      <c r="DB1707" s="28"/>
      <c r="DC1707" s="28"/>
      <c r="DD1707" s="28"/>
      <c r="DE1707" s="28"/>
      <c r="DF1707" s="28"/>
      <c r="DG1707" s="28"/>
      <c r="DH1707" s="28"/>
      <c r="DI1707" s="28"/>
      <c r="DJ1707" s="28"/>
      <c r="DK1707" s="28"/>
      <c r="DL1707" s="28"/>
      <c r="DM1707" s="28"/>
    </row>
    <row r="1708" spans="1:117">
      <c r="A1708" s="5"/>
      <c r="B1708" s="5"/>
      <c r="C1708" s="34"/>
      <c r="D1708" s="34"/>
      <c r="E1708" s="35"/>
      <c r="F1708" s="35"/>
      <c r="G1708" s="35"/>
      <c r="H1708" s="35"/>
      <c r="I1708" s="35"/>
      <c r="J1708" s="35"/>
      <c r="K1708" s="35"/>
      <c r="L1708" s="35"/>
      <c r="M1708" s="35"/>
      <c r="N1708" s="35"/>
      <c r="O1708" s="35"/>
      <c r="P1708" s="35"/>
      <c r="Q1708" s="35"/>
      <c r="R1708" s="35"/>
      <c r="S1708" s="35"/>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28"/>
      <c r="AU1708" s="28"/>
      <c r="AV1708" s="28"/>
      <c r="AW1708" s="28"/>
      <c r="AX1708" s="28"/>
      <c r="AY1708" s="28"/>
      <c r="AZ1708" s="28"/>
      <c r="BA1708" s="28"/>
      <c r="BB1708" s="28"/>
      <c r="BC1708" s="28"/>
      <c r="BD1708" s="28"/>
      <c r="BE1708" s="28"/>
      <c r="BF1708" s="28"/>
      <c r="BG1708" s="28"/>
      <c r="BH1708" s="28"/>
      <c r="BI1708" s="28"/>
      <c r="BJ1708" s="28"/>
      <c r="BK1708" s="28"/>
      <c r="BL1708" s="28"/>
      <c r="BM1708" s="28"/>
      <c r="BN1708" s="28"/>
      <c r="BO1708" s="28"/>
      <c r="BP1708" s="28"/>
      <c r="BQ1708" s="28"/>
      <c r="BR1708" s="28"/>
      <c r="BS1708" s="28"/>
      <c r="BT1708" s="28"/>
      <c r="BU1708" s="28"/>
      <c r="BV1708" s="28"/>
      <c r="BW1708" s="28"/>
      <c r="BX1708" s="28"/>
      <c r="BY1708" s="28"/>
      <c r="BZ1708" s="28"/>
      <c r="CA1708" s="28"/>
      <c r="CB1708" s="28"/>
      <c r="CC1708" s="28"/>
      <c r="CD1708" s="28"/>
      <c r="CE1708" s="28"/>
      <c r="CF1708" s="28"/>
      <c r="CG1708" s="28"/>
      <c r="CH1708" s="28"/>
      <c r="CI1708" s="28"/>
      <c r="CJ1708" s="28"/>
      <c r="CK1708" s="28"/>
      <c r="CL1708" s="28"/>
      <c r="CM1708" s="28"/>
      <c r="CN1708" s="28"/>
      <c r="CO1708" s="28"/>
      <c r="CP1708" s="28"/>
      <c r="CQ1708" s="28"/>
      <c r="CR1708" s="28"/>
      <c r="CS1708" s="28"/>
      <c r="CT1708" s="28"/>
      <c r="CU1708" s="28"/>
      <c r="CV1708" s="28"/>
      <c r="CW1708" s="28"/>
      <c r="CX1708" s="28"/>
      <c r="CY1708" s="28"/>
      <c r="CZ1708" s="28"/>
      <c r="DA1708" s="28"/>
      <c r="DB1708" s="28"/>
      <c r="DC1708" s="28"/>
      <c r="DD1708" s="28"/>
      <c r="DE1708" s="28"/>
      <c r="DF1708" s="28"/>
      <c r="DG1708" s="28"/>
      <c r="DH1708" s="28"/>
      <c r="DI1708" s="28"/>
      <c r="DJ1708" s="28"/>
      <c r="DK1708" s="28"/>
      <c r="DL1708" s="28"/>
      <c r="DM1708" s="28"/>
    </row>
    <row r="1709" spans="1:117">
      <c r="A1709" s="5"/>
      <c r="B1709" s="5"/>
      <c r="C1709" s="34"/>
      <c r="D1709" s="34"/>
      <c r="E1709" s="35"/>
      <c r="F1709" s="35"/>
      <c r="G1709" s="35"/>
      <c r="H1709" s="35"/>
      <c r="I1709" s="35"/>
      <c r="J1709" s="35"/>
      <c r="K1709" s="35"/>
      <c r="L1709" s="35"/>
      <c r="M1709" s="35"/>
      <c r="N1709" s="35"/>
      <c r="O1709" s="35"/>
      <c r="P1709" s="35"/>
      <c r="Q1709" s="35"/>
      <c r="R1709" s="35"/>
      <c r="S1709" s="35"/>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28"/>
      <c r="AU1709" s="28"/>
      <c r="AV1709" s="28"/>
      <c r="AW1709" s="28"/>
      <c r="AX1709" s="28"/>
      <c r="AY1709" s="28"/>
      <c r="AZ1709" s="28"/>
      <c r="BA1709" s="28"/>
      <c r="BB1709" s="28"/>
      <c r="BC1709" s="28"/>
      <c r="BD1709" s="28"/>
      <c r="BE1709" s="28"/>
      <c r="BF1709" s="28"/>
      <c r="BG1709" s="28"/>
      <c r="BH1709" s="28"/>
      <c r="BI1709" s="28"/>
      <c r="BJ1709" s="28"/>
      <c r="BK1709" s="28"/>
      <c r="BL1709" s="28"/>
      <c r="BM1709" s="28"/>
      <c r="BN1709" s="28"/>
      <c r="BO1709" s="28"/>
      <c r="BP1709" s="28"/>
      <c r="BQ1709" s="28"/>
      <c r="BR1709" s="28"/>
      <c r="BS1709" s="28"/>
      <c r="BT1709" s="28"/>
      <c r="BU1709" s="28"/>
      <c r="BV1709" s="28"/>
      <c r="BW1709" s="28"/>
      <c r="BX1709" s="28"/>
      <c r="BY1709" s="28"/>
      <c r="BZ1709" s="28"/>
      <c r="CA1709" s="28"/>
      <c r="CB1709" s="28"/>
      <c r="CC1709" s="28"/>
      <c r="CD1709" s="28"/>
      <c r="CE1709" s="28"/>
      <c r="CF1709" s="28"/>
      <c r="CG1709" s="28"/>
      <c r="CH1709" s="28"/>
      <c r="CI1709" s="28"/>
      <c r="CJ1709" s="28"/>
      <c r="CK1709" s="28"/>
      <c r="CL1709" s="28"/>
      <c r="CM1709" s="28"/>
      <c r="CN1709" s="28"/>
      <c r="CO1709" s="28"/>
      <c r="CP1709" s="28"/>
      <c r="CQ1709" s="28"/>
      <c r="CR1709" s="28"/>
      <c r="CS1709" s="28"/>
      <c r="CT1709" s="28"/>
      <c r="CU1709" s="28"/>
      <c r="CV1709" s="28"/>
      <c r="CW1709" s="28"/>
      <c r="CX1709" s="28"/>
      <c r="CY1709" s="28"/>
      <c r="CZ1709" s="28"/>
      <c r="DA1709" s="28"/>
      <c r="DB1709" s="28"/>
      <c r="DC1709" s="28"/>
      <c r="DD1709" s="28"/>
      <c r="DE1709" s="28"/>
      <c r="DF1709" s="28"/>
      <c r="DG1709" s="28"/>
      <c r="DH1709" s="28"/>
      <c r="DI1709" s="28"/>
      <c r="DJ1709" s="28"/>
      <c r="DK1709" s="28"/>
      <c r="DL1709" s="28"/>
      <c r="DM1709" s="28"/>
    </row>
    <row r="1710" spans="1:117">
      <c r="A1710" s="5"/>
      <c r="B1710" s="5"/>
      <c r="C1710" s="34"/>
      <c r="D1710" s="34"/>
      <c r="E1710" s="35"/>
      <c r="F1710" s="35"/>
      <c r="G1710" s="35"/>
      <c r="H1710" s="35"/>
      <c r="I1710" s="35"/>
      <c r="J1710" s="35"/>
      <c r="K1710" s="35"/>
      <c r="L1710" s="35"/>
      <c r="M1710" s="35"/>
      <c r="N1710" s="35"/>
      <c r="O1710" s="35"/>
      <c r="P1710" s="35"/>
      <c r="Q1710" s="35"/>
      <c r="R1710" s="35"/>
      <c r="S1710" s="35"/>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28"/>
      <c r="AU1710" s="28"/>
      <c r="AV1710" s="28"/>
      <c r="AW1710" s="28"/>
      <c r="AX1710" s="28"/>
      <c r="AY1710" s="28"/>
      <c r="AZ1710" s="28"/>
      <c r="BA1710" s="28"/>
      <c r="BB1710" s="28"/>
      <c r="BC1710" s="28"/>
      <c r="BD1710" s="28"/>
      <c r="BE1710" s="28"/>
      <c r="BF1710" s="28"/>
      <c r="BG1710" s="28"/>
      <c r="BH1710" s="28"/>
      <c r="BI1710" s="28"/>
      <c r="BJ1710" s="28"/>
      <c r="BK1710" s="28"/>
      <c r="BL1710" s="28"/>
      <c r="BM1710" s="28"/>
      <c r="BN1710" s="28"/>
      <c r="BO1710" s="28"/>
      <c r="BP1710" s="28"/>
      <c r="BQ1710" s="28"/>
      <c r="BR1710" s="28"/>
      <c r="BS1710" s="28"/>
      <c r="BT1710" s="28"/>
      <c r="BU1710" s="28"/>
      <c r="BV1710" s="28"/>
      <c r="BW1710" s="28"/>
      <c r="BX1710" s="28"/>
      <c r="BY1710" s="28"/>
      <c r="BZ1710" s="28"/>
      <c r="CA1710" s="28"/>
      <c r="CB1710" s="28"/>
      <c r="CC1710" s="28"/>
      <c r="CD1710" s="28"/>
      <c r="CE1710" s="28"/>
      <c r="CF1710" s="28"/>
      <c r="CG1710" s="28"/>
      <c r="CH1710" s="28"/>
      <c r="CI1710" s="28"/>
      <c r="CJ1710" s="28"/>
      <c r="CK1710" s="28"/>
      <c r="CL1710" s="28"/>
      <c r="CM1710" s="28"/>
      <c r="CN1710" s="28"/>
      <c r="CO1710" s="28"/>
      <c r="CP1710" s="28"/>
      <c r="CQ1710" s="28"/>
      <c r="CR1710" s="28"/>
      <c r="CS1710" s="28"/>
      <c r="CT1710" s="28"/>
      <c r="CU1710" s="28"/>
      <c r="CV1710" s="28"/>
      <c r="CW1710" s="28"/>
      <c r="CX1710" s="28"/>
      <c r="CY1710" s="28"/>
      <c r="CZ1710" s="28"/>
      <c r="DA1710" s="28"/>
      <c r="DB1710" s="28"/>
      <c r="DC1710" s="28"/>
      <c r="DD1710" s="28"/>
      <c r="DE1710" s="28"/>
      <c r="DF1710" s="28"/>
      <c r="DG1710" s="28"/>
      <c r="DH1710" s="28"/>
      <c r="DI1710" s="28"/>
      <c r="DJ1710" s="28"/>
      <c r="DK1710" s="28"/>
      <c r="DL1710" s="28"/>
      <c r="DM1710" s="28"/>
    </row>
    <row r="1711" spans="1:117">
      <c r="A1711" s="5"/>
      <c r="B1711" s="5"/>
      <c r="C1711" s="34"/>
      <c r="D1711" s="34"/>
      <c r="E1711" s="35"/>
      <c r="F1711" s="35"/>
      <c r="G1711" s="35"/>
      <c r="H1711" s="35"/>
      <c r="I1711" s="35"/>
      <c r="J1711" s="35"/>
      <c r="K1711" s="35"/>
      <c r="L1711" s="35"/>
      <c r="M1711" s="35"/>
      <c r="N1711" s="35"/>
      <c r="O1711" s="35"/>
      <c r="P1711" s="35"/>
      <c r="Q1711" s="35"/>
      <c r="R1711" s="35"/>
      <c r="S1711" s="35"/>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28"/>
      <c r="AU1711" s="28"/>
      <c r="AV1711" s="28"/>
      <c r="AW1711" s="28"/>
      <c r="AX1711" s="28"/>
      <c r="AY1711" s="28"/>
      <c r="AZ1711" s="28"/>
      <c r="BA1711" s="28"/>
      <c r="BB1711" s="28"/>
      <c r="BC1711" s="28"/>
      <c r="BD1711" s="28"/>
      <c r="BE1711" s="28"/>
      <c r="BF1711" s="28"/>
      <c r="BG1711" s="28"/>
      <c r="BH1711" s="28"/>
      <c r="BI1711" s="28"/>
      <c r="BJ1711" s="28"/>
      <c r="BK1711" s="28"/>
      <c r="BL1711" s="28"/>
      <c r="BM1711" s="28"/>
      <c r="BN1711" s="28"/>
      <c r="BO1711" s="28"/>
      <c r="BP1711" s="28"/>
      <c r="BQ1711" s="28"/>
      <c r="BR1711" s="28"/>
      <c r="BS1711" s="28"/>
      <c r="BT1711" s="28"/>
      <c r="BU1711" s="28"/>
      <c r="BV1711" s="28"/>
      <c r="BW1711" s="28"/>
      <c r="BX1711" s="28"/>
      <c r="BY1711" s="28"/>
      <c r="BZ1711" s="28"/>
      <c r="CA1711" s="28"/>
      <c r="CB1711" s="28"/>
      <c r="CC1711" s="28"/>
      <c r="CD1711" s="28"/>
      <c r="CE1711" s="28"/>
      <c r="CF1711" s="28"/>
      <c r="CG1711" s="28"/>
      <c r="CH1711" s="28"/>
      <c r="CI1711" s="28"/>
      <c r="CJ1711" s="28"/>
      <c r="CK1711" s="28"/>
      <c r="CL1711" s="28"/>
      <c r="CM1711" s="28"/>
      <c r="CN1711" s="28"/>
      <c r="CO1711" s="28"/>
      <c r="CP1711" s="28"/>
      <c r="CQ1711" s="28"/>
      <c r="CR1711" s="28"/>
      <c r="CS1711" s="28"/>
      <c r="CT1711" s="28"/>
      <c r="CU1711" s="28"/>
      <c r="CV1711" s="28"/>
      <c r="CW1711" s="28"/>
      <c r="CX1711" s="28"/>
      <c r="CY1711" s="28"/>
      <c r="CZ1711" s="28"/>
      <c r="DA1711" s="28"/>
      <c r="DB1711" s="28"/>
      <c r="DC1711" s="28"/>
      <c r="DD1711" s="28"/>
      <c r="DE1711" s="28"/>
      <c r="DF1711" s="28"/>
      <c r="DG1711" s="28"/>
      <c r="DH1711" s="28"/>
      <c r="DI1711" s="28"/>
      <c r="DJ1711" s="28"/>
      <c r="DK1711" s="28"/>
      <c r="DL1711" s="28"/>
      <c r="DM1711" s="28"/>
    </row>
    <row r="1712" spans="1:117">
      <c r="A1712" s="5"/>
      <c r="B1712" s="5"/>
      <c r="C1712" s="34"/>
      <c r="D1712" s="34"/>
      <c r="E1712" s="35"/>
      <c r="F1712" s="35"/>
      <c r="G1712" s="35"/>
      <c r="H1712" s="35"/>
      <c r="I1712" s="35"/>
      <c r="J1712" s="35"/>
      <c r="K1712" s="35"/>
      <c r="L1712" s="35"/>
      <c r="M1712" s="35"/>
      <c r="N1712" s="35"/>
      <c r="O1712" s="35"/>
      <c r="P1712" s="35"/>
      <c r="Q1712" s="35"/>
      <c r="R1712" s="35"/>
      <c r="S1712" s="35"/>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28"/>
      <c r="AU1712" s="28"/>
      <c r="AV1712" s="28"/>
      <c r="AW1712" s="28"/>
      <c r="AX1712" s="28"/>
      <c r="AY1712" s="28"/>
      <c r="AZ1712" s="28"/>
      <c r="BA1712" s="28"/>
      <c r="BB1712" s="28"/>
      <c r="BC1712" s="28"/>
      <c r="BD1712" s="28"/>
      <c r="BE1712" s="28"/>
      <c r="BF1712" s="28"/>
      <c r="BG1712" s="28"/>
      <c r="BH1712" s="28"/>
      <c r="BI1712" s="28"/>
      <c r="BJ1712" s="28"/>
      <c r="BK1712" s="28"/>
      <c r="BL1712" s="28"/>
      <c r="BM1712" s="28"/>
      <c r="BN1712" s="28"/>
      <c r="BO1712" s="28"/>
      <c r="BP1712" s="28"/>
      <c r="BQ1712" s="28"/>
      <c r="BR1712" s="28"/>
      <c r="BS1712" s="28"/>
      <c r="BT1712" s="28"/>
      <c r="BU1712" s="28"/>
      <c r="BV1712" s="28"/>
      <c r="BW1712" s="28"/>
      <c r="BX1712" s="28"/>
      <c r="BY1712" s="28"/>
      <c r="BZ1712" s="28"/>
      <c r="CA1712" s="28"/>
      <c r="CB1712" s="28"/>
      <c r="CC1712" s="28"/>
      <c r="CD1712" s="28"/>
      <c r="CE1712" s="28"/>
      <c r="CF1712" s="28"/>
      <c r="CG1712" s="28"/>
      <c r="CH1712" s="28"/>
      <c r="CI1712" s="28"/>
      <c r="CJ1712" s="28"/>
      <c r="CK1712" s="28"/>
      <c r="CL1712" s="28"/>
      <c r="CM1712" s="28"/>
      <c r="CN1712" s="28"/>
      <c r="CO1712" s="28"/>
      <c r="CP1712" s="28"/>
      <c r="CQ1712" s="28"/>
      <c r="CR1712" s="28"/>
      <c r="CS1712" s="28"/>
      <c r="CT1712" s="28"/>
      <c r="CU1712" s="28"/>
      <c r="CV1712" s="28"/>
      <c r="CW1712" s="28"/>
      <c r="CX1712" s="28"/>
      <c r="CY1712" s="28"/>
      <c r="CZ1712" s="28"/>
      <c r="DA1712" s="28"/>
      <c r="DB1712" s="28"/>
      <c r="DC1712" s="28"/>
      <c r="DD1712" s="28"/>
      <c r="DE1712" s="28"/>
      <c r="DF1712" s="28"/>
      <c r="DG1712" s="28"/>
      <c r="DH1712" s="28"/>
      <c r="DI1712" s="28"/>
      <c r="DJ1712" s="28"/>
      <c r="DK1712" s="28"/>
      <c r="DL1712" s="28"/>
      <c r="DM1712" s="28"/>
    </row>
    <row r="1713" spans="1:117">
      <c r="A1713" s="5"/>
      <c r="B1713" s="5"/>
      <c r="C1713" s="34"/>
      <c r="D1713" s="34"/>
      <c r="E1713" s="35"/>
      <c r="F1713" s="35"/>
      <c r="G1713" s="35"/>
      <c r="H1713" s="35"/>
      <c r="I1713" s="35"/>
      <c r="J1713" s="35"/>
      <c r="K1713" s="35"/>
      <c r="L1713" s="35"/>
      <c r="M1713" s="35"/>
      <c r="N1713" s="35"/>
      <c r="O1713" s="35"/>
      <c r="P1713" s="35"/>
      <c r="Q1713" s="35"/>
      <c r="R1713" s="35"/>
      <c r="S1713" s="35"/>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28"/>
      <c r="AU1713" s="28"/>
      <c r="AV1713" s="28"/>
      <c r="AW1713" s="28"/>
      <c r="AX1713" s="28"/>
      <c r="AY1713" s="28"/>
      <c r="AZ1713" s="28"/>
      <c r="BA1713" s="28"/>
      <c r="BB1713" s="28"/>
      <c r="BC1713" s="28"/>
      <c r="BD1713" s="28"/>
      <c r="BE1713" s="28"/>
      <c r="BF1713" s="28"/>
      <c r="BG1713" s="28"/>
      <c r="BH1713" s="28"/>
      <c r="BI1713" s="28"/>
      <c r="BJ1713" s="28"/>
      <c r="BK1713" s="28"/>
      <c r="BL1713" s="28"/>
      <c r="BM1713" s="28"/>
      <c r="BN1713" s="28"/>
      <c r="BO1713" s="28"/>
      <c r="BP1713" s="28"/>
      <c r="BQ1713" s="28"/>
      <c r="BR1713" s="28"/>
      <c r="BS1713" s="28"/>
      <c r="BT1713" s="28"/>
      <c r="BU1713" s="28"/>
      <c r="BV1713" s="28"/>
      <c r="BW1713" s="28"/>
      <c r="BX1713" s="28"/>
      <c r="BY1713" s="28"/>
      <c r="BZ1713" s="28"/>
      <c r="CA1713" s="28"/>
      <c r="CB1713" s="28"/>
      <c r="CC1713" s="28"/>
      <c r="CD1713" s="28"/>
      <c r="CE1713" s="28"/>
      <c r="CF1713" s="28"/>
      <c r="CG1713" s="28"/>
      <c r="CH1713" s="28"/>
      <c r="CI1713" s="28"/>
      <c r="CJ1713" s="28"/>
      <c r="CK1713" s="28"/>
      <c r="CL1713" s="28"/>
      <c r="CM1713" s="28"/>
      <c r="CN1713" s="28"/>
      <c r="CO1713" s="28"/>
      <c r="CP1713" s="28"/>
      <c r="CQ1713" s="28"/>
      <c r="CR1713" s="28"/>
      <c r="CS1713" s="28"/>
      <c r="CT1713" s="28"/>
      <c r="CU1713" s="28"/>
      <c r="CV1713" s="28"/>
      <c r="CW1713" s="28"/>
      <c r="CX1713" s="28"/>
      <c r="CY1713" s="28"/>
      <c r="CZ1713" s="28"/>
      <c r="DA1713" s="28"/>
      <c r="DB1713" s="28"/>
      <c r="DC1713" s="28"/>
      <c r="DD1713" s="28"/>
      <c r="DE1713" s="28"/>
      <c r="DF1713" s="28"/>
      <c r="DG1713" s="28"/>
      <c r="DH1713" s="28"/>
      <c r="DI1713" s="28"/>
      <c r="DJ1713" s="28"/>
      <c r="DK1713" s="28"/>
      <c r="DL1713" s="28"/>
      <c r="DM1713" s="28"/>
    </row>
    <row r="1714" spans="1:117">
      <c r="A1714" s="5"/>
      <c r="B1714" s="5"/>
      <c r="C1714" s="34"/>
      <c r="D1714" s="34"/>
      <c r="E1714" s="35"/>
      <c r="F1714" s="35"/>
      <c r="G1714" s="35"/>
      <c r="H1714" s="35"/>
      <c r="I1714" s="35"/>
      <c r="J1714" s="35"/>
      <c r="K1714" s="35"/>
      <c r="L1714" s="35"/>
      <c r="M1714" s="35"/>
      <c r="N1714" s="35"/>
      <c r="O1714" s="35"/>
      <c r="P1714" s="35"/>
      <c r="Q1714" s="35"/>
      <c r="R1714" s="35"/>
      <c r="S1714" s="35"/>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28"/>
      <c r="AU1714" s="28"/>
      <c r="AV1714" s="28"/>
      <c r="AW1714" s="28"/>
      <c r="AX1714" s="28"/>
      <c r="AY1714" s="28"/>
      <c r="AZ1714" s="28"/>
      <c r="BA1714" s="28"/>
      <c r="BB1714" s="28"/>
      <c r="BC1714" s="28"/>
      <c r="BD1714" s="28"/>
      <c r="BE1714" s="28"/>
      <c r="BF1714" s="28"/>
      <c r="BG1714" s="28"/>
      <c r="BH1714" s="28"/>
      <c r="BI1714" s="28"/>
      <c r="BJ1714" s="28"/>
      <c r="BK1714" s="28"/>
      <c r="BL1714" s="28"/>
      <c r="BM1714" s="28"/>
      <c r="BN1714" s="28"/>
      <c r="BO1714" s="28"/>
      <c r="BP1714" s="28"/>
      <c r="BQ1714" s="28"/>
      <c r="BR1714" s="28"/>
      <c r="BS1714" s="28"/>
      <c r="BT1714" s="28"/>
      <c r="BU1714" s="28"/>
      <c r="BV1714" s="28"/>
      <c r="BW1714" s="28"/>
      <c r="BX1714" s="28"/>
      <c r="BY1714" s="28"/>
      <c r="BZ1714" s="28"/>
      <c r="CA1714" s="28"/>
      <c r="CB1714" s="28"/>
      <c r="CC1714" s="28"/>
      <c r="CD1714" s="28"/>
      <c r="CE1714" s="28"/>
      <c r="CF1714" s="28"/>
      <c r="CG1714" s="28"/>
      <c r="CH1714" s="28"/>
      <c r="CI1714" s="28"/>
      <c r="CJ1714" s="28"/>
      <c r="CK1714" s="28"/>
      <c r="CL1714" s="28"/>
      <c r="CM1714" s="28"/>
      <c r="CN1714" s="28"/>
      <c r="CO1714" s="28"/>
      <c r="CP1714" s="28"/>
      <c r="CQ1714" s="28"/>
      <c r="CR1714" s="28"/>
      <c r="CS1714" s="28"/>
      <c r="CT1714" s="28"/>
      <c r="CU1714" s="28"/>
      <c r="CV1714" s="28"/>
      <c r="CW1714" s="28"/>
      <c r="CX1714" s="28"/>
      <c r="CY1714" s="28"/>
      <c r="CZ1714" s="28"/>
      <c r="DA1714" s="28"/>
      <c r="DB1714" s="28"/>
      <c r="DC1714" s="28"/>
      <c r="DD1714" s="28"/>
      <c r="DE1714" s="28"/>
      <c r="DF1714" s="28"/>
      <c r="DG1714" s="28"/>
      <c r="DH1714" s="28"/>
      <c r="DI1714" s="28"/>
      <c r="DJ1714" s="28"/>
      <c r="DK1714" s="28"/>
      <c r="DL1714" s="28"/>
      <c r="DM1714" s="28"/>
    </row>
    <row r="1715" spans="1:117">
      <c r="A1715" s="5"/>
      <c r="B1715" s="5"/>
      <c r="C1715" s="34"/>
      <c r="D1715" s="34"/>
      <c r="E1715" s="35"/>
      <c r="F1715" s="35"/>
      <c r="G1715" s="35"/>
      <c r="H1715" s="35"/>
      <c r="I1715" s="35"/>
      <c r="J1715" s="35"/>
      <c r="K1715" s="35"/>
      <c r="L1715" s="35"/>
      <c r="M1715" s="35"/>
      <c r="N1715" s="35"/>
      <c r="O1715" s="35"/>
      <c r="P1715" s="35"/>
      <c r="Q1715" s="35"/>
      <c r="R1715" s="35"/>
      <c r="S1715" s="35"/>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28"/>
      <c r="AU1715" s="28"/>
      <c r="AV1715" s="28"/>
      <c r="AW1715" s="28"/>
      <c r="AX1715" s="28"/>
      <c r="AY1715" s="28"/>
      <c r="AZ1715" s="28"/>
      <c r="BA1715" s="28"/>
      <c r="BB1715" s="28"/>
      <c r="BC1715" s="28"/>
      <c r="BD1715" s="28"/>
      <c r="BE1715" s="28"/>
      <c r="BF1715" s="28"/>
      <c r="BG1715" s="28"/>
      <c r="BH1715" s="28"/>
      <c r="BI1715" s="28"/>
      <c r="BJ1715" s="28"/>
      <c r="BK1715" s="28"/>
      <c r="BL1715" s="28"/>
      <c r="BM1715" s="28"/>
      <c r="BN1715" s="28"/>
      <c r="BO1715" s="28"/>
      <c r="BP1715" s="28"/>
      <c r="BQ1715" s="28"/>
      <c r="BR1715" s="28"/>
      <c r="BS1715" s="28"/>
      <c r="BT1715" s="28"/>
      <c r="BU1715" s="28"/>
      <c r="BV1715" s="28"/>
      <c r="BW1715" s="28"/>
      <c r="BX1715" s="28"/>
      <c r="BY1715" s="28"/>
      <c r="BZ1715" s="28"/>
      <c r="CA1715" s="28"/>
      <c r="CB1715" s="28"/>
      <c r="CC1715" s="28"/>
      <c r="CD1715" s="28"/>
      <c r="CE1715" s="28"/>
      <c r="CF1715" s="28"/>
      <c r="CG1715" s="28"/>
      <c r="CH1715" s="28"/>
      <c r="CI1715" s="28"/>
      <c r="CJ1715" s="28"/>
      <c r="CK1715" s="28"/>
      <c r="CL1715" s="28"/>
      <c r="CM1715" s="28"/>
      <c r="CN1715" s="28"/>
      <c r="CO1715" s="28"/>
      <c r="CP1715" s="28"/>
      <c r="CQ1715" s="28"/>
      <c r="CR1715" s="28"/>
      <c r="CS1715" s="28"/>
      <c r="CT1715" s="28"/>
      <c r="CU1715" s="28"/>
      <c r="CV1715" s="28"/>
      <c r="CW1715" s="28"/>
      <c r="CX1715" s="28"/>
      <c r="CY1715" s="28"/>
      <c r="CZ1715" s="28"/>
      <c r="DA1715" s="28"/>
      <c r="DB1715" s="28"/>
      <c r="DC1715" s="28"/>
      <c r="DD1715" s="28"/>
      <c r="DE1715" s="28"/>
      <c r="DF1715" s="28"/>
      <c r="DG1715" s="28"/>
      <c r="DH1715" s="28"/>
      <c r="DI1715" s="28"/>
      <c r="DJ1715" s="28"/>
      <c r="DK1715" s="28"/>
      <c r="DL1715" s="28"/>
      <c r="DM1715" s="28"/>
    </row>
    <row r="1716" spans="1:117">
      <c r="A1716" s="5"/>
      <c r="B1716" s="5"/>
      <c r="C1716" s="34"/>
      <c r="D1716" s="34"/>
      <c r="E1716" s="35"/>
      <c r="F1716" s="35"/>
      <c r="G1716" s="35"/>
      <c r="H1716" s="35"/>
      <c r="I1716" s="35"/>
      <c r="J1716" s="35"/>
      <c r="K1716" s="35"/>
      <c r="L1716" s="35"/>
      <c r="M1716" s="35"/>
      <c r="N1716" s="35"/>
      <c r="O1716" s="35"/>
      <c r="P1716" s="35"/>
      <c r="Q1716" s="35"/>
      <c r="R1716" s="35"/>
      <c r="S1716" s="35"/>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c r="BA1716" s="28"/>
      <c r="BB1716" s="28"/>
      <c r="BC1716" s="28"/>
      <c r="BD1716" s="28"/>
      <c r="BE1716" s="28"/>
      <c r="BF1716" s="28"/>
      <c r="BG1716" s="28"/>
      <c r="BH1716" s="28"/>
      <c r="BI1716" s="28"/>
      <c r="BJ1716" s="28"/>
      <c r="BK1716" s="28"/>
      <c r="BL1716" s="28"/>
      <c r="BM1716" s="28"/>
      <c r="BN1716" s="28"/>
      <c r="BO1716" s="28"/>
      <c r="BP1716" s="28"/>
      <c r="BQ1716" s="28"/>
      <c r="BR1716" s="28"/>
      <c r="BS1716" s="28"/>
      <c r="BT1716" s="28"/>
      <c r="BU1716" s="28"/>
      <c r="BV1716" s="28"/>
      <c r="BW1716" s="28"/>
      <c r="BX1716" s="28"/>
      <c r="BY1716" s="28"/>
      <c r="BZ1716" s="28"/>
      <c r="CA1716" s="28"/>
      <c r="CB1716" s="28"/>
      <c r="CC1716" s="28"/>
      <c r="CD1716" s="28"/>
      <c r="CE1716" s="28"/>
      <c r="CF1716" s="28"/>
      <c r="CG1716" s="28"/>
      <c r="CH1716" s="28"/>
      <c r="CI1716" s="28"/>
      <c r="CJ1716" s="28"/>
      <c r="CK1716" s="28"/>
      <c r="CL1716" s="28"/>
      <c r="CM1716" s="28"/>
      <c r="CN1716" s="28"/>
      <c r="CO1716" s="28"/>
      <c r="CP1716" s="28"/>
      <c r="CQ1716" s="28"/>
      <c r="CR1716" s="28"/>
      <c r="CS1716" s="28"/>
      <c r="CT1716" s="28"/>
      <c r="CU1716" s="28"/>
      <c r="CV1716" s="28"/>
      <c r="CW1716" s="28"/>
      <c r="CX1716" s="28"/>
      <c r="CY1716" s="28"/>
      <c r="CZ1716" s="28"/>
      <c r="DA1716" s="28"/>
      <c r="DB1716" s="28"/>
      <c r="DC1716" s="28"/>
      <c r="DD1716" s="28"/>
      <c r="DE1716" s="28"/>
      <c r="DF1716" s="28"/>
      <c r="DG1716" s="28"/>
      <c r="DH1716" s="28"/>
      <c r="DI1716" s="28"/>
      <c r="DJ1716" s="28"/>
      <c r="DK1716" s="28"/>
      <c r="DL1716" s="28"/>
      <c r="DM1716" s="28"/>
    </row>
    <row r="1717" spans="1:117">
      <c r="A1717" s="5"/>
      <c r="B1717" s="5"/>
      <c r="C1717" s="34"/>
      <c r="D1717" s="34"/>
      <c r="E1717" s="35"/>
      <c r="F1717" s="35"/>
      <c r="G1717" s="35"/>
      <c r="H1717" s="35"/>
      <c r="I1717" s="35"/>
      <c r="J1717" s="35"/>
      <c r="K1717" s="35"/>
      <c r="L1717" s="35"/>
      <c r="M1717" s="35"/>
      <c r="N1717" s="35"/>
      <c r="O1717" s="35"/>
      <c r="P1717" s="35"/>
      <c r="Q1717" s="35"/>
      <c r="R1717" s="35"/>
      <c r="S1717" s="35"/>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c r="BA1717" s="28"/>
      <c r="BB1717" s="28"/>
      <c r="BC1717" s="28"/>
      <c r="BD1717" s="28"/>
      <c r="BE1717" s="28"/>
      <c r="BF1717" s="28"/>
      <c r="BG1717" s="28"/>
      <c r="BH1717" s="28"/>
      <c r="BI1717" s="28"/>
      <c r="BJ1717" s="28"/>
      <c r="BK1717" s="28"/>
      <c r="BL1717" s="28"/>
      <c r="BM1717" s="28"/>
      <c r="BN1717" s="28"/>
      <c r="BO1717" s="28"/>
      <c r="BP1717" s="28"/>
      <c r="BQ1717" s="28"/>
      <c r="BR1717" s="28"/>
      <c r="BS1717" s="28"/>
      <c r="BT1717" s="28"/>
      <c r="BU1717" s="28"/>
      <c r="BV1717" s="28"/>
      <c r="BW1717" s="28"/>
      <c r="BX1717" s="28"/>
      <c r="BY1717" s="28"/>
      <c r="BZ1717" s="28"/>
      <c r="CA1717" s="28"/>
      <c r="CB1717" s="28"/>
      <c r="CC1717" s="28"/>
      <c r="CD1717" s="28"/>
      <c r="CE1717" s="28"/>
      <c r="CF1717" s="28"/>
      <c r="CG1717" s="28"/>
      <c r="CH1717" s="28"/>
      <c r="CI1717" s="28"/>
      <c r="CJ1717" s="28"/>
      <c r="CK1717" s="28"/>
      <c r="CL1717" s="28"/>
      <c r="CM1717" s="28"/>
      <c r="CN1717" s="28"/>
      <c r="CO1717" s="28"/>
      <c r="CP1717" s="28"/>
      <c r="CQ1717" s="28"/>
      <c r="CR1717" s="28"/>
      <c r="CS1717" s="28"/>
      <c r="CT1717" s="28"/>
      <c r="CU1717" s="28"/>
      <c r="CV1717" s="28"/>
      <c r="CW1717" s="28"/>
      <c r="CX1717" s="28"/>
      <c r="CY1717" s="28"/>
      <c r="CZ1717" s="28"/>
      <c r="DA1717" s="28"/>
      <c r="DB1717" s="28"/>
      <c r="DC1717" s="28"/>
      <c r="DD1717" s="28"/>
      <c r="DE1717" s="28"/>
      <c r="DF1717" s="28"/>
      <c r="DG1717" s="28"/>
      <c r="DH1717" s="28"/>
      <c r="DI1717" s="28"/>
      <c r="DJ1717" s="28"/>
      <c r="DK1717" s="28"/>
      <c r="DL1717" s="28"/>
      <c r="DM1717" s="28"/>
    </row>
    <row r="1718" spans="1:117">
      <c r="A1718" s="5"/>
      <c r="B1718" s="5"/>
      <c r="C1718" s="34"/>
      <c r="D1718" s="34"/>
      <c r="E1718" s="35"/>
      <c r="F1718" s="35"/>
      <c r="G1718" s="35"/>
      <c r="H1718" s="35"/>
      <c r="I1718" s="35"/>
      <c r="J1718" s="35"/>
      <c r="K1718" s="35"/>
      <c r="L1718" s="35"/>
      <c r="M1718" s="35"/>
      <c r="N1718" s="35"/>
      <c r="O1718" s="35"/>
      <c r="P1718" s="35"/>
      <c r="Q1718" s="35"/>
      <c r="R1718" s="35"/>
      <c r="S1718" s="35"/>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28"/>
      <c r="AU1718" s="28"/>
      <c r="AV1718" s="28"/>
      <c r="AW1718" s="28"/>
      <c r="AX1718" s="28"/>
      <c r="AY1718" s="28"/>
      <c r="AZ1718" s="28"/>
      <c r="BA1718" s="28"/>
      <c r="BB1718" s="28"/>
      <c r="BC1718" s="28"/>
      <c r="BD1718" s="28"/>
      <c r="BE1718" s="28"/>
      <c r="BF1718" s="28"/>
      <c r="BG1718" s="28"/>
      <c r="BH1718" s="28"/>
      <c r="BI1718" s="28"/>
      <c r="BJ1718" s="28"/>
      <c r="BK1718" s="28"/>
      <c r="BL1718" s="28"/>
      <c r="BM1718" s="28"/>
      <c r="BN1718" s="28"/>
      <c r="BO1718" s="28"/>
      <c r="BP1718" s="28"/>
      <c r="BQ1718" s="28"/>
      <c r="BR1718" s="28"/>
      <c r="BS1718" s="28"/>
      <c r="BT1718" s="28"/>
      <c r="BU1718" s="28"/>
      <c r="BV1718" s="28"/>
      <c r="BW1718" s="28"/>
      <c r="BX1718" s="28"/>
      <c r="BY1718" s="28"/>
      <c r="BZ1718" s="28"/>
      <c r="CA1718" s="28"/>
      <c r="CB1718" s="28"/>
      <c r="CC1718" s="28"/>
      <c r="CD1718" s="28"/>
      <c r="CE1718" s="28"/>
      <c r="CF1718" s="28"/>
      <c r="CG1718" s="28"/>
      <c r="CH1718" s="28"/>
      <c r="CI1718" s="28"/>
      <c r="CJ1718" s="28"/>
      <c r="CK1718" s="28"/>
      <c r="CL1718" s="28"/>
      <c r="CM1718" s="28"/>
      <c r="CN1718" s="28"/>
      <c r="CO1718" s="28"/>
      <c r="CP1718" s="28"/>
      <c r="CQ1718" s="28"/>
      <c r="CR1718" s="28"/>
      <c r="CS1718" s="28"/>
      <c r="CT1718" s="28"/>
      <c r="CU1718" s="28"/>
      <c r="CV1718" s="28"/>
      <c r="CW1718" s="28"/>
      <c r="CX1718" s="28"/>
      <c r="CY1718" s="28"/>
      <c r="CZ1718" s="28"/>
      <c r="DA1718" s="28"/>
      <c r="DB1718" s="28"/>
      <c r="DC1718" s="28"/>
      <c r="DD1718" s="28"/>
      <c r="DE1718" s="28"/>
      <c r="DF1718" s="28"/>
      <c r="DG1718" s="28"/>
      <c r="DH1718" s="28"/>
      <c r="DI1718" s="28"/>
      <c r="DJ1718" s="28"/>
      <c r="DK1718" s="28"/>
      <c r="DL1718" s="28"/>
      <c r="DM1718" s="28"/>
    </row>
    <row r="1719" spans="1:117">
      <c r="A1719" s="5"/>
      <c r="B1719" s="5"/>
      <c r="C1719" s="34"/>
      <c r="D1719" s="34"/>
      <c r="E1719" s="35"/>
      <c r="F1719" s="35"/>
      <c r="G1719" s="35"/>
      <c r="H1719" s="35"/>
      <c r="I1719" s="35"/>
      <c r="J1719" s="35"/>
      <c r="K1719" s="35"/>
      <c r="L1719" s="35"/>
      <c r="M1719" s="35"/>
      <c r="N1719" s="35"/>
      <c r="O1719" s="35"/>
      <c r="P1719" s="35"/>
      <c r="Q1719" s="35"/>
      <c r="R1719" s="35"/>
      <c r="S1719" s="35"/>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c r="BA1719" s="28"/>
      <c r="BB1719" s="28"/>
      <c r="BC1719" s="28"/>
      <c r="BD1719" s="28"/>
      <c r="BE1719" s="28"/>
      <c r="BF1719" s="28"/>
      <c r="BG1719" s="28"/>
      <c r="BH1719" s="28"/>
      <c r="BI1719" s="28"/>
      <c r="BJ1719" s="28"/>
      <c r="BK1719" s="28"/>
      <c r="BL1719" s="28"/>
      <c r="BM1719" s="28"/>
      <c r="BN1719" s="28"/>
      <c r="BO1719" s="28"/>
      <c r="BP1719" s="28"/>
      <c r="BQ1719" s="28"/>
      <c r="BR1719" s="28"/>
      <c r="BS1719" s="28"/>
      <c r="BT1719" s="28"/>
      <c r="BU1719" s="28"/>
      <c r="BV1719" s="28"/>
      <c r="BW1719" s="28"/>
      <c r="BX1719" s="28"/>
      <c r="BY1719" s="28"/>
      <c r="BZ1719" s="28"/>
      <c r="CA1719" s="28"/>
      <c r="CB1719" s="28"/>
      <c r="CC1719" s="28"/>
      <c r="CD1719" s="28"/>
      <c r="CE1719" s="28"/>
      <c r="CF1719" s="28"/>
      <c r="CG1719" s="28"/>
      <c r="CH1719" s="28"/>
      <c r="CI1719" s="28"/>
      <c r="CJ1719" s="28"/>
      <c r="CK1719" s="28"/>
      <c r="CL1719" s="28"/>
      <c r="CM1719" s="28"/>
      <c r="CN1719" s="28"/>
      <c r="CO1719" s="28"/>
      <c r="CP1719" s="28"/>
      <c r="CQ1719" s="28"/>
      <c r="CR1719" s="28"/>
      <c r="CS1719" s="28"/>
      <c r="CT1719" s="28"/>
      <c r="CU1719" s="28"/>
      <c r="CV1719" s="28"/>
      <c r="CW1719" s="28"/>
      <c r="CX1719" s="28"/>
      <c r="CY1719" s="28"/>
      <c r="CZ1719" s="28"/>
      <c r="DA1719" s="28"/>
      <c r="DB1719" s="28"/>
      <c r="DC1719" s="28"/>
      <c r="DD1719" s="28"/>
      <c r="DE1719" s="28"/>
      <c r="DF1719" s="28"/>
      <c r="DG1719" s="28"/>
      <c r="DH1719" s="28"/>
      <c r="DI1719" s="28"/>
      <c r="DJ1719" s="28"/>
      <c r="DK1719" s="28"/>
      <c r="DL1719" s="28"/>
      <c r="DM1719" s="28"/>
    </row>
    <row r="1720" spans="1:117">
      <c r="A1720" s="5"/>
      <c r="B1720" s="5"/>
      <c r="C1720" s="34"/>
      <c r="D1720" s="34"/>
      <c r="E1720" s="35"/>
      <c r="F1720" s="35"/>
      <c r="G1720" s="35"/>
      <c r="H1720" s="35"/>
      <c r="I1720" s="35"/>
      <c r="J1720" s="35"/>
      <c r="K1720" s="35"/>
      <c r="L1720" s="35"/>
      <c r="M1720" s="35"/>
      <c r="N1720" s="35"/>
      <c r="O1720" s="35"/>
      <c r="P1720" s="35"/>
      <c r="Q1720" s="35"/>
      <c r="R1720" s="35"/>
      <c r="S1720" s="35"/>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D1720" s="28"/>
      <c r="BE1720" s="28"/>
      <c r="BF1720" s="28"/>
      <c r="BG1720" s="28"/>
      <c r="BH1720" s="28"/>
      <c r="BI1720" s="28"/>
      <c r="BJ1720" s="28"/>
      <c r="BK1720" s="28"/>
      <c r="BL1720" s="28"/>
      <c r="BM1720" s="28"/>
      <c r="BN1720" s="28"/>
      <c r="BO1720" s="28"/>
      <c r="BP1720" s="28"/>
      <c r="BQ1720" s="28"/>
      <c r="BR1720" s="28"/>
      <c r="BS1720" s="28"/>
      <c r="BT1720" s="28"/>
      <c r="BU1720" s="28"/>
      <c r="BV1720" s="28"/>
      <c r="BW1720" s="28"/>
      <c r="BX1720" s="28"/>
      <c r="BY1720" s="28"/>
      <c r="BZ1720" s="28"/>
      <c r="CA1720" s="28"/>
      <c r="CB1720" s="28"/>
      <c r="CC1720" s="28"/>
      <c r="CD1720" s="28"/>
      <c r="CE1720" s="28"/>
      <c r="CF1720" s="28"/>
      <c r="CG1720" s="28"/>
      <c r="CH1720" s="28"/>
      <c r="CI1720" s="28"/>
      <c r="CJ1720" s="28"/>
      <c r="CK1720" s="28"/>
      <c r="CL1720" s="28"/>
      <c r="CM1720" s="28"/>
      <c r="CN1720" s="28"/>
      <c r="CO1720" s="28"/>
      <c r="CP1720" s="28"/>
      <c r="CQ1720" s="28"/>
      <c r="CR1720" s="28"/>
      <c r="CS1720" s="28"/>
      <c r="CT1720" s="28"/>
      <c r="CU1720" s="28"/>
      <c r="CV1720" s="28"/>
      <c r="CW1720" s="28"/>
      <c r="CX1720" s="28"/>
      <c r="CY1720" s="28"/>
      <c r="CZ1720" s="28"/>
      <c r="DA1720" s="28"/>
      <c r="DB1720" s="28"/>
      <c r="DC1720" s="28"/>
      <c r="DD1720" s="28"/>
      <c r="DE1720" s="28"/>
      <c r="DF1720" s="28"/>
      <c r="DG1720" s="28"/>
      <c r="DH1720" s="28"/>
      <c r="DI1720" s="28"/>
      <c r="DJ1720" s="28"/>
      <c r="DK1720" s="28"/>
      <c r="DL1720" s="28"/>
      <c r="DM1720" s="28"/>
    </row>
    <row r="1721" spans="1:117">
      <c r="A1721" s="5"/>
      <c r="B1721" s="5"/>
      <c r="C1721" s="34"/>
      <c r="D1721" s="34"/>
      <c r="E1721" s="35"/>
      <c r="F1721" s="35"/>
      <c r="G1721" s="35"/>
      <c r="H1721" s="35"/>
      <c r="I1721" s="35"/>
      <c r="J1721" s="35"/>
      <c r="K1721" s="35"/>
      <c r="L1721" s="35"/>
      <c r="M1721" s="35"/>
      <c r="N1721" s="35"/>
      <c r="O1721" s="35"/>
      <c r="P1721" s="35"/>
      <c r="Q1721" s="35"/>
      <c r="R1721" s="35"/>
      <c r="S1721" s="35"/>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D1721" s="28"/>
      <c r="BE1721" s="28"/>
      <c r="BF1721" s="28"/>
      <c r="BG1721" s="28"/>
      <c r="BH1721" s="28"/>
      <c r="BI1721" s="28"/>
      <c r="BJ1721" s="28"/>
      <c r="BK1721" s="28"/>
      <c r="BL1721" s="28"/>
      <c r="BM1721" s="28"/>
      <c r="BN1721" s="28"/>
      <c r="BO1721" s="28"/>
      <c r="BP1721" s="28"/>
      <c r="BQ1721" s="28"/>
      <c r="BR1721" s="28"/>
      <c r="BS1721" s="28"/>
      <c r="BT1721" s="28"/>
      <c r="BU1721" s="28"/>
      <c r="BV1721" s="28"/>
      <c r="BW1721" s="28"/>
      <c r="BX1721" s="28"/>
      <c r="BY1721" s="28"/>
      <c r="BZ1721" s="28"/>
      <c r="CA1721" s="28"/>
      <c r="CB1721" s="28"/>
      <c r="CC1721" s="28"/>
      <c r="CD1721" s="28"/>
      <c r="CE1721" s="28"/>
      <c r="CF1721" s="28"/>
      <c r="CG1721" s="28"/>
      <c r="CH1721" s="28"/>
      <c r="CI1721" s="28"/>
      <c r="CJ1721" s="28"/>
      <c r="CK1721" s="28"/>
      <c r="CL1721" s="28"/>
      <c r="CM1721" s="28"/>
      <c r="CN1721" s="28"/>
      <c r="CO1721" s="28"/>
      <c r="CP1721" s="28"/>
      <c r="CQ1721" s="28"/>
      <c r="CR1721" s="28"/>
      <c r="CS1721" s="28"/>
      <c r="CT1721" s="28"/>
      <c r="CU1721" s="28"/>
      <c r="CV1721" s="28"/>
      <c r="CW1721" s="28"/>
      <c r="CX1721" s="28"/>
      <c r="CY1721" s="28"/>
      <c r="CZ1721" s="28"/>
      <c r="DA1721" s="28"/>
      <c r="DB1721" s="28"/>
      <c r="DC1721" s="28"/>
      <c r="DD1721" s="28"/>
      <c r="DE1721" s="28"/>
      <c r="DF1721" s="28"/>
      <c r="DG1721" s="28"/>
      <c r="DH1721" s="28"/>
      <c r="DI1721" s="28"/>
      <c r="DJ1721" s="28"/>
      <c r="DK1721" s="28"/>
      <c r="DL1721" s="28"/>
      <c r="DM1721" s="28"/>
    </row>
    <row r="1722" spans="1:117">
      <c r="A1722" s="5"/>
      <c r="B1722" s="5"/>
      <c r="C1722" s="34"/>
      <c r="D1722" s="34"/>
      <c r="E1722" s="35"/>
      <c r="F1722" s="35"/>
      <c r="G1722" s="35"/>
      <c r="H1722" s="35"/>
      <c r="I1722" s="35"/>
      <c r="J1722" s="35"/>
      <c r="K1722" s="35"/>
      <c r="L1722" s="35"/>
      <c r="M1722" s="35"/>
      <c r="N1722" s="35"/>
      <c r="O1722" s="35"/>
      <c r="P1722" s="35"/>
      <c r="Q1722" s="35"/>
      <c r="R1722" s="35"/>
      <c r="S1722" s="35"/>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28"/>
      <c r="AU1722" s="28"/>
      <c r="AV1722" s="28"/>
      <c r="AW1722" s="28"/>
      <c r="AX1722" s="28"/>
      <c r="AY1722" s="28"/>
      <c r="AZ1722" s="28"/>
      <c r="BA1722" s="28"/>
      <c r="BB1722" s="28"/>
      <c r="BC1722" s="28"/>
      <c r="BD1722" s="28"/>
      <c r="BE1722" s="28"/>
      <c r="BF1722" s="28"/>
      <c r="BG1722" s="28"/>
      <c r="BH1722" s="28"/>
      <c r="BI1722" s="28"/>
      <c r="BJ1722" s="28"/>
      <c r="BK1722" s="28"/>
      <c r="BL1722" s="28"/>
      <c r="BM1722" s="28"/>
      <c r="BN1722" s="28"/>
      <c r="BO1722" s="28"/>
      <c r="BP1722" s="28"/>
      <c r="BQ1722" s="28"/>
      <c r="BR1722" s="28"/>
      <c r="BS1722" s="28"/>
      <c r="BT1722" s="28"/>
      <c r="BU1722" s="28"/>
      <c r="BV1722" s="28"/>
      <c r="BW1722" s="28"/>
      <c r="BX1722" s="28"/>
      <c r="BY1722" s="28"/>
      <c r="BZ1722" s="28"/>
      <c r="CA1722" s="28"/>
      <c r="CB1722" s="28"/>
      <c r="CC1722" s="28"/>
      <c r="CD1722" s="28"/>
      <c r="CE1722" s="28"/>
      <c r="CF1722" s="28"/>
      <c r="CG1722" s="28"/>
      <c r="CH1722" s="28"/>
      <c r="CI1722" s="28"/>
      <c r="CJ1722" s="28"/>
      <c r="CK1722" s="28"/>
      <c r="CL1722" s="28"/>
      <c r="CM1722" s="28"/>
      <c r="CN1722" s="28"/>
      <c r="CO1722" s="28"/>
      <c r="CP1722" s="28"/>
      <c r="CQ1722" s="28"/>
      <c r="CR1722" s="28"/>
      <c r="CS1722" s="28"/>
      <c r="CT1722" s="28"/>
      <c r="CU1722" s="28"/>
      <c r="CV1722" s="28"/>
      <c r="CW1722" s="28"/>
      <c r="CX1722" s="28"/>
      <c r="CY1722" s="28"/>
      <c r="CZ1722" s="28"/>
      <c r="DA1722" s="28"/>
      <c r="DB1722" s="28"/>
      <c r="DC1722" s="28"/>
      <c r="DD1722" s="28"/>
      <c r="DE1722" s="28"/>
      <c r="DF1722" s="28"/>
      <c r="DG1722" s="28"/>
      <c r="DH1722" s="28"/>
      <c r="DI1722" s="28"/>
      <c r="DJ1722" s="28"/>
      <c r="DK1722" s="28"/>
      <c r="DL1722" s="28"/>
      <c r="DM1722" s="28"/>
    </row>
    <row r="1723" spans="1:117">
      <c r="A1723" s="5"/>
      <c r="B1723" s="5"/>
      <c r="C1723" s="34"/>
      <c r="D1723" s="34"/>
      <c r="E1723" s="35"/>
      <c r="F1723" s="35"/>
      <c r="G1723" s="35"/>
      <c r="H1723" s="35"/>
      <c r="I1723" s="35"/>
      <c r="J1723" s="35"/>
      <c r="K1723" s="35"/>
      <c r="L1723" s="35"/>
      <c r="M1723" s="35"/>
      <c r="N1723" s="35"/>
      <c r="O1723" s="35"/>
      <c r="P1723" s="35"/>
      <c r="Q1723" s="35"/>
      <c r="R1723" s="35"/>
      <c r="S1723" s="35"/>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c r="BA1723" s="28"/>
      <c r="BB1723" s="28"/>
      <c r="BC1723" s="28"/>
      <c r="BD1723" s="28"/>
      <c r="BE1723" s="28"/>
      <c r="BF1723" s="28"/>
      <c r="BG1723" s="28"/>
      <c r="BH1723" s="28"/>
      <c r="BI1723" s="28"/>
      <c r="BJ1723" s="28"/>
      <c r="BK1723" s="28"/>
      <c r="BL1723" s="28"/>
      <c r="BM1723" s="28"/>
      <c r="BN1723" s="28"/>
      <c r="BO1723" s="28"/>
      <c r="BP1723" s="28"/>
      <c r="BQ1723" s="28"/>
      <c r="BR1723" s="28"/>
      <c r="BS1723" s="28"/>
      <c r="BT1723" s="28"/>
      <c r="BU1723" s="28"/>
      <c r="BV1723" s="28"/>
      <c r="BW1723" s="28"/>
      <c r="BX1723" s="28"/>
      <c r="BY1723" s="28"/>
      <c r="BZ1723" s="28"/>
      <c r="CA1723" s="28"/>
      <c r="CB1723" s="28"/>
      <c r="CC1723" s="28"/>
      <c r="CD1723" s="28"/>
      <c r="CE1723" s="28"/>
      <c r="CF1723" s="28"/>
      <c r="CG1723" s="28"/>
      <c r="CH1723" s="28"/>
      <c r="CI1723" s="28"/>
      <c r="CJ1723" s="28"/>
      <c r="CK1723" s="28"/>
      <c r="CL1723" s="28"/>
      <c r="CM1723" s="28"/>
      <c r="CN1723" s="28"/>
      <c r="CO1723" s="28"/>
      <c r="CP1723" s="28"/>
      <c r="CQ1723" s="28"/>
      <c r="CR1723" s="28"/>
      <c r="CS1723" s="28"/>
      <c r="CT1723" s="28"/>
      <c r="CU1723" s="28"/>
      <c r="CV1723" s="28"/>
      <c r="CW1723" s="28"/>
      <c r="CX1723" s="28"/>
      <c r="CY1723" s="28"/>
      <c r="CZ1723" s="28"/>
      <c r="DA1723" s="28"/>
      <c r="DB1723" s="28"/>
      <c r="DC1723" s="28"/>
      <c r="DD1723" s="28"/>
      <c r="DE1723" s="28"/>
      <c r="DF1723" s="28"/>
      <c r="DG1723" s="28"/>
      <c r="DH1723" s="28"/>
      <c r="DI1723" s="28"/>
      <c r="DJ1723" s="28"/>
      <c r="DK1723" s="28"/>
      <c r="DL1723" s="28"/>
      <c r="DM1723" s="28"/>
    </row>
    <row r="1724" spans="1:117">
      <c r="A1724" s="5"/>
      <c r="B1724" s="5"/>
      <c r="C1724" s="34"/>
      <c r="D1724" s="34"/>
      <c r="E1724" s="35"/>
      <c r="F1724" s="35"/>
      <c r="G1724" s="35"/>
      <c r="H1724" s="35"/>
      <c r="I1724" s="35"/>
      <c r="J1724" s="35"/>
      <c r="K1724" s="35"/>
      <c r="L1724" s="35"/>
      <c r="M1724" s="35"/>
      <c r="N1724" s="35"/>
      <c r="O1724" s="35"/>
      <c r="P1724" s="35"/>
      <c r="Q1724" s="35"/>
      <c r="R1724" s="35"/>
      <c r="S1724" s="35"/>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c r="BA1724" s="28"/>
      <c r="BB1724" s="28"/>
      <c r="BC1724" s="28"/>
      <c r="BD1724" s="28"/>
      <c r="BE1724" s="28"/>
      <c r="BF1724" s="28"/>
      <c r="BG1724" s="28"/>
      <c r="BH1724" s="28"/>
      <c r="BI1724" s="28"/>
      <c r="BJ1724" s="28"/>
      <c r="BK1724" s="28"/>
      <c r="BL1724" s="28"/>
      <c r="BM1724" s="28"/>
      <c r="BN1724" s="28"/>
      <c r="BO1724" s="28"/>
      <c r="BP1724" s="28"/>
      <c r="BQ1724" s="28"/>
      <c r="BR1724" s="28"/>
      <c r="BS1724" s="28"/>
      <c r="BT1724" s="28"/>
      <c r="BU1724" s="28"/>
      <c r="BV1724" s="28"/>
      <c r="BW1724" s="28"/>
      <c r="BX1724" s="28"/>
      <c r="BY1724" s="28"/>
      <c r="BZ1724" s="28"/>
      <c r="CA1724" s="28"/>
      <c r="CB1724" s="28"/>
      <c r="CC1724" s="28"/>
      <c r="CD1724" s="28"/>
      <c r="CE1724" s="28"/>
      <c r="CF1724" s="28"/>
      <c r="CG1724" s="28"/>
      <c r="CH1724" s="28"/>
      <c r="CI1724" s="28"/>
      <c r="CJ1724" s="28"/>
      <c r="CK1724" s="28"/>
      <c r="CL1724" s="28"/>
      <c r="CM1724" s="28"/>
      <c r="CN1724" s="28"/>
      <c r="CO1724" s="28"/>
      <c r="CP1724" s="28"/>
      <c r="CQ1724" s="28"/>
      <c r="CR1724" s="28"/>
      <c r="CS1724" s="28"/>
      <c r="CT1724" s="28"/>
      <c r="CU1724" s="28"/>
      <c r="CV1724" s="28"/>
      <c r="CW1724" s="28"/>
      <c r="CX1724" s="28"/>
      <c r="CY1724" s="28"/>
      <c r="CZ1724" s="28"/>
      <c r="DA1724" s="28"/>
      <c r="DB1724" s="28"/>
      <c r="DC1724" s="28"/>
      <c r="DD1724" s="28"/>
      <c r="DE1724" s="28"/>
      <c r="DF1724" s="28"/>
      <c r="DG1724" s="28"/>
      <c r="DH1724" s="28"/>
      <c r="DI1724" s="28"/>
      <c r="DJ1724" s="28"/>
      <c r="DK1724" s="28"/>
      <c r="DL1724" s="28"/>
      <c r="DM1724" s="28"/>
    </row>
    <row r="1725" spans="1:117">
      <c r="A1725" s="5"/>
      <c r="B1725" s="5"/>
      <c r="C1725" s="34"/>
      <c r="D1725" s="34"/>
      <c r="E1725" s="35"/>
      <c r="F1725" s="35"/>
      <c r="G1725" s="35"/>
      <c r="H1725" s="35"/>
      <c r="I1725" s="35"/>
      <c r="J1725" s="35"/>
      <c r="K1725" s="35"/>
      <c r="L1725" s="35"/>
      <c r="M1725" s="35"/>
      <c r="N1725" s="35"/>
      <c r="O1725" s="35"/>
      <c r="P1725" s="35"/>
      <c r="Q1725" s="35"/>
      <c r="R1725" s="35"/>
      <c r="S1725" s="35"/>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c r="BA1725" s="28"/>
      <c r="BB1725" s="28"/>
      <c r="BC1725" s="28"/>
      <c r="BD1725" s="28"/>
      <c r="BE1725" s="28"/>
      <c r="BF1725" s="28"/>
      <c r="BG1725" s="28"/>
      <c r="BH1725" s="28"/>
      <c r="BI1725" s="28"/>
      <c r="BJ1725" s="28"/>
      <c r="BK1725" s="28"/>
      <c r="BL1725" s="28"/>
      <c r="BM1725" s="28"/>
      <c r="BN1725" s="28"/>
      <c r="BO1725" s="28"/>
      <c r="BP1725" s="28"/>
      <c r="BQ1725" s="28"/>
      <c r="BR1725" s="28"/>
      <c r="BS1725" s="28"/>
      <c r="BT1725" s="28"/>
      <c r="BU1725" s="28"/>
      <c r="BV1725" s="28"/>
      <c r="BW1725" s="28"/>
      <c r="BX1725" s="28"/>
      <c r="BY1725" s="28"/>
      <c r="BZ1725" s="28"/>
      <c r="CA1725" s="28"/>
      <c r="CB1725" s="28"/>
      <c r="CC1725" s="28"/>
      <c r="CD1725" s="28"/>
      <c r="CE1725" s="28"/>
      <c r="CF1725" s="28"/>
      <c r="CG1725" s="28"/>
      <c r="CH1725" s="28"/>
      <c r="CI1725" s="28"/>
      <c r="CJ1725" s="28"/>
      <c r="CK1725" s="28"/>
      <c r="CL1725" s="28"/>
      <c r="CM1725" s="28"/>
      <c r="CN1725" s="28"/>
      <c r="CO1725" s="28"/>
      <c r="CP1725" s="28"/>
      <c r="CQ1725" s="28"/>
      <c r="CR1725" s="28"/>
      <c r="CS1725" s="28"/>
      <c r="CT1725" s="28"/>
      <c r="CU1725" s="28"/>
      <c r="CV1725" s="28"/>
      <c r="CW1725" s="28"/>
      <c r="CX1725" s="28"/>
      <c r="CY1725" s="28"/>
      <c r="CZ1725" s="28"/>
      <c r="DA1725" s="28"/>
      <c r="DB1725" s="28"/>
      <c r="DC1725" s="28"/>
      <c r="DD1725" s="28"/>
      <c r="DE1725" s="28"/>
      <c r="DF1725" s="28"/>
      <c r="DG1725" s="28"/>
      <c r="DH1725" s="28"/>
      <c r="DI1725" s="28"/>
      <c r="DJ1725" s="28"/>
      <c r="DK1725" s="28"/>
      <c r="DL1725" s="28"/>
      <c r="DM1725" s="28"/>
    </row>
    <row r="1726" spans="1:117">
      <c r="A1726" s="5"/>
      <c r="B1726" s="5"/>
      <c r="C1726" s="34"/>
      <c r="D1726" s="34"/>
      <c r="E1726" s="35"/>
      <c r="F1726" s="35"/>
      <c r="G1726" s="35"/>
      <c r="H1726" s="35"/>
      <c r="I1726" s="35"/>
      <c r="J1726" s="35"/>
      <c r="K1726" s="35"/>
      <c r="L1726" s="35"/>
      <c r="M1726" s="35"/>
      <c r="N1726" s="35"/>
      <c r="O1726" s="35"/>
      <c r="P1726" s="35"/>
      <c r="Q1726" s="35"/>
      <c r="R1726" s="35"/>
      <c r="S1726" s="35"/>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28"/>
      <c r="AU1726" s="28"/>
      <c r="AV1726" s="28"/>
      <c r="AW1726" s="28"/>
      <c r="AX1726" s="28"/>
      <c r="AY1726" s="28"/>
      <c r="AZ1726" s="28"/>
      <c r="BA1726" s="28"/>
      <c r="BB1726" s="28"/>
      <c r="BC1726" s="28"/>
      <c r="BD1726" s="28"/>
      <c r="BE1726" s="28"/>
      <c r="BF1726" s="28"/>
      <c r="BG1726" s="28"/>
      <c r="BH1726" s="28"/>
      <c r="BI1726" s="28"/>
      <c r="BJ1726" s="28"/>
      <c r="BK1726" s="28"/>
      <c r="BL1726" s="28"/>
      <c r="BM1726" s="28"/>
      <c r="BN1726" s="28"/>
      <c r="BO1726" s="28"/>
      <c r="BP1726" s="28"/>
      <c r="BQ1726" s="28"/>
      <c r="BR1726" s="28"/>
      <c r="BS1726" s="28"/>
      <c r="BT1726" s="28"/>
      <c r="BU1726" s="28"/>
      <c r="BV1726" s="28"/>
      <c r="BW1726" s="28"/>
      <c r="BX1726" s="28"/>
      <c r="BY1726" s="28"/>
      <c r="BZ1726" s="28"/>
      <c r="CA1726" s="28"/>
      <c r="CB1726" s="28"/>
      <c r="CC1726" s="28"/>
      <c r="CD1726" s="28"/>
      <c r="CE1726" s="28"/>
      <c r="CF1726" s="28"/>
      <c r="CG1726" s="28"/>
      <c r="CH1726" s="28"/>
      <c r="CI1726" s="28"/>
      <c r="CJ1726" s="28"/>
      <c r="CK1726" s="28"/>
      <c r="CL1726" s="28"/>
      <c r="CM1726" s="28"/>
      <c r="CN1726" s="28"/>
      <c r="CO1726" s="28"/>
      <c r="CP1726" s="28"/>
      <c r="CQ1726" s="28"/>
      <c r="CR1726" s="28"/>
      <c r="CS1726" s="28"/>
      <c r="CT1726" s="28"/>
      <c r="CU1726" s="28"/>
      <c r="CV1726" s="28"/>
      <c r="CW1726" s="28"/>
      <c r="CX1726" s="28"/>
      <c r="CY1726" s="28"/>
      <c r="CZ1726" s="28"/>
      <c r="DA1726" s="28"/>
      <c r="DB1726" s="28"/>
      <c r="DC1726" s="28"/>
      <c r="DD1726" s="28"/>
      <c r="DE1726" s="28"/>
      <c r="DF1726" s="28"/>
      <c r="DG1726" s="28"/>
      <c r="DH1726" s="28"/>
      <c r="DI1726" s="28"/>
      <c r="DJ1726" s="28"/>
      <c r="DK1726" s="28"/>
      <c r="DL1726" s="28"/>
      <c r="DM1726" s="28"/>
    </row>
    <row r="1727" spans="1:117">
      <c r="A1727" s="5"/>
      <c r="B1727" s="5"/>
      <c r="C1727" s="34"/>
      <c r="D1727" s="34"/>
      <c r="E1727" s="35"/>
      <c r="F1727" s="35"/>
      <c r="G1727" s="35"/>
      <c r="H1727" s="35"/>
      <c r="I1727" s="35"/>
      <c r="J1727" s="35"/>
      <c r="K1727" s="35"/>
      <c r="L1727" s="35"/>
      <c r="M1727" s="35"/>
      <c r="N1727" s="35"/>
      <c r="O1727" s="35"/>
      <c r="P1727" s="35"/>
      <c r="Q1727" s="35"/>
      <c r="R1727" s="35"/>
      <c r="S1727" s="35"/>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28"/>
      <c r="AU1727" s="28"/>
      <c r="AV1727" s="28"/>
      <c r="AW1727" s="28"/>
      <c r="AX1727" s="28"/>
      <c r="AY1727" s="28"/>
      <c r="AZ1727" s="28"/>
      <c r="BA1727" s="28"/>
      <c r="BB1727" s="28"/>
      <c r="BC1727" s="28"/>
      <c r="BD1727" s="28"/>
      <c r="BE1727" s="28"/>
      <c r="BF1727" s="28"/>
      <c r="BG1727" s="28"/>
      <c r="BH1727" s="28"/>
      <c r="BI1727" s="28"/>
      <c r="BJ1727" s="28"/>
      <c r="BK1727" s="28"/>
      <c r="BL1727" s="28"/>
      <c r="BM1727" s="28"/>
      <c r="BN1727" s="28"/>
      <c r="BO1727" s="28"/>
      <c r="BP1727" s="28"/>
      <c r="BQ1727" s="28"/>
      <c r="BR1727" s="28"/>
      <c r="BS1727" s="28"/>
      <c r="BT1727" s="28"/>
      <c r="BU1727" s="28"/>
      <c r="BV1727" s="28"/>
      <c r="BW1727" s="28"/>
      <c r="BX1727" s="28"/>
      <c r="BY1727" s="28"/>
      <c r="BZ1727" s="28"/>
      <c r="CA1727" s="28"/>
      <c r="CB1727" s="28"/>
      <c r="CC1727" s="28"/>
      <c r="CD1727" s="28"/>
      <c r="CE1727" s="28"/>
      <c r="CF1727" s="28"/>
      <c r="CG1727" s="28"/>
      <c r="CH1727" s="28"/>
      <c r="CI1727" s="28"/>
      <c r="CJ1727" s="28"/>
      <c r="CK1727" s="28"/>
      <c r="CL1727" s="28"/>
      <c r="CM1727" s="28"/>
      <c r="CN1727" s="28"/>
      <c r="CO1727" s="28"/>
      <c r="CP1727" s="28"/>
      <c r="CQ1727" s="28"/>
      <c r="CR1727" s="28"/>
      <c r="CS1727" s="28"/>
      <c r="CT1727" s="28"/>
      <c r="CU1727" s="28"/>
      <c r="CV1727" s="28"/>
      <c r="CW1727" s="28"/>
      <c r="CX1727" s="28"/>
      <c r="CY1727" s="28"/>
      <c r="CZ1727" s="28"/>
      <c r="DA1727" s="28"/>
      <c r="DB1727" s="28"/>
      <c r="DC1727" s="28"/>
      <c r="DD1727" s="28"/>
      <c r="DE1727" s="28"/>
      <c r="DF1727" s="28"/>
      <c r="DG1727" s="28"/>
      <c r="DH1727" s="28"/>
      <c r="DI1727" s="28"/>
      <c r="DJ1727" s="28"/>
      <c r="DK1727" s="28"/>
      <c r="DL1727" s="28"/>
      <c r="DM1727" s="28"/>
    </row>
    <row r="1728" spans="1:117">
      <c r="A1728" s="5"/>
      <c r="B1728" s="5"/>
      <c r="C1728" s="34"/>
      <c r="D1728" s="34"/>
      <c r="E1728" s="35"/>
      <c r="F1728" s="35"/>
      <c r="G1728" s="35"/>
      <c r="H1728" s="35"/>
      <c r="I1728" s="35"/>
      <c r="J1728" s="35"/>
      <c r="K1728" s="35"/>
      <c r="L1728" s="35"/>
      <c r="M1728" s="35"/>
      <c r="N1728" s="35"/>
      <c r="O1728" s="35"/>
      <c r="P1728" s="35"/>
      <c r="Q1728" s="35"/>
      <c r="R1728" s="35"/>
      <c r="S1728" s="35"/>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28"/>
      <c r="AU1728" s="28"/>
      <c r="AV1728" s="28"/>
      <c r="AW1728" s="28"/>
      <c r="AX1728" s="28"/>
      <c r="AY1728" s="28"/>
      <c r="AZ1728" s="28"/>
      <c r="BA1728" s="28"/>
      <c r="BB1728" s="28"/>
      <c r="BC1728" s="28"/>
      <c r="BD1728" s="28"/>
      <c r="BE1728" s="28"/>
      <c r="BF1728" s="28"/>
      <c r="BG1728" s="28"/>
      <c r="BH1728" s="28"/>
      <c r="BI1728" s="28"/>
      <c r="BJ1728" s="28"/>
      <c r="BK1728" s="28"/>
      <c r="BL1728" s="28"/>
      <c r="BM1728" s="28"/>
      <c r="BN1728" s="28"/>
      <c r="BO1728" s="28"/>
      <c r="BP1728" s="28"/>
      <c r="BQ1728" s="28"/>
      <c r="BR1728" s="28"/>
      <c r="BS1728" s="28"/>
      <c r="BT1728" s="28"/>
      <c r="BU1728" s="28"/>
      <c r="BV1728" s="28"/>
      <c r="BW1728" s="28"/>
      <c r="BX1728" s="28"/>
      <c r="BY1728" s="28"/>
      <c r="BZ1728" s="28"/>
      <c r="CA1728" s="28"/>
      <c r="CB1728" s="28"/>
      <c r="CC1728" s="28"/>
      <c r="CD1728" s="28"/>
      <c r="CE1728" s="28"/>
      <c r="CF1728" s="28"/>
      <c r="CG1728" s="28"/>
      <c r="CH1728" s="28"/>
      <c r="CI1728" s="28"/>
      <c r="CJ1728" s="28"/>
      <c r="CK1728" s="28"/>
      <c r="CL1728" s="28"/>
      <c r="CM1728" s="28"/>
      <c r="CN1728" s="28"/>
      <c r="CO1728" s="28"/>
      <c r="CP1728" s="28"/>
      <c r="CQ1728" s="28"/>
      <c r="CR1728" s="28"/>
      <c r="CS1728" s="28"/>
      <c r="CT1728" s="28"/>
      <c r="CU1728" s="28"/>
      <c r="CV1728" s="28"/>
      <c r="CW1728" s="28"/>
      <c r="CX1728" s="28"/>
      <c r="CY1728" s="28"/>
      <c r="CZ1728" s="28"/>
      <c r="DA1728" s="28"/>
      <c r="DB1728" s="28"/>
      <c r="DC1728" s="28"/>
      <c r="DD1728" s="28"/>
      <c r="DE1728" s="28"/>
      <c r="DF1728" s="28"/>
      <c r="DG1728" s="28"/>
      <c r="DH1728" s="28"/>
      <c r="DI1728" s="28"/>
      <c r="DJ1728" s="28"/>
      <c r="DK1728" s="28"/>
      <c r="DL1728" s="28"/>
      <c r="DM1728" s="28"/>
    </row>
    <row r="1729" spans="1:117">
      <c r="A1729" s="5"/>
      <c r="B1729" s="5"/>
      <c r="C1729" s="34"/>
      <c r="D1729" s="34"/>
      <c r="E1729" s="35"/>
      <c r="F1729" s="35"/>
      <c r="G1729" s="35"/>
      <c r="H1729" s="35"/>
      <c r="I1729" s="35"/>
      <c r="J1729" s="35"/>
      <c r="K1729" s="35"/>
      <c r="L1729" s="35"/>
      <c r="M1729" s="35"/>
      <c r="N1729" s="35"/>
      <c r="O1729" s="35"/>
      <c r="P1729" s="35"/>
      <c r="Q1729" s="35"/>
      <c r="R1729" s="35"/>
      <c r="S1729" s="35"/>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D1729" s="28"/>
      <c r="BE1729" s="28"/>
      <c r="BF1729" s="28"/>
      <c r="BG1729" s="28"/>
      <c r="BH1729" s="28"/>
      <c r="BI1729" s="28"/>
      <c r="BJ1729" s="28"/>
      <c r="BK1729" s="28"/>
      <c r="BL1729" s="28"/>
      <c r="BM1729" s="28"/>
      <c r="BN1729" s="28"/>
      <c r="BO1729" s="28"/>
      <c r="BP1729" s="28"/>
      <c r="BQ1729" s="28"/>
      <c r="BR1729" s="28"/>
      <c r="BS1729" s="28"/>
      <c r="BT1729" s="28"/>
      <c r="BU1729" s="28"/>
      <c r="BV1729" s="28"/>
      <c r="BW1729" s="28"/>
      <c r="BX1729" s="28"/>
      <c r="BY1729" s="28"/>
      <c r="BZ1729" s="28"/>
      <c r="CA1729" s="28"/>
      <c r="CB1729" s="28"/>
      <c r="CC1729" s="28"/>
      <c r="CD1729" s="28"/>
      <c r="CE1729" s="28"/>
      <c r="CF1729" s="28"/>
      <c r="CG1729" s="28"/>
      <c r="CH1729" s="28"/>
      <c r="CI1729" s="28"/>
      <c r="CJ1729" s="28"/>
      <c r="CK1729" s="28"/>
      <c r="CL1729" s="28"/>
      <c r="CM1729" s="28"/>
      <c r="CN1729" s="28"/>
      <c r="CO1729" s="28"/>
      <c r="CP1729" s="28"/>
      <c r="CQ1729" s="28"/>
      <c r="CR1729" s="28"/>
      <c r="CS1729" s="28"/>
      <c r="CT1729" s="28"/>
      <c r="CU1729" s="28"/>
      <c r="CV1729" s="28"/>
      <c r="CW1729" s="28"/>
      <c r="CX1729" s="28"/>
      <c r="CY1729" s="28"/>
      <c r="CZ1729" s="28"/>
      <c r="DA1729" s="28"/>
      <c r="DB1729" s="28"/>
      <c r="DC1729" s="28"/>
      <c r="DD1729" s="28"/>
      <c r="DE1729" s="28"/>
      <c r="DF1729" s="28"/>
      <c r="DG1729" s="28"/>
      <c r="DH1729" s="28"/>
      <c r="DI1729" s="28"/>
      <c r="DJ1729" s="28"/>
      <c r="DK1729" s="28"/>
      <c r="DL1729" s="28"/>
      <c r="DM1729" s="28"/>
    </row>
    <row r="1730" spans="1:117">
      <c r="A1730" s="5"/>
      <c r="B1730" s="5"/>
      <c r="C1730" s="34"/>
      <c r="D1730" s="34"/>
      <c r="E1730" s="35"/>
      <c r="F1730" s="35"/>
      <c r="G1730" s="35"/>
      <c r="H1730" s="35"/>
      <c r="I1730" s="35"/>
      <c r="J1730" s="35"/>
      <c r="K1730" s="35"/>
      <c r="L1730" s="35"/>
      <c r="M1730" s="35"/>
      <c r="N1730" s="35"/>
      <c r="O1730" s="35"/>
      <c r="P1730" s="35"/>
      <c r="Q1730" s="35"/>
      <c r="R1730" s="35"/>
      <c r="S1730" s="35"/>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D1730" s="28"/>
      <c r="BE1730" s="28"/>
      <c r="BF1730" s="28"/>
      <c r="BG1730" s="28"/>
      <c r="BH1730" s="28"/>
      <c r="BI1730" s="28"/>
      <c r="BJ1730" s="28"/>
      <c r="BK1730" s="28"/>
      <c r="BL1730" s="28"/>
      <c r="BM1730" s="28"/>
      <c r="BN1730" s="28"/>
      <c r="BO1730" s="28"/>
      <c r="BP1730" s="28"/>
      <c r="BQ1730" s="28"/>
      <c r="BR1730" s="28"/>
      <c r="BS1730" s="28"/>
      <c r="BT1730" s="28"/>
      <c r="BU1730" s="28"/>
      <c r="BV1730" s="28"/>
      <c r="BW1730" s="28"/>
      <c r="BX1730" s="28"/>
      <c r="BY1730" s="28"/>
      <c r="BZ1730" s="28"/>
      <c r="CA1730" s="28"/>
      <c r="CB1730" s="28"/>
      <c r="CC1730" s="28"/>
      <c r="CD1730" s="28"/>
      <c r="CE1730" s="28"/>
      <c r="CF1730" s="28"/>
      <c r="CG1730" s="28"/>
      <c r="CH1730" s="28"/>
      <c r="CI1730" s="28"/>
      <c r="CJ1730" s="28"/>
      <c r="CK1730" s="28"/>
      <c r="CL1730" s="28"/>
      <c r="CM1730" s="28"/>
      <c r="CN1730" s="28"/>
      <c r="CO1730" s="28"/>
      <c r="CP1730" s="28"/>
      <c r="CQ1730" s="28"/>
      <c r="CR1730" s="28"/>
      <c r="CS1730" s="28"/>
      <c r="CT1730" s="28"/>
      <c r="CU1730" s="28"/>
      <c r="CV1730" s="28"/>
      <c r="CW1730" s="28"/>
      <c r="CX1730" s="28"/>
      <c r="CY1730" s="28"/>
      <c r="CZ1730" s="28"/>
      <c r="DA1730" s="28"/>
      <c r="DB1730" s="28"/>
      <c r="DC1730" s="28"/>
      <c r="DD1730" s="28"/>
      <c r="DE1730" s="28"/>
      <c r="DF1730" s="28"/>
      <c r="DG1730" s="28"/>
      <c r="DH1730" s="28"/>
      <c r="DI1730" s="28"/>
      <c r="DJ1730" s="28"/>
      <c r="DK1730" s="28"/>
      <c r="DL1730" s="28"/>
      <c r="DM1730" s="28"/>
    </row>
    <row r="1731" spans="1:117">
      <c r="A1731" s="5"/>
      <c r="B1731" s="5"/>
      <c r="C1731" s="34"/>
      <c r="D1731" s="34"/>
      <c r="E1731" s="35"/>
      <c r="F1731" s="35"/>
      <c r="G1731" s="35"/>
      <c r="H1731" s="35"/>
      <c r="I1731" s="35"/>
      <c r="J1731" s="35"/>
      <c r="K1731" s="35"/>
      <c r="L1731" s="35"/>
      <c r="M1731" s="35"/>
      <c r="N1731" s="35"/>
      <c r="O1731" s="35"/>
      <c r="P1731" s="35"/>
      <c r="Q1731" s="35"/>
      <c r="R1731" s="35"/>
      <c r="S1731" s="35"/>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28"/>
      <c r="AU1731" s="28"/>
      <c r="AV1731" s="28"/>
      <c r="AW1731" s="28"/>
      <c r="AX1731" s="28"/>
      <c r="AY1731" s="28"/>
      <c r="AZ1731" s="28"/>
      <c r="BA1731" s="28"/>
      <c r="BB1731" s="28"/>
      <c r="BC1731" s="28"/>
      <c r="BD1731" s="28"/>
      <c r="BE1731" s="28"/>
      <c r="BF1731" s="28"/>
      <c r="BG1731" s="28"/>
      <c r="BH1731" s="28"/>
      <c r="BI1731" s="28"/>
      <c r="BJ1731" s="28"/>
      <c r="BK1731" s="28"/>
      <c r="BL1731" s="28"/>
      <c r="BM1731" s="28"/>
      <c r="BN1731" s="28"/>
      <c r="BO1731" s="28"/>
      <c r="BP1731" s="28"/>
      <c r="BQ1731" s="28"/>
      <c r="BR1731" s="28"/>
      <c r="BS1731" s="28"/>
      <c r="BT1731" s="28"/>
      <c r="BU1731" s="28"/>
      <c r="BV1731" s="28"/>
      <c r="BW1731" s="28"/>
      <c r="BX1731" s="28"/>
      <c r="BY1731" s="28"/>
      <c r="BZ1731" s="28"/>
      <c r="CA1731" s="28"/>
      <c r="CB1731" s="28"/>
      <c r="CC1731" s="28"/>
      <c r="CD1731" s="28"/>
      <c r="CE1731" s="28"/>
      <c r="CF1731" s="28"/>
      <c r="CG1731" s="28"/>
      <c r="CH1731" s="28"/>
      <c r="CI1731" s="28"/>
      <c r="CJ1731" s="28"/>
      <c r="CK1731" s="28"/>
      <c r="CL1731" s="28"/>
      <c r="CM1731" s="28"/>
      <c r="CN1731" s="28"/>
      <c r="CO1731" s="28"/>
      <c r="CP1731" s="28"/>
      <c r="CQ1731" s="28"/>
      <c r="CR1731" s="28"/>
      <c r="CS1731" s="28"/>
      <c r="CT1731" s="28"/>
      <c r="CU1731" s="28"/>
      <c r="CV1731" s="28"/>
      <c r="CW1731" s="28"/>
      <c r="CX1731" s="28"/>
      <c r="CY1731" s="28"/>
      <c r="CZ1731" s="28"/>
      <c r="DA1731" s="28"/>
      <c r="DB1731" s="28"/>
      <c r="DC1731" s="28"/>
      <c r="DD1731" s="28"/>
      <c r="DE1731" s="28"/>
      <c r="DF1731" s="28"/>
      <c r="DG1731" s="28"/>
      <c r="DH1731" s="28"/>
      <c r="DI1731" s="28"/>
      <c r="DJ1731" s="28"/>
      <c r="DK1731" s="28"/>
      <c r="DL1731" s="28"/>
      <c r="DM1731" s="28"/>
    </row>
    <row r="1732" spans="1:117">
      <c r="A1732" s="5"/>
      <c r="B1732" s="5"/>
      <c r="C1732" s="34"/>
      <c r="D1732" s="34"/>
      <c r="E1732" s="35"/>
      <c r="F1732" s="35"/>
      <c r="G1732" s="35"/>
      <c r="H1732" s="35"/>
      <c r="I1732" s="35"/>
      <c r="J1732" s="35"/>
      <c r="K1732" s="35"/>
      <c r="L1732" s="35"/>
      <c r="M1732" s="35"/>
      <c r="N1732" s="35"/>
      <c r="O1732" s="35"/>
      <c r="P1732" s="35"/>
      <c r="Q1732" s="35"/>
      <c r="R1732" s="35"/>
      <c r="S1732" s="35"/>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D1732" s="28"/>
      <c r="BE1732" s="28"/>
      <c r="BF1732" s="28"/>
      <c r="BG1732" s="28"/>
      <c r="BH1732" s="28"/>
      <c r="BI1732" s="28"/>
      <c r="BJ1732" s="28"/>
      <c r="BK1732" s="28"/>
      <c r="BL1732" s="28"/>
      <c r="BM1732" s="28"/>
      <c r="BN1732" s="28"/>
      <c r="BO1732" s="28"/>
      <c r="BP1732" s="28"/>
      <c r="BQ1732" s="28"/>
      <c r="BR1732" s="28"/>
      <c r="BS1732" s="28"/>
      <c r="BT1732" s="28"/>
      <c r="BU1732" s="28"/>
      <c r="BV1732" s="28"/>
      <c r="BW1732" s="28"/>
      <c r="BX1732" s="28"/>
      <c r="BY1732" s="28"/>
      <c r="BZ1732" s="28"/>
      <c r="CA1732" s="28"/>
      <c r="CB1732" s="28"/>
      <c r="CC1732" s="28"/>
      <c r="CD1732" s="28"/>
      <c r="CE1732" s="28"/>
      <c r="CF1732" s="28"/>
      <c r="CG1732" s="28"/>
      <c r="CH1732" s="28"/>
      <c r="CI1732" s="28"/>
      <c r="CJ1732" s="28"/>
      <c r="CK1732" s="28"/>
      <c r="CL1732" s="28"/>
      <c r="CM1732" s="28"/>
      <c r="CN1732" s="28"/>
      <c r="CO1732" s="28"/>
      <c r="CP1732" s="28"/>
      <c r="CQ1732" s="28"/>
      <c r="CR1732" s="28"/>
      <c r="CS1732" s="28"/>
      <c r="CT1732" s="28"/>
      <c r="CU1732" s="28"/>
      <c r="CV1732" s="28"/>
      <c r="CW1732" s="28"/>
      <c r="CX1732" s="28"/>
      <c r="CY1732" s="28"/>
      <c r="CZ1732" s="28"/>
      <c r="DA1732" s="28"/>
      <c r="DB1732" s="28"/>
      <c r="DC1732" s="28"/>
      <c r="DD1732" s="28"/>
      <c r="DE1732" s="28"/>
      <c r="DF1732" s="28"/>
      <c r="DG1732" s="28"/>
      <c r="DH1732" s="28"/>
      <c r="DI1732" s="28"/>
      <c r="DJ1732" s="28"/>
      <c r="DK1732" s="28"/>
      <c r="DL1732" s="28"/>
      <c r="DM1732" s="28"/>
    </row>
    <row r="1733" spans="1:117">
      <c r="A1733" s="5"/>
      <c r="B1733" s="5"/>
      <c r="C1733" s="34"/>
      <c r="D1733" s="34"/>
      <c r="E1733" s="35"/>
      <c r="F1733" s="35"/>
      <c r="G1733" s="35"/>
      <c r="H1733" s="35"/>
      <c r="I1733" s="35"/>
      <c r="J1733" s="35"/>
      <c r="K1733" s="35"/>
      <c r="L1733" s="35"/>
      <c r="M1733" s="35"/>
      <c r="N1733" s="35"/>
      <c r="O1733" s="35"/>
      <c r="P1733" s="35"/>
      <c r="Q1733" s="35"/>
      <c r="R1733" s="35"/>
      <c r="S1733" s="35"/>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D1733" s="28"/>
      <c r="BE1733" s="28"/>
      <c r="BF1733" s="28"/>
      <c r="BG1733" s="28"/>
      <c r="BH1733" s="28"/>
      <c r="BI1733" s="28"/>
      <c r="BJ1733" s="28"/>
      <c r="BK1733" s="28"/>
      <c r="BL1733" s="28"/>
      <c r="BM1733" s="28"/>
      <c r="BN1733" s="28"/>
      <c r="BO1733" s="28"/>
      <c r="BP1733" s="28"/>
      <c r="BQ1733" s="28"/>
      <c r="BR1733" s="28"/>
      <c r="BS1733" s="28"/>
      <c r="BT1733" s="28"/>
      <c r="BU1733" s="28"/>
      <c r="BV1733" s="28"/>
      <c r="BW1733" s="28"/>
      <c r="BX1733" s="28"/>
      <c r="BY1733" s="28"/>
      <c r="BZ1733" s="28"/>
      <c r="CA1733" s="28"/>
      <c r="CB1733" s="28"/>
      <c r="CC1733" s="28"/>
      <c r="CD1733" s="28"/>
      <c r="CE1733" s="28"/>
      <c r="CF1733" s="28"/>
      <c r="CG1733" s="28"/>
      <c r="CH1733" s="28"/>
      <c r="CI1733" s="28"/>
      <c r="CJ1733" s="28"/>
      <c r="CK1733" s="28"/>
      <c r="CL1733" s="28"/>
      <c r="CM1733" s="28"/>
      <c r="CN1733" s="28"/>
      <c r="CO1733" s="28"/>
      <c r="CP1733" s="28"/>
      <c r="CQ1733" s="28"/>
      <c r="CR1733" s="28"/>
      <c r="CS1733" s="28"/>
      <c r="CT1733" s="28"/>
      <c r="CU1733" s="28"/>
      <c r="CV1733" s="28"/>
      <c r="CW1733" s="28"/>
      <c r="CX1733" s="28"/>
      <c r="CY1733" s="28"/>
      <c r="CZ1733" s="28"/>
      <c r="DA1733" s="28"/>
      <c r="DB1733" s="28"/>
      <c r="DC1733" s="28"/>
      <c r="DD1733" s="28"/>
      <c r="DE1733" s="28"/>
      <c r="DF1733" s="28"/>
      <c r="DG1733" s="28"/>
      <c r="DH1733" s="28"/>
      <c r="DI1733" s="28"/>
      <c r="DJ1733" s="28"/>
      <c r="DK1733" s="28"/>
      <c r="DL1733" s="28"/>
      <c r="DM1733" s="28"/>
    </row>
    <row r="1734" spans="1:117">
      <c r="A1734" s="5"/>
      <c r="B1734" s="5"/>
      <c r="C1734" s="34"/>
      <c r="D1734" s="34"/>
      <c r="E1734" s="35"/>
      <c r="F1734" s="35"/>
      <c r="G1734" s="35"/>
      <c r="H1734" s="35"/>
      <c r="I1734" s="35"/>
      <c r="J1734" s="35"/>
      <c r="K1734" s="35"/>
      <c r="L1734" s="35"/>
      <c r="M1734" s="35"/>
      <c r="N1734" s="35"/>
      <c r="O1734" s="35"/>
      <c r="P1734" s="35"/>
      <c r="Q1734" s="35"/>
      <c r="R1734" s="35"/>
      <c r="S1734" s="35"/>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D1734" s="28"/>
      <c r="BE1734" s="28"/>
      <c r="BF1734" s="28"/>
      <c r="BG1734" s="28"/>
      <c r="BH1734" s="28"/>
      <c r="BI1734" s="28"/>
      <c r="BJ1734" s="28"/>
      <c r="BK1734" s="28"/>
      <c r="BL1734" s="28"/>
      <c r="BM1734" s="28"/>
      <c r="BN1734" s="28"/>
      <c r="BO1734" s="28"/>
      <c r="BP1734" s="28"/>
      <c r="BQ1734" s="28"/>
      <c r="BR1734" s="28"/>
      <c r="BS1734" s="28"/>
      <c r="BT1734" s="28"/>
      <c r="BU1734" s="28"/>
      <c r="BV1734" s="28"/>
      <c r="BW1734" s="28"/>
      <c r="BX1734" s="28"/>
      <c r="BY1734" s="28"/>
      <c r="BZ1734" s="28"/>
      <c r="CA1734" s="28"/>
      <c r="CB1734" s="28"/>
      <c r="CC1734" s="28"/>
      <c r="CD1734" s="28"/>
      <c r="CE1734" s="28"/>
      <c r="CF1734" s="28"/>
      <c r="CG1734" s="28"/>
      <c r="CH1734" s="28"/>
      <c r="CI1734" s="28"/>
      <c r="CJ1734" s="28"/>
      <c r="CK1734" s="28"/>
      <c r="CL1734" s="28"/>
      <c r="CM1734" s="28"/>
      <c r="CN1734" s="28"/>
      <c r="CO1734" s="28"/>
      <c r="CP1734" s="28"/>
      <c r="CQ1734" s="28"/>
      <c r="CR1734" s="28"/>
      <c r="CS1734" s="28"/>
      <c r="CT1734" s="28"/>
      <c r="CU1734" s="28"/>
      <c r="CV1734" s="28"/>
      <c r="CW1734" s="28"/>
      <c r="CX1734" s="28"/>
      <c r="CY1734" s="28"/>
      <c r="CZ1734" s="28"/>
      <c r="DA1734" s="28"/>
      <c r="DB1734" s="28"/>
      <c r="DC1734" s="28"/>
      <c r="DD1734" s="28"/>
      <c r="DE1734" s="28"/>
      <c r="DF1734" s="28"/>
      <c r="DG1734" s="28"/>
      <c r="DH1734" s="28"/>
      <c r="DI1734" s="28"/>
      <c r="DJ1734" s="28"/>
      <c r="DK1734" s="28"/>
      <c r="DL1734" s="28"/>
      <c r="DM1734" s="28"/>
    </row>
    <row r="1735" spans="1:117">
      <c r="A1735" s="5"/>
      <c r="B1735" s="5"/>
      <c r="C1735" s="34"/>
      <c r="D1735" s="34"/>
      <c r="E1735" s="35"/>
      <c r="F1735" s="35"/>
      <c r="G1735" s="35"/>
      <c r="H1735" s="35"/>
      <c r="I1735" s="35"/>
      <c r="J1735" s="35"/>
      <c r="K1735" s="35"/>
      <c r="L1735" s="35"/>
      <c r="M1735" s="35"/>
      <c r="N1735" s="35"/>
      <c r="O1735" s="35"/>
      <c r="P1735" s="35"/>
      <c r="Q1735" s="35"/>
      <c r="R1735" s="35"/>
      <c r="S1735" s="35"/>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28"/>
      <c r="AU1735" s="28"/>
      <c r="AV1735" s="28"/>
      <c r="AW1735" s="28"/>
      <c r="AX1735" s="28"/>
      <c r="AY1735" s="28"/>
      <c r="AZ1735" s="28"/>
      <c r="BA1735" s="28"/>
      <c r="BB1735" s="28"/>
      <c r="BC1735" s="28"/>
      <c r="BD1735" s="28"/>
      <c r="BE1735" s="28"/>
      <c r="BF1735" s="28"/>
      <c r="BG1735" s="28"/>
      <c r="BH1735" s="28"/>
      <c r="BI1735" s="28"/>
      <c r="BJ1735" s="28"/>
      <c r="BK1735" s="28"/>
      <c r="BL1735" s="28"/>
      <c r="BM1735" s="28"/>
      <c r="BN1735" s="28"/>
      <c r="BO1735" s="28"/>
      <c r="BP1735" s="28"/>
      <c r="BQ1735" s="28"/>
      <c r="BR1735" s="28"/>
      <c r="BS1735" s="28"/>
      <c r="BT1735" s="28"/>
      <c r="BU1735" s="28"/>
      <c r="BV1735" s="28"/>
      <c r="BW1735" s="28"/>
      <c r="BX1735" s="28"/>
      <c r="BY1735" s="28"/>
      <c r="BZ1735" s="28"/>
      <c r="CA1735" s="28"/>
      <c r="CB1735" s="28"/>
      <c r="CC1735" s="28"/>
      <c r="CD1735" s="28"/>
      <c r="CE1735" s="28"/>
      <c r="CF1735" s="28"/>
      <c r="CG1735" s="28"/>
      <c r="CH1735" s="28"/>
      <c r="CI1735" s="28"/>
      <c r="CJ1735" s="28"/>
      <c r="CK1735" s="28"/>
      <c r="CL1735" s="28"/>
      <c r="CM1735" s="28"/>
      <c r="CN1735" s="28"/>
      <c r="CO1735" s="28"/>
      <c r="CP1735" s="28"/>
      <c r="CQ1735" s="28"/>
      <c r="CR1735" s="28"/>
      <c r="CS1735" s="28"/>
      <c r="CT1735" s="28"/>
      <c r="CU1735" s="28"/>
      <c r="CV1735" s="28"/>
      <c r="CW1735" s="28"/>
      <c r="CX1735" s="28"/>
      <c r="CY1735" s="28"/>
      <c r="CZ1735" s="28"/>
      <c r="DA1735" s="28"/>
      <c r="DB1735" s="28"/>
      <c r="DC1735" s="28"/>
      <c r="DD1735" s="28"/>
      <c r="DE1735" s="28"/>
      <c r="DF1735" s="28"/>
      <c r="DG1735" s="28"/>
      <c r="DH1735" s="28"/>
      <c r="DI1735" s="28"/>
      <c r="DJ1735" s="28"/>
      <c r="DK1735" s="28"/>
      <c r="DL1735" s="28"/>
      <c r="DM1735" s="28"/>
    </row>
    <row r="1736" spans="1:117">
      <c r="A1736" s="5"/>
      <c r="B1736" s="5"/>
      <c r="C1736" s="34"/>
      <c r="D1736" s="34"/>
      <c r="E1736" s="35"/>
      <c r="F1736" s="35"/>
      <c r="G1736" s="35"/>
      <c r="H1736" s="35"/>
      <c r="I1736" s="35"/>
      <c r="J1736" s="35"/>
      <c r="K1736" s="35"/>
      <c r="L1736" s="35"/>
      <c r="M1736" s="35"/>
      <c r="N1736" s="35"/>
      <c r="O1736" s="35"/>
      <c r="P1736" s="35"/>
      <c r="Q1736" s="35"/>
      <c r="R1736" s="35"/>
      <c r="S1736" s="35"/>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28"/>
      <c r="AU1736" s="28"/>
      <c r="AV1736" s="28"/>
      <c r="AW1736" s="28"/>
      <c r="AX1736" s="28"/>
      <c r="AY1736" s="28"/>
      <c r="AZ1736" s="28"/>
      <c r="BA1736" s="28"/>
      <c r="BB1736" s="28"/>
      <c r="BC1736" s="28"/>
      <c r="BD1736" s="28"/>
      <c r="BE1736" s="28"/>
      <c r="BF1736" s="28"/>
      <c r="BG1736" s="28"/>
      <c r="BH1736" s="28"/>
      <c r="BI1736" s="28"/>
      <c r="BJ1736" s="28"/>
      <c r="BK1736" s="28"/>
      <c r="BL1736" s="28"/>
      <c r="BM1736" s="28"/>
      <c r="BN1736" s="28"/>
      <c r="BO1736" s="28"/>
      <c r="BP1736" s="28"/>
      <c r="BQ1736" s="28"/>
      <c r="BR1736" s="28"/>
      <c r="BS1736" s="28"/>
      <c r="BT1736" s="28"/>
      <c r="BU1736" s="28"/>
      <c r="BV1736" s="28"/>
      <c r="BW1736" s="28"/>
      <c r="BX1736" s="28"/>
      <c r="BY1736" s="28"/>
      <c r="BZ1736" s="28"/>
      <c r="CA1736" s="28"/>
      <c r="CB1736" s="28"/>
      <c r="CC1736" s="28"/>
      <c r="CD1736" s="28"/>
      <c r="CE1736" s="28"/>
      <c r="CF1736" s="28"/>
      <c r="CG1736" s="28"/>
      <c r="CH1736" s="28"/>
      <c r="CI1736" s="28"/>
      <c r="CJ1736" s="28"/>
      <c r="CK1736" s="28"/>
      <c r="CL1736" s="28"/>
      <c r="CM1736" s="28"/>
      <c r="CN1736" s="28"/>
      <c r="CO1736" s="28"/>
      <c r="CP1736" s="28"/>
      <c r="CQ1736" s="28"/>
      <c r="CR1736" s="28"/>
      <c r="CS1736" s="28"/>
      <c r="CT1736" s="28"/>
      <c r="CU1736" s="28"/>
      <c r="CV1736" s="28"/>
      <c r="CW1736" s="28"/>
      <c r="CX1736" s="28"/>
      <c r="CY1736" s="28"/>
      <c r="CZ1736" s="28"/>
      <c r="DA1736" s="28"/>
      <c r="DB1736" s="28"/>
      <c r="DC1736" s="28"/>
      <c r="DD1736" s="28"/>
      <c r="DE1736" s="28"/>
      <c r="DF1736" s="28"/>
      <c r="DG1736" s="28"/>
      <c r="DH1736" s="28"/>
      <c r="DI1736" s="28"/>
      <c r="DJ1736" s="28"/>
      <c r="DK1736" s="28"/>
      <c r="DL1736" s="28"/>
      <c r="DM1736" s="28"/>
    </row>
    <row r="1737" spans="1:117">
      <c r="A1737" s="5"/>
      <c r="B1737" s="5"/>
      <c r="C1737" s="34"/>
      <c r="D1737" s="34"/>
      <c r="E1737" s="35"/>
      <c r="F1737" s="35"/>
      <c r="G1737" s="35"/>
      <c r="H1737" s="35"/>
      <c r="I1737" s="35"/>
      <c r="J1737" s="35"/>
      <c r="K1737" s="35"/>
      <c r="L1737" s="35"/>
      <c r="M1737" s="35"/>
      <c r="N1737" s="35"/>
      <c r="O1737" s="35"/>
      <c r="P1737" s="35"/>
      <c r="Q1737" s="35"/>
      <c r="R1737" s="35"/>
      <c r="S1737" s="35"/>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28"/>
      <c r="AU1737" s="28"/>
      <c r="AV1737" s="28"/>
      <c r="AW1737" s="28"/>
      <c r="AX1737" s="28"/>
      <c r="AY1737" s="28"/>
      <c r="AZ1737" s="28"/>
      <c r="BA1737" s="28"/>
      <c r="BB1737" s="28"/>
      <c r="BC1737" s="28"/>
      <c r="BD1737" s="28"/>
      <c r="BE1737" s="28"/>
      <c r="BF1737" s="28"/>
      <c r="BG1737" s="28"/>
      <c r="BH1737" s="28"/>
      <c r="BI1737" s="28"/>
      <c r="BJ1737" s="28"/>
      <c r="BK1737" s="28"/>
      <c r="BL1737" s="28"/>
      <c r="BM1737" s="28"/>
      <c r="BN1737" s="28"/>
      <c r="BO1737" s="28"/>
      <c r="BP1737" s="28"/>
      <c r="BQ1737" s="28"/>
      <c r="BR1737" s="28"/>
      <c r="BS1737" s="28"/>
      <c r="BT1737" s="28"/>
      <c r="BU1737" s="28"/>
      <c r="BV1737" s="28"/>
      <c r="BW1737" s="28"/>
      <c r="BX1737" s="28"/>
      <c r="BY1737" s="28"/>
      <c r="BZ1737" s="28"/>
      <c r="CA1737" s="28"/>
      <c r="CB1737" s="28"/>
      <c r="CC1737" s="28"/>
      <c r="CD1737" s="28"/>
      <c r="CE1737" s="28"/>
      <c r="CF1737" s="28"/>
      <c r="CG1737" s="28"/>
      <c r="CH1737" s="28"/>
      <c r="CI1737" s="28"/>
      <c r="CJ1737" s="28"/>
      <c r="CK1737" s="28"/>
      <c r="CL1737" s="28"/>
      <c r="CM1737" s="28"/>
      <c r="CN1737" s="28"/>
      <c r="CO1737" s="28"/>
      <c r="CP1737" s="28"/>
      <c r="CQ1737" s="28"/>
      <c r="CR1737" s="28"/>
      <c r="CS1737" s="28"/>
      <c r="CT1737" s="28"/>
      <c r="CU1737" s="28"/>
      <c r="CV1737" s="28"/>
      <c r="CW1737" s="28"/>
      <c r="CX1737" s="28"/>
      <c r="CY1737" s="28"/>
      <c r="CZ1737" s="28"/>
      <c r="DA1737" s="28"/>
      <c r="DB1737" s="28"/>
      <c r="DC1737" s="28"/>
      <c r="DD1737" s="28"/>
      <c r="DE1737" s="28"/>
      <c r="DF1737" s="28"/>
      <c r="DG1737" s="28"/>
      <c r="DH1737" s="28"/>
      <c r="DI1737" s="28"/>
      <c r="DJ1737" s="28"/>
      <c r="DK1737" s="28"/>
      <c r="DL1737" s="28"/>
      <c r="DM1737" s="28"/>
    </row>
    <row r="1738" spans="1:117">
      <c r="A1738" s="5"/>
      <c r="B1738" s="5"/>
      <c r="C1738" s="34"/>
      <c r="D1738" s="34"/>
      <c r="E1738" s="35"/>
      <c r="F1738" s="35"/>
      <c r="G1738" s="35"/>
      <c r="H1738" s="35"/>
      <c r="I1738" s="35"/>
      <c r="J1738" s="35"/>
      <c r="K1738" s="35"/>
      <c r="L1738" s="35"/>
      <c r="M1738" s="35"/>
      <c r="N1738" s="35"/>
      <c r="O1738" s="35"/>
      <c r="P1738" s="35"/>
      <c r="Q1738" s="35"/>
      <c r="R1738" s="35"/>
      <c r="S1738" s="35"/>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28"/>
      <c r="AU1738" s="28"/>
      <c r="AV1738" s="28"/>
      <c r="AW1738" s="28"/>
      <c r="AX1738" s="28"/>
      <c r="AY1738" s="28"/>
      <c r="AZ1738" s="28"/>
      <c r="BA1738" s="28"/>
      <c r="BB1738" s="28"/>
      <c r="BC1738" s="28"/>
      <c r="BD1738" s="28"/>
      <c r="BE1738" s="28"/>
      <c r="BF1738" s="28"/>
      <c r="BG1738" s="28"/>
      <c r="BH1738" s="28"/>
      <c r="BI1738" s="28"/>
      <c r="BJ1738" s="28"/>
      <c r="BK1738" s="28"/>
      <c r="BL1738" s="28"/>
      <c r="BM1738" s="28"/>
      <c r="BN1738" s="28"/>
      <c r="BO1738" s="28"/>
      <c r="BP1738" s="28"/>
      <c r="BQ1738" s="28"/>
      <c r="BR1738" s="28"/>
      <c r="BS1738" s="28"/>
      <c r="BT1738" s="28"/>
      <c r="BU1738" s="28"/>
      <c r="BV1738" s="28"/>
      <c r="BW1738" s="28"/>
      <c r="BX1738" s="28"/>
      <c r="BY1738" s="28"/>
      <c r="BZ1738" s="28"/>
      <c r="CA1738" s="28"/>
      <c r="CB1738" s="28"/>
      <c r="CC1738" s="28"/>
      <c r="CD1738" s="28"/>
      <c r="CE1738" s="28"/>
      <c r="CF1738" s="28"/>
      <c r="CG1738" s="28"/>
      <c r="CH1738" s="28"/>
      <c r="CI1738" s="28"/>
      <c r="CJ1738" s="28"/>
      <c r="CK1738" s="28"/>
      <c r="CL1738" s="28"/>
      <c r="CM1738" s="28"/>
      <c r="CN1738" s="28"/>
      <c r="CO1738" s="28"/>
      <c r="CP1738" s="28"/>
      <c r="CQ1738" s="28"/>
      <c r="CR1738" s="28"/>
      <c r="CS1738" s="28"/>
      <c r="CT1738" s="28"/>
      <c r="CU1738" s="28"/>
      <c r="CV1738" s="28"/>
      <c r="CW1738" s="28"/>
      <c r="CX1738" s="28"/>
      <c r="CY1738" s="28"/>
      <c r="CZ1738" s="28"/>
      <c r="DA1738" s="28"/>
      <c r="DB1738" s="28"/>
      <c r="DC1738" s="28"/>
      <c r="DD1738" s="28"/>
      <c r="DE1738" s="28"/>
      <c r="DF1738" s="28"/>
      <c r="DG1738" s="28"/>
      <c r="DH1738" s="28"/>
      <c r="DI1738" s="28"/>
      <c r="DJ1738" s="28"/>
      <c r="DK1738" s="28"/>
      <c r="DL1738" s="28"/>
      <c r="DM1738" s="28"/>
    </row>
    <row r="1739" spans="1:117">
      <c r="A1739" s="5"/>
      <c r="B1739" s="5"/>
      <c r="C1739" s="34"/>
      <c r="D1739" s="34"/>
      <c r="E1739" s="35"/>
      <c r="F1739" s="35"/>
      <c r="G1739" s="35"/>
      <c r="H1739" s="35"/>
      <c r="I1739" s="35"/>
      <c r="J1739" s="35"/>
      <c r="K1739" s="35"/>
      <c r="L1739" s="35"/>
      <c r="M1739" s="35"/>
      <c r="N1739" s="35"/>
      <c r="O1739" s="35"/>
      <c r="P1739" s="35"/>
      <c r="Q1739" s="35"/>
      <c r="R1739" s="35"/>
      <c r="S1739" s="35"/>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28"/>
      <c r="AU1739" s="28"/>
      <c r="AV1739" s="28"/>
      <c r="AW1739" s="28"/>
      <c r="AX1739" s="28"/>
      <c r="AY1739" s="28"/>
      <c r="AZ1739" s="28"/>
      <c r="BA1739" s="28"/>
      <c r="BB1739" s="28"/>
      <c r="BC1739" s="28"/>
      <c r="BD1739" s="28"/>
      <c r="BE1739" s="28"/>
      <c r="BF1739" s="28"/>
      <c r="BG1739" s="28"/>
      <c r="BH1739" s="28"/>
      <c r="BI1739" s="28"/>
      <c r="BJ1739" s="28"/>
      <c r="BK1739" s="28"/>
      <c r="BL1739" s="28"/>
      <c r="BM1739" s="28"/>
      <c r="BN1739" s="28"/>
      <c r="BO1739" s="28"/>
      <c r="BP1739" s="28"/>
      <c r="BQ1739" s="28"/>
      <c r="BR1739" s="28"/>
      <c r="BS1739" s="28"/>
      <c r="BT1739" s="28"/>
      <c r="BU1739" s="28"/>
      <c r="BV1739" s="28"/>
      <c r="BW1739" s="28"/>
      <c r="BX1739" s="28"/>
      <c r="BY1739" s="28"/>
      <c r="BZ1739" s="28"/>
      <c r="CA1739" s="28"/>
      <c r="CB1739" s="28"/>
      <c r="CC1739" s="28"/>
      <c r="CD1739" s="28"/>
      <c r="CE1739" s="28"/>
      <c r="CF1739" s="28"/>
      <c r="CG1739" s="28"/>
      <c r="CH1739" s="28"/>
      <c r="CI1739" s="28"/>
      <c r="CJ1739" s="28"/>
      <c r="CK1739" s="28"/>
      <c r="CL1739" s="28"/>
      <c r="CM1739" s="28"/>
      <c r="CN1739" s="28"/>
      <c r="CO1739" s="28"/>
      <c r="CP1739" s="28"/>
      <c r="CQ1739" s="28"/>
      <c r="CR1739" s="28"/>
      <c r="CS1739" s="28"/>
      <c r="CT1739" s="28"/>
      <c r="CU1739" s="28"/>
      <c r="CV1739" s="28"/>
      <c r="CW1739" s="28"/>
      <c r="CX1739" s="28"/>
      <c r="CY1739" s="28"/>
      <c r="CZ1739" s="28"/>
      <c r="DA1739" s="28"/>
      <c r="DB1739" s="28"/>
      <c r="DC1739" s="28"/>
      <c r="DD1739" s="28"/>
      <c r="DE1739" s="28"/>
      <c r="DF1739" s="28"/>
      <c r="DG1739" s="28"/>
      <c r="DH1739" s="28"/>
      <c r="DI1739" s="28"/>
      <c r="DJ1739" s="28"/>
      <c r="DK1739" s="28"/>
      <c r="DL1739" s="28"/>
      <c r="DM1739" s="28"/>
    </row>
    <row r="1740" spans="1:117">
      <c r="A1740" s="5"/>
      <c r="B1740" s="5"/>
      <c r="C1740" s="34"/>
      <c r="D1740" s="34"/>
      <c r="E1740" s="35"/>
      <c r="F1740" s="35"/>
      <c r="G1740" s="35"/>
      <c r="H1740" s="35"/>
      <c r="I1740" s="35"/>
      <c r="J1740" s="35"/>
      <c r="K1740" s="35"/>
      <c r="L1740" s="35"/>
      <c r="M1740" s="35"/>
      <c r="N1740" s="35"/>
      <c r="O1740" s="35"/>
      <c r="P1740" s="35"/>
      <c r="Q1740" s="35"/>
      <c r="R1740" s="35"/>
      <c r="S1740" s="35"/>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28"/>
      <c r="AU1740" s="28"/>
      <c r="AV1740" s="28"/>
      <c r="AW1740" s="28"/>
      <c r="AX1740" s="28"/>
      <c r="AY1740" s="28"/>
      <c r="AZ1740" s="28"/>
      <c r="BA1740" s="28"/>
      <c r="BB1740" s="28"/>
      <c r="BC1740" s="28"/>
      <c r="BD1740" s="28"/>
      <c r="BE1740" s="28"/>
      <c r="BF1740" s="28"/>
      <c r="BG1740" s="28"/>
      <c r="BH1740" s="28"/>
      <c r="BI1740" s="28"/>
      <c r="BJ1740" s="28"/>
      <c r="BK1740" s="28"/>
      <c r="BL1740" s="28"/>
      <c r="BM1740" s="28"/>
      <c r="BN1740" s="28"/>
      <c r="BO1740" s="28"/>
      <c r="BP1740" s="28"/>
      <c r="BQ1740" s="28"/>
      <c r="BR1740" s="28"/>
      <c r="BS1740" s="28"/>
      <c r="BT1740" s="28"/>
      <c r="BU1740" s="28"/>
      <c r="BV1740" s="28"/>
      <c r="BW1740" s="28"/>
      <c r="BX1740" s="28"/>
      <c r="BY1740" s="28"/>
      <c r="BZ1740" s="28"/>
      <c r="CA1740" s="28"/>
      <c r="CB1740" s="28"/>
      <c r="CC1740" s="28"/>
      <c r="CD1740" s="28"/>
      <c r="CE1740" s="28"/>
      <c r="CF1740" s="28"/>
      <c r="CG1740" s="28"/>
      <c r="CH1740" s="28"/>
      <c r="CI1740" s="28"/>
      <c r="CJ1740" s="28"/>
      <c r="CK1740" s="28"/>
      <c r="CL1740" s="28"/>
      <c r="CM1740" s="28"/>
      <c r="CN1740" s="28"/>
      <c r="CO1740" s="28"/>
      <c r="CP1740" s="28"/>
      <c r="CQ1740" s="28"/>
      <c r="CR1740" s="28"/>
      <c r="CS1740" s="28"/>
      <c r="CT1740" s="28"/>
      <c r="CU1740" s="28"/>
      <c r="CV1740" s="28"/>
      <c r="CW1740" s="28"/>
      <c r="CX1740" s="28"/>
      <c r="CY1740" s="28"/>
      <c r="CZ1740" s="28"/>
      <c r="DA1740" s="28"/>
      <c r="DB1740" s="28"/>
      <c r="DC1740" s="28"/>
      <c r="DD1740" s="28"/>
      <c r="DE1740" s="28"/>
      <c r="DF1740" s="28"/>
      <c r="DG1740" s="28"/>
      <c r="DH1740" s="28"/>
      <c r="DI1740" s="28"/>
      <c r="DJ1740" s="28"/>
      <c r="DK1740" s="28"/>
      <c r="DL1740" s="28"/>
      <c r="DM1740" s="28"/>
    </row>
    <row r="1741" spans="1:117">
      <c r="A1741" s="5"/>
      <c r="B1741" s="5"/>
      <c r="C1741" s="34"/>
      <c r="D1741" s="34"/>
      <c r="E1741" s="35"/>
      <c r="F1741" s="35"/>
      <c r="G1741" s="35"/>
      <c r="H1741" s="35"/>
      <c r="I1741" s="35"/>
      <c r="J1741" s="35"/>
      <c r="K1741" s="35"/>
      <c r="L1741" s="35"/>
      <c r="M1741" s="35"/>
      <c r="N1741" s="35"/>
      <c r="O1741" s="35"/>
      <c r="P1741" s="35"/>
      <c r="Q1741" s="35"/>
      <c r="R1741" s="35"/>
      <c r="S1741" s="35"/>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28"/>
      <c r="AU1741" s="28"/>
      <c r="AV1741" s="28"/>
      <c r="AW1741" s="28"/>
      <c r="AX1741" s="28"/>
      <c r="AY1741" s="28"/>
      <c r="AZ1741" s="28"/>
      <c r="BA1741" s="28"/>
      <c r="BB1741" s="28"/>
      <c r="BC1741" s="28"/>
      <c r="BD1741" s="28"/>
      <c r="BE1741" s="28"/>
      <c r="BF1741" s="28"/>
      <c r="BG1741" s="28"/>
      <c r="BH1741" s="28"/>
      <c r="BI1741" s="28"/>
      <c r="BJ1741" s="28"/>
      <c r="BK1741" s="28"/>
      <c r="BL1741" s="28"/>
      <c r="BM1741" s="28"/>
      <c r="BN1741" s="28"/>
      <c r="BO1741" s="28"/>
      <c r="BP1741" s="28"/>
      <c r="BQ1741" s="28"/>
      <c r="BR1741" s="28"/>
      <c r="BS1741" s="28"/>
      <c r="BT1741" s="28"/>
      <c r="BU1741" s="28"/>
      <c r="BV1741" s="28"/>
      <c r="BW1741" s="28"/>
      <c r="BX1741" s="28"/>
      <c r="BY1741" s="28"/>
      <c r="BZ1741" s="28"/>
      <c r="CA1741" s="28"/>
      <c r="CB1741" s="28"/>
      <c r="CC1741" s="28"/>
      <c r="CD1741" s="28"/>
      <c r="CE1741" s="28"/>
      <c r="CF1741" s="28"/>
      <c r="CG1741" s="28"/>
      <c r="CH1741" s="28"/>
      <c r="CI1741" s="28"/>
      <c r="CJ1741" s="28"/>
      <c r="CK1741" s="28"/>
      <c r="CL1741" s="28"/>
      <c r="CM1741" s="28"/>
      <c r="CN1741" s="28"/>
      <c r="CO1741" s="28"/>
      <c r="CP1741" s="28"/>
      <c r="CQ1741" s="28"/>
      <c r="CR1741" s="28"/>
      <c r="CS1741" s="28"/>
      <c r="CT1741" s="28"/>
      <c r="CU1741" s="28"/>
      <c r="CV1741" s="28"/>
      <c r="CW1741" s="28"/>
      <c r="CX1741" s="28"/>
      <c r="CY1741" s="28"/>
      <c r="CZ1741" s="28"/>
      <c r="DA1741" s="28"/>
      <c r="DB1741" s="28"/>
      <c r="DC1741" s="28"/>
      <c r="DD1741" s="28"/>
      <c r="DE1741" s="28"/>
      <c r="DF1741" s="28"/>
      <c r="DG1741" s="28"/>
      <c r="DH1741" s="28"/>
      <c r="DI1741" s="28"/>
      <c r="DJ1741" s="28"/>
      <c r="DK1741" s="28"/>
      <c r="DL1741" s="28"/>
      <c r="DM1741" s="28"/>
    </row>
    <row r="1742" spans="1:117">
      <c r="A1742" s="5"/>
      <c r="B1742" s="5"/>
      <c r="C1742" s="34"/>
      <c r="D1742" s="34"/>
      <c r="E1742" s="35"/>
      <c r="F1742" s="35"/>
      <c r="G1742" s="35"/>
      <c r="H1742" s="35"/>
      <c r="I1742" s="35"/>
      <c r="J1742" s="35"/>
      <c r="K1742" s="35"/>
      <c r="L1742" s="35"/>
      <c r="M1742" s="35"/>
      <c r="N1742" s="35"/>
      <c r="O1742" s="35"/>
      <c r="P1742" s="35"/>
      <c r="Q1742" s="35"/>
      <c r="R1742" s="35"/>
      <c r="S1742" s="35"/>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28"/>
      <c r="AU1742" s="28"/>
      <c r="AV1742" s="28"/>
      <c r="AW1742" s="28"/>
      <c r="AX1742" s="28"/>
      <c r="AY1742" s="28"/>
      <c r="AZ1742" s="28"/>
      <c r="BA1742" s="28"/>
      <c r="BB1742" s="28"/>
      <c r="BC1742" s="28"/>
      <c r="BD1742" s="28"/>
      <c r="BE1742" s="28"/>
      <c r="BF1742" s="28"/>
      <c r="BG1742" s="28"/>
      <c r="BH1742" s="28"/>
      <c r="BI1742" s="28"/>
      <c r="BJ1742" s="28"/>
      <c r="BK1742" s="28"/>
      <c r="BL1742" s="28"/>
      <c r="BM1742" s="28"/>
      <c r="BN1742" s="28"/>
      <c r="BO1742" s="28"/>
      <c r="BP1742" s="28"/>
      <c r="BQ1742" s="28"/>
      <c r="BR1742" s="28"/>
      <c r="BS1742" s="28"/>
      <c r="BT1742" s="28"/>
      <c r="BU1742" s="28"/>
      <c r="BV1742" s="28"/>
      <c r="BW1742" s="28"/>
      <c r="BX1742" s="28"/>
      <c r="BY1742" s="28"/>
      <c r="BZ1742" s="28"/>
      <c r="CA1742" s="28"/>
      <c r="CB1742" s="28"/>
      <c r="CC1742" s="28"/>
      <c r="CD1742" s="28"/>
      <c r="CE1742" s="28"/>
      <c r="CF1742" s="28"/>
      <c r="CG1742" s="28"/>
      <c r="CH1742" s="28"/>
      <c r="CI1742" s="28"/>
      <c r="CJ1742" s="28"/>
      <c r="CK1742" s="28"/>
      <c r="CL1742" s="28"/>
      <c r="CM1742" s="28"/>
      <c r="CN1742" s="28"/>
      <c r="CO1742" s="28"/>
      <c r="CP1742" s="28"/>
      <c r="CQ1742" s="28"/>
      <c r="CR1742" s="28"/>
      <c r="CS1742" s="28"/>
      <c r="CT1742" s="28"/>
      <c r="CU1742" s="28"/>
      <c r="CV1742" s="28"/>
      <c r="CW1742" s="28"/>
      <c r="CX1742" s="28"/>
      <c r="CY1742" s="28"/>
      <c r="CZ1742" s="28"/>
      <c r="DA1742" s="28"/>
      <c r="DB1742" s="28"/>
      <c r="DC1742" s="28"/>
      <c r="DD1742" s="28"/>
      <c r="DE1742" s="28"/>
      <c r="DF1742" s="28"/>
      <c r="DG1742" s="28"/>
      <c r="DH1742" s="28"/>
      <c r="DI1742" s="28"/>
      <c r="DJ1742" s="28"/>
      <c r="DK1742" s="28"/>
      <c r="DL1742" s="28"/>
      <c r="DM1742" s="28"/>
    </row>
    <row r="1743" spans="1:117">
      <c r="A1743" s="5"/>
      <c r="B1743" s="5"/>
      <c r="C1743" s="34"/>
      <c r="D1743" s="34"/>
      <c r="E1743" s="35"/>
      <c r="F1743" s="35"/>
      <c r="G1743" s="35"/>
      <c r="H1743" s="35"/>
      <c r="I1743" s="35"/>
      <c r="J1743" s="35"/>
      <c r="K1743" s="35"/>
      <c r="L1743" s="35"/>
      <c r="M1743" s="35"/>
      <c r="N1743" s="35"/>
      <c r="O1743" s="35"/>
      <c r="P1743" s="35"/>
      <c r="Q1743" s="35"/>
      <c r="R1743" s="35"/>
      <c r="S1743" s="35"/>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28"/>
      <c r="AU1743" s="28"/>
      <c r="AV1743" s="28"/>
      <c r="AW1743" s="28"/>
      <c r="AX1743" s="28"/>
      <c r="AY1743" s="28"/>
      <c r="AZ1743" s="28"/>
      <c r="BA1743" s="28"/>
      <c r="BB1743" s="28"/>
      <c r="BC1743" s="28"/>
      <c r="BD1743" s="28"/>
      <c r="BE1743" s="28"/>
      <c r="BF1743" s="28"/>
      <c r="BG1743" s="28"/>
      <c r="BH1743" s="28"/>
      <c r="BI1743" s="28"/>
      <c r="BJ1743" s="28"/>
      <c r="BK1743" s="28"/>
      <c r="BL1743" s="28"/>
      <c r="BM1743" s="28"/>
      <c r="BN1743" s="28"/>
      <c r="BO1743" s="28"/>
      <c r="BP1743" s="28"/>
      <c r="BQ1743" s="28"/>
      <c r="BR1743" s="28"/>
      <c r="BS1743" s="28"/>
      <c r="BT1743" s="28"/>
      <c r="BU1743" s="28"/>
      <c r="BV1743" s="28"/>
      <c r="BW1743" s="28"/>
      <c r="BX1743" s="28"/>
      <c r="BY1743" s="28"/>
      <c r="BZ1743" s="28"/>
      <c r="CA1743" s="28"/>
      <c r="CB1743" s="28"/>
      <c r="CC1743" s="28"/>
      <c r="CD1743" s="28"/>
      <c r="CE1743" s="28"/>
      <c r="CF1743" s="28"/>
      <c r="CG1743" s="28"/>
      <c r="CH1743" s="28"/>
      <c r="CI1743" s="28"/>
      <c r="CJ1743" s="28"/>
      <c r="CK1743" s="28"/>
      <c r="CL1743" s="28"/>
      <c r="CM1743" s="28"/>
      <c r="CN1743" s="28"/>
      <c r="CO1743" s="28"/>
      <c r="CP1743" s="28"/>
      <c r="CQ1743" s="28"/>
      <c r="CR1743" s="28"/>
      <c r="CS1743" s="28"/>
      <c r="CT1743" s="28"/>
      <c r="CU1743" s="28"/>
      <c r="CV1743" s="28"/>
      <c r="CW1743" s="28"/>
      <c r="CX1743" s="28"/>
      <c r="CY1743" s="28"/>
      <c r="CZ1743" s="28"/>
      <c r="DA1743" s="28"/>
      <c r="DB1743" s="28"/>
      <c r="DC1743" s="28"/>
      <c r="DD1743" s="28"/>
      <c r="DE1743" s="28"/>
      <c r="DF1743" s="28"/>
      <c r="DG1743" s="28"/>
      <c r="DH1743" s="28"/>
      <c r="DI1743" s="28"/>
      <c r="DJ1743" s="28"/>
      <c r="DK1743" s="28"/>
      <c r="DL1743" s="28"/>
      <c r="DM1743" s="28"/>
    </row>
    <row r="1744" spans="1:117">
      <c r="A1744" s="5"/>
      <c r="B1744" s="5"/>
      <c r="C1744" s="34"/>
      <c r="D1744" s="34"/>
      <c r="E1744" s="35"/>
      <c r="F1744" s="35"/>
      <c r="G1744" s="35"/>
      <c r="H1744" s="35"/>
      <c r="I1744" s="35"/>
      <c r="J1744" s="35"/>
      <c r="K1744" s="35"/>
      <c r="L1744" s="35"/>
      <c r="M1744" s="35"/>
      <c r="N1744" s="35"/>
      <c r="O1744" s="35"/>
      <c r="P1744" s="35"/>
      <c r="Q1744" s="35"/>
      <c r="R1744" s="35"/>
      <c r="S1744" s="35"/>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28"/>
      <c r="AU1744" s="28"/>
      <c r="AV1744" s="28"/>
      <c r="AW1744" s="28"/>
      <c r="AX1744" s="28"/>
      <c r="AY1744" s="28"/>
      <c r="AZ1744" s="28"/>
      <c r="BA1744" s="28"/>
      <c r="BB1744" s="28"/>
      <c r="BC1744" s="28"/>
      <c r="BD1744" s="28"/>
      <c r="BE1744" s="28"/>
      <c r="BF1744" s="28"/>
      <c r="BG1744" s="28"/>
      <c r="BH1744" s="28"/>
      <c r="BI1744" s="28"/>
      <c r="BJ1744" s="28"/>
      <c r="BK1744" s="28"/>
      <c r="BL1744" s="28"/>
      <c r="BM1744" s="28"/>
      <c r="BN1744" s="28"/>
      <c r="BO1744" s="28"/>
      <c r="BP1744" s="28"/>
      <c r="BQ1744" s="28"/>
      <c r="BR1744" s="28"/>
      <c r="BS1744" s="28"/>
      <c r="BT1744" s="28"/>
      <c r="BU1744" s="28"/>
      <c r="BV1744" s="28"/>
      <c r="BW1744" s="28"/>
      <c r="BX1744" s="28"/>
      <c r="BY1744" s="28"/>
      <c r="BZ1744" s="28"/>
      <c r="CA1744" s="28"/>
      <c r="CB1744" s="28"/>
      <c r="CC1744" s="28"/>
      <c r="CD1744" s="28"/>
      <c r="CE1744" s="28"/>
      <c r="CF1744" s="28"/>
      <c r="CG1744" s="28"/>
      <c r="CH1744" s="28"/>
      <c r="CI1744" s="28"/>
      <c r="CJ1744" s="28"/>
      <c r="CK1744" s="28"/>
      <c r="CL1744" s="28"/>
      <c r="CM1744" s="28"/>
      <c r="CN1744" s="28"/>
      <c r="CO1744" s="28"/>
      <c r="CP1744" s="28"/>
      <c r="CQ1744" s="28"/>
      <c r="CR1744" s="28"/>
      <c r="CS1744" s="28"/>
      <c r="CT1744" s="28"/>
      <c r="CU1744" s="28"/>
      <c r="CV1744" s="28"/>
      <c r="CW1744" s="28"/>
      <c r="CX1744" s="28"/>
      <c r="CY1744" s="28"/>
      <c r="CZ1744" s="28"/>
      <c r="DA1744" s="28"/>
      <c r="DB1744" s="28"/>
      <c r="DC1744" s="28"/>
      <c r="DD1744" s="28"/>
      <c r="DE1744" s="28"/>
      <c r="DF1744" s="28"/>
      <c r="DG1744" s="28"/>
      <c r="DH1744" s="28"/>
      <c r="DI1744" s="28"/>
      <c r="DJ1744" s="28"/>
      <c r="DK1744" s="28"/>
      <c r="DL1744" s="28"/>
      <c r="DM1744" s="28"/>
    </row>
    <row r="1745" spans="1:117">
      <c r="A1745" s="5"/>
      <c r="B1745" s="5"/>
      <c r="C1745" s="34"/>
      <c r="D1745" s="34"/>
      <c r="E1745" s="35"/>
      <c r="F1745" s="35"/>
      <c r="G1745" s="35"/>
      <c r="H1745" s="35"/>
      <c r="I1745" s="35"/>
      <c r="J1745" s="35"/>
      <c r="K1745" s="35"/>
      <c r="L1745" s="35"/>
      <c r="M1745" s="35"/>
      <c r="N1745" s="35"/>
      <c r="O1745" s="35"/>
      <c r="P1745" s="35"/>
      <c r="Q1745" s="35"/>
      <c r="R1745" s="35"/>
      <c r="S1745" s="35"/>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28"/>
      <c r="AU1745" s="28"/>
      <c r="AV1745" s="28"/>
      <c r="AW1745" s="28"/>
      <c r="AX1745" s="28"/>
      <c r="AY1745" s="28"/>
      <c r="AZ1745" s="28"/>
      <c r="BA1745" s="28"/>
      <c r="BB1745" s="28"/>
      <c r="BC1745" s="28"/>
      <c r="BD1745" s="28"/>
      <c r="BE1745" s="28"/>
      <c r="BF1745" s="28"/>
      <c r="BG1745" s="28"/>
      <c r="BH1745" s="28"/>
      <c r="BI1745" s="28"/>
      <c r="BJ1745" s="28"/>
      <c r="BK1745" s="28"/>
      <c r="BL1745" s="28"/>
      <c r="BM1745" s="28"/>
      <c r="BN1745" s="28"/>
      <c r="BO1745" s="28"/>
      <c r="BP1745" s="28"/>
      <c r="BQ1745" s="28"/>
      <c r="BR1745" s="28"/>
      <c r="BS1745" s="28"/>
      <c r="BT1745" s="28"/>
      <c r="BU1745" s="28"/>
      <c r="BV1745" s="28"/>
      <c r="BW1745" s="28"/>
      <c r="BX1745" s="28"/>
      <c r="BY1745" s="28"/>
      <c r="BZ1745" s="28"/>
      <c r="CA1745" s="28"/>
      <c r="CB1745" s="28"/>
      <c r="CC1745" s="28"/>
      <c r="CD1745" s="28"/>
      <c r="CE1745" s="28"/>
      <c r="CF1745" s="28"/>
      <c r="CG1745" s="28"/>
      <c r="CH1745" s="28"/>
      <c r="CI1745" s="28"/>
      <c r="CJ1745" s="28"/>
      <c r="CK1745" s="28"/>
      <c r="CL1745" s="28"/>
      <c r="CM1745" s="28"/>
      <c r="CN1745" s="28"/>
      <c r="CO1745" s="28"/>
      <c r="CP1745" s="28"/>
      <c r="CQ1745" s="28"/>
      <c r="CR1745" s="28"/>
      <c r="CS1745" s="28"/>
      <c r="CT1745" s="28"/>
      <c r="CU1745" s="28"/>
      <c r="CV1745" s="28"/>
      <c r="CW1745" s="28"/>
      <c r="CX1745" s="28"/>
      <c r="CY1745" s="28"/>
      <c r="CZ1745" s="28"/>
      <c r="DA1745" s="28"/>
      <c r="DB1745" s="28"/>
      <c r="DC1745" s="28"/>
      <c r="DD1745" s="28"/>
      <c r="DE1745" s="28"/>
      <c r="DF1745" s="28"/>
      <c r="DG1745" s="28"/>
      <c r="DH1745" s="28"/>
      <c r="DI1745" s="28"/>
      <c r="DJ1745" s="28"/>
      <c r="DK1745" s="28"/>
      <c r="DL1745" s="28"/>
      <c r="DM1745" s="28"/>
    </row>
    <row r="1746" spans="1:117">
      <c r="A1746" s="5"/>
      <c r="B1746" s="5"/>
      <c r="C1746" s="34"/>
      <c r="D1746" s="34"/>
      <c r="E1746" s="35"/>
      <c r="F1746" s="35"/>
      <c r="G1746" s="35"/>
      <c r="H1746" s="35"/>
      <c r="I1746" s="35"/>
      <c r="J1746" s="35"/>
      <c r="K1746" s="35"/>
      <c r="L1746" s="35"/>
      <c r="M1746" s="35"/>
      <c r="N1746" s="35"/>
      <c r="O1746" s="35"/>
      <c r="P1746" s="35"/>
      <c r="Q1746" s="35"/>
      <c r="R1746" s="35"/>
      <c r="S1746" s="35"/>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28"/>
      <c r="AU1746" s="28"/>
      <c r="AV1746" s="28"/>
      <c r="AW1746" s="28"/>
      <c r="AX1746" s="28"/>
      <c r="AY1746" s="28"/>
      <c r="AZ1746" s="28"/>
      <c r="BA1746" s="28"/>
      <c r="BB1746" s="28"/>
      <c r="BC1746" s="28"/>
      <c r="BD1746" s="28"/>
      <c r="BE1746" s="28"/>
      <c r="BF1746" s="28"/>
      <c r="BG1746" s="28"/>
      <c r="BH1746" s="28"/>
      <c r="BI1746" s="28"/>
      <c r="BJ1746" s="28"/>
      <c r="BK1746" s="28"/>
      <c r="BL1746" s="28"/>
      <c r="BM1746" s="28"/>
      <c r="BN1746" s="28"/>
      <c r="BO1746" s="28"/>
      <c r="BP1746" s="28"/>
      <c r="BQ1746" s="28"/>
      <c r="BR1746" s="28"/>
      <c r="BS1746" s="28"/>
      <c r="BT1746" s="28"/>
      <c r="BU1746" s="28"/>
      <c r="BV1746" s="28"/>
      <c r="BW1746" s="28"/>
      <c r="BX1746" s="28"/>
      <c r="BY1746" s="28"/>
      <c r="BZ1746" s="28"/>
      <c r="CA1746" s="28"/>
      <c r="CB1746" s="28"/>
      <c r="CC1746" s="28"/>
      <c r="CD1746" s="28"/>
      <c r="CE1746" s="28"/>
      <c r="CF1746" s="28"/>
      <c r="CG1746" s="28"/>
      <c r="CH1746" s="28"/>
      <c r="CI1746" s="28"/>
      <c r="CJ1746" s="28"/>
      <c r="CK1746" s="28"/>
      <c r="CL1746" s="28"/>
      <c r="CM1746" s="28"/>
      <c r="CN1746" s="28"/>
      <c r="CO1746" s="28"/>
      <c r="CP1746" s="28"/>
      <c r="CQ1746" s="28"/>
      <c r="CR1746" s="28"/>
      <c r="CS1746" s="28"/>
      <c r="CT1746" s="28"/>
      <c r="CU1746" s="28"/>
      <c r="CV1746" s="28"/>
      <c r="CW1746" s="28"/>
      <c r="CX1746" s="28"/>
      <c r="CY1746" s="28"/>
      <c r="CZ1746" s="28"/>
      <c r="DA1746" s="28"/>
      <c r="DB1746" s="28"/>
      <c r="DC1746" s="28"/>
      <c r="DD1746" s="28"/>
      <c r="DE1746" s="28"/>
      <c r="DF1746" s="28"/>
      <c r="DG1746" s="28"/>
      <c r="DH1746" s="28"/>
      <c r="DI1746" s="28"/>
      <c r="DJ1746" s="28"/>
      <c r="DK1746" s="28"/>
      <c r="DL1746" s="28"/>
      <c r="DM1746" s="28"/>
    </row>
    <row r="1747" spans="1:117">
      <c r="A1747" s="5"/>
      <c r="B1747" s="5"/>
      <c r="C1747" s="34"/>
      <c r="D1747" s="34"/>
      <c r="E1747" s="35"/>
      <c r="F1747" s="35"/>
      <c r="G1747" s="35"/>
      <c r="H1747" s="35"/>
      <c r="I1747" s="35"/>
      <c r="J1747" s="35"/>
      <c r="K1747" s="35"/>
      <c r="L1747" s="35"/>
      <c r="M1747" s="35"/>
      <c r="N1747" s="35"/>
      <c r="O1747" s="35"/>
      <c r="P1747" s="35"/>
      <c r="Q1747" s="35"/>
      <c r="R1747" s="35"/>
      <c r="S1747" s="35"/>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c r="BA1747" s="28"/>
      <c r="BB1747" s="28"/>
      <c r="BC1747" s="28"/>
      <c r="BD1747" s="28"/>
      <c r="BE1747" s="28"/>
      <c r="BF1747" s="28"/>
      <c r="BG1747" s="28"/>
      <c r="BH1747" s="28"/>
      <c r="BI1747" s="28"/>
      <c r="BJ1747" s="28"/>
      <c r="BK1747" s="28"/>
      <c r="BL1747" s="28"/>
      <c r="BM1747" s="28"/>
      <c r="BN1747" s="28"/>
      <c r="BO1747" s="28"/>
      <c r="BP1747" s="28"/>
      <c r="BQ1747" s="28"/>
      <c r="BR1747" s="28"/>
      <c r="BS1747" s="28"/>
      <c r="BT1747" s="28"/>
      <c r="BU1747" s="28"/>
      <c r="BV1747" s="28"/>
      <c r="BW1747" s="28"/>
      <c r="BX1747" s="28"/>
      <c r="BY1747" s="28"/>
      <c r="BZ1747" s="28"/>
      <c r="CA1747" s="28"/>
      <c r="CB1747" s="28"/>
      <c r="CC1747" s="28"/>
      <c r="CD1747" s="28"/>
      <c r="CE1747" s="28"/>
      <c r="CF1747" s="28"/>
      <c r="CG1747" s="28"/>
      <c r="CH1747" s="28"/>
      <c r="CI1747" s="28"/>
      <c r="CJ1747" s="28"/>
      <c r="CK1747" s="28"/>
      <c r="CL1747" s="28"/>
      <c r="CM1747" s="28"/>
      <c r="CN1747" s="28"/>
      <c r="CO1747" s="28"/>
      <c r="CP1747" s="28"/>
      <c r="CQ1747" s="28"/>
      <c r="CR1747" s="28"/>
      <c r="CS1747" s="28"/>
      <c r="CT1747" s="28"/>
      <c r="CU1747" s="28"/>
      <c r="CV1747" s="28"/>
      <c r="CW1747" s="28"/>
      <c r="CX1747" s="28"/>
      <c r="CY1747" s="28"/>
      <c r="CZ1747" s="28"/>
      <c r="DA1747" s="28"/>
      <c r="DB1747" s="28"/>
      <c r="DC1747" s="28"/>
      <c r="DD1747" s="28"/>
      <c r="DE1747" s="28"/>
      <c r="DF1747" s="28"/>
      <c r="DG1747" s="28"/>
      <c r="DH1747" s="28"/>
      <c r="DI1747" s="28"/>
      <c r="DJ1747" s="28"/>
      <c r="DK1747" s="28"/>
      <c r="DL1747" s="28"/>
      <c r="DM1747" s="28"/>
    </row>
    <row r="1748" spans="1:117">
      <c r="A1748" s="5"/>
      <c r="B1748" s="5"/>
      <c r="C1748" s="34"/>
      <c r="D1748" s="34"/>
      <c r="E1748" s="35"/>
      <c r="F1748" s="35"/>
      <c r="G1748" s="35"/>
      <c r="H1748" s="35"/>
      <c r="I1748" s="35"/>
      <c r="J1748" s="35"/>
      <c r="K1748" s="35"/>
      <c r="L1748" s="35"/>
      <c r="M1748" s="35"/>
      <c r="N1748" s="35"/>
      <c r="O1748" s="35"/>
      <c r="P1748" s="35"/>
      <c r="Q1748" s="35"/>
      <c r="R1748" s="35"/>
      <c r="S1748" s="35"/>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c r="BA1748" s="28"/>
      <c r="BB1748" s="28"/>
      <c r="BC1748" s="28"/>
      <c r="BD1748" s="28"/>
      <c r="BE1748" s="28"/>
      <c r="BF1748" s="28"/>
      <c r="BG1748" s="28"/>
      <c r="BH1748" s="28"/>
      <c r="BI1748" s="28"/>
      <c r="BJ1748" s="28"/>
      <c r="BK1748" s="28"/>
      <c r="BL1748" s="28"/>
      <c r="BM1748" s="28"/>
      <c r="BN1748" s="28"/>
      <c r="BO1748" s="28"/>
      <c r="BP1748" s="28"/>
      <c r="BQ1748" s="28"/>
      <c r="BR1748" s="28"/>
      <c r="BS1748" s="28"/>
      <c r="BT1748" s="28"/>
      <c r="BU1748" s="28"/>
      <c r="BV1748" s="28"/>
      <c r="BW1748" s="28"/>
      <c r="BX1748" s="28"/>
      <c r="BY1748" s="28"/>
      <c r="BZ1748" s="28"/>
      <c r="CA1748" s="28"/>
      <c r="CB1748" s="28"/>
      <c r="CC1748" s="28"/>
      <c r="CD1748" s="28"/>
      <c r="CE1748" s="28"/>
      <c r="CF1748" s="28"/>
      <c r="CG1748" s="28"/>
      <c r="CH1748" s="28"/>
      <c r="CI1748" s="28"/>
      <c r="CJ1748" s="28"/>
      <c r="CK1748" s="28"/>
      <c r="CL1748" s="28"/>
      <c r="CM1748" s="28"/>
      <c r="CN1748" s="28"/>
      <c r="CO1748" s="28"/>
      <c r="CP1748" s="28"/>
      <c r="CQ1748" s="28"/>
      <c r="CR1748" s="28"/>
      <c r="CS1748" s="28"/>
      <c r="CT1748" s="28"/>
      <c r="CU1748" s="28"/>
      <c r="CV1748" s="28"/>
      <c r="CW1748" s="28"/>
      <c r="CX1748" s="28"/>
      <c r="CY1748" s="28"/>
      <c r="CZ1748" s="28"/>
      <c r="DA1748" s="28"/>
      <c r="DB1748" s="28"/>
      <c r="DC1748" s="28"/>
      <c r="DD1748" s="28"/>
      <c r="DE1748" s="28"/>
      <c r="DF1748" s="28"/>
      <c r="DG1748" s="28"/>
      <c r="DH1748" s="28"/>
      <c r="DI1748" s="28"/>
      <c r="DJ1748" s="28"/>
      <c r="DK1748" s="28"/>
      <c r="DL1748" s="28"/>
      <c r="DM1748" s="28"/>
    </row>
    <row r="1749" spans="1:117">
      <c r="A1749" s="5"/>
      <c r="B1749" s="5"/>
      <c r="C1749" s="34"/>
      <c r="D1749" s="34"/>
      <c r="E1749" s="35"/>
      <c r="F1749" s="35"/>
      <c r="G1749" s="35"/>
      <c r="H1749" s="35"/>
      <c r="I1749" s="35"/>
      <c r="J1749" s="35"/>
      <c r="K1749" s="35"/>
      <c r="L1749" s="35"/>
      <c r="M1749" s="35"/>
      <c r="N1749" s="35"/>
      <c r="O1749" s="35"/>
      <c r="P1749" s="35"/>
      <c r="Q1749" s="35"/>
      <c r="R1749" s="35"/>
      <c r="S1749" s="35"/>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c r="BA1749" s="28"/>
      <c r="BB1749" s="28"/>
      <c r="BC1749" s="28"/>
      <c r="BD1749" s="28"/>
      <c r="BE1749" s="28"/>
      <c r="BF1749" s="28"/>
      <c r="BG1749" s="28"/>
      <c r="BH1749" s="28"/>
      <c r="BI1749" s="28"/>
      <c r="BJ1749" s="28"/>
      <c r="BK1749" s="28"/>
      <c r="BL1749" s="28"/>
      <c r="BM1749" s="28"/>
      <c r="BN1749" s="28"/>
      <c r="BO1749" s="28"/>
      <c r="BP1749" s="28"/>
      <c r="BQ1749" s="28"/>
      <c r="BR1749" s="28"/>
      <c r="BS1749" s="28"/>
      <c r="BT1749" s="28"/>
      <c r="BU1749" s="28"/>
      <c r="BV1749" s="28"/>
      <c r="BW1749" s="28"/>
      <c r="BX1749" s="28"/>
      <c r="BY1749" s="28"/>
      <c r="BZ1749" s="28"/>
      <c r="CA1749" s="28"/>
      <c r="CB1749" s="28"/>
      <c r="CC1749" s="28"/>
      <c r="CD1749" s="28"/>
      <c r="CE1749" s="28"/>
      <c r="CF1749" s="28"/>
      <c r="CG1749" s="28"/>
      <c r="CH1749" s="28"/>
      <c r="CI1749" s="28"/>
      <c r="CJ1749" s="28"/>
      <c r="CK1749" s="28"/>
      <c r="CL1749" s="28"/>
      <c r="CM1749" s="28"/>
      <c r="CN1749" s="28"/>
      <c r="CO1749" s="28"/>
      <c r="CP1749" s="28"/>
      <c r="CQ1749" s="28"/>
      <c r="CR1749" s="28"/>
      <c r="CS1749" s="28"/>
      <c r="CT1749" s="28"/>
      <c r="CU1749" s="28"/>
      <c r="CV1749" s="28"/>
      <c r="CW1749" s="28"/>
      <c r="CX1749" s="28"/>
      <c r="CY1749" s="28"/>
      <c r="CZ1749" s="28"/>
      <c r="DA1749" s="28"/>
      <c r="DB1749" s="28"/>
      <c r="DC1749" s="28"/>
      <c r="DD1749" s="28"/>
      <c r="DE1749" s="28"/>
      <c r="DF1749" s="28"/>
      <c r="DG1749" s="28"/>
      <c r="DH1749" s="28"/>
      <c r="DI1749" s="28"/>
      <c r="DJ1749" s="28"/>
      <c r="DK1749" s="28"/>
      <c r="DL1749" s="28"/>
      <c r="DM1749" s="28"/>
    </row>
    <row r="1750" spans="1:117">
      <c r="A1750" s="5"/>
      <c r="B1750" s="5"/>
      <c r="C1750" s="34"/>
      <c r="D1750" s="34"/>
      <c r="E1750" s="35"/>
      <c r="F1750" s="35"/>
      <c r="G1750" s="35"/>
      <c r="H1750" s="35"/>
      <c r="I1750" s="35"/>
      <c r="J1750" s="35"/>
      <c r="K1750" s="35"/>
      <c r="L1750" s="35"/>
      <c r="M1750" s="35"/>
      <c r="N1750" s="35"/>
      <c r="O1750" s="35"/>
      <c r="P1750" s="35"/>
      <c r="Q1750" s="35"/>
      <c r="R1750" s="35"/>
      <c r="S1750" s="35"/>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c r="BA1750" s="28"/>
      <c r="BB1750" s="28"/>
      <c r="BC1750" s="28"/>
      <c r="BD1750" s="28"/>
      <c r="BE1750" s="28"/>
      <c r="BF1750" s="28"/>
      <c r="BG1750" s="28"/>
      <c r="BH1750" s="28"/>
      <c r="BI1750" s="28"/>
      <c r="BJ1750" s="28"/>
      <c r="BK1750" s="28"/>
      <c r="BL1750" s="28"/>
      <c r="BM1750" s="28"/>
      <c r="BN1750" s="28"/>
      <c r="BO1750" s="28"/>
      <c r="BP1750" s="28"/>
      <c r="BQ1750" s="28"/>
      <c r="BR1750" s="28"/>
      <c r="BS1750" s="28"/>
      <c r="BT1750" s="28"/>
      <c r="BU1750" s="28"/>
      <c r="BV1750" s="28"/>
      <c r="BW1750" s="28"/>
      <c r="BX1750" s="28"/>
      <c r="BY1750" s="28"/>
      <c r="BZ1750" s="28"/>
      <c r="CA1750" s="28"/>
      <c r="CB1750" s="28"/>
      <c r="CC1750" s="28"/>
      <c r="CD1750" s="28"/>
      <c r="CE1750" s="28"/>
      <c r="CF1750" s="28"/>
      <c r="CG1750" s="28"/>
      <c r="CH1750" s="28"/>
      <c r="CI1750" s="28"/>
      <c r="CJ1750" s="28"/>
      <c r="CK1750" s="28"/>
      <c r="CL1750" s="28"/>
      <c r="CM1750" s="28"/>
      <c r="CN1750" s="28"/>
      <c r="CO1750" s="28"/>
      <c r="CP1750" s="28"/>
      <c r="CQ1750" s="28"/>
      <c r="CR1750" s="28"/>
      <c r="CS1750" s="28"/>
      <c r="CT1750" s="28"/>
      <c r="CU1750" s="28"/>
      <c r="CV1750" s="28"/>
      <c r="CW1750" s="28"/>
      <c r="CX1750" s="28"/>
      <c r="CY1750" s="28"/>
      <c r="CZ1750" s="28"/>
      <c r="DA1750" s="28"/>
      <c r="DB1750" s="28"/>
      <c r="DC1750" s="28"/>
      <c r="DD1750" s="28"/>
      <c r="DE1750" s="28"/>
      <c r="DF1750" s="28"/>
      <c r="DG1750" s="28"/>
      <c r="DH1750" s="28"/>
      <c r="DI1750" s="28"/>
      <c r="DJ1750" s="28"/>
      <c r="DK1750" s="28"/>
      <c r="DL1750" s="28"/>
      <c r="DM1750" s="28"/>
    </row>
    <row r="1751" spans="1:117">
      <c r="A1751" s="5"/>
      <c r="B1751" s="5"/>
      <c r="C1751" s="34"/>
      <c r="D1751" s="34"/>
      <c r="E1751" s="35"/>
      <c r="F1751" s="35"/>
      <c r="G1751" s="35"/>
      <c r="H1751" s="35"/>
      <c r="I1751" s="35"/>
      <c r="J1751" s="35"/>
      <c r="K1751" s="35"/>
      <c r="L1751" s="35"/>
      <c r="M1751" s="35"/>
      <c r="N1751" s="35"/>
      <c r="O1751" s="35"/>
      <c r="P1751" s="35"/>
      <c r="Q1751" s="35"/>
      <c r="R1751" s="35"/>
      <c r="S1751" s="35"/>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28"/>
      <c r="AU1751" s="28"/>
      <c r="AV1751" s="28"/>
      <c r="AW1751" s="28"/>
      <c r="AX1751" s="28"/>
      <c r="AY1751" s="28"/>
      <c r="AZ1751" s="28"/>
      <c r="BA1751" s="28"/>
      <c r="BB1751" s="28"/>
      <c r="BC1751" s="28"/>
      <c r="BD1751" s="28"/>
      <c r="BE1751" s="28"/>
      <c r="BF1751" s="28"/>
      <c r="BG1751" s="28"/>
      <c r="BH1751" s="28"/>
      <c r="BI1751" s="28"/>
      <c r="BJ1751" s="28"/>
      <c r="BK1751" s="28"/>
      <c r="BL1751" s="28"/>
      <c r="BM1751" s="28"/>
      <c r="BN1751" s="28"/>
      <c r="BO1751" s="28"/>
      <c r="BP1751" s="28"/>
      <c r="BQ1751" s="28"/>
      <c r="BR1751" s="28"/>
      <c r="BS1751" s="28"/>
      <c r="BT1751" s="28"/>
      <c r="BU1751" s="28"/>
      <c r="BV1751" s="28"/>
      <c r="BW1751" s="28"/>
      <c r="BX1751" s="28"/>
      <c r="BY1751" s="28"/>
      <c r="BZ1751" s="28"/>
      <c r="CA1751" s="28"/>
      <c r="CB1751" s="28"/>
      <c r="CC1751" s="28"/>
      <c r="CD1751" s="28"/>
      <c r="CE1751" s="28"/>
      <c r="CF1751" s="28"/>
      <c r="CG1751" s="28"/>
      <c r="CH1751" s="28"/>
      <c r="CI1751" s="28"/>
      <c r="CJ1751" s="28"/>
      <c r="CK1751" s="28"/>
      <c r="CL1751" s="28"/>
      <c r="CM1751" s="28"/>
      <c r="CN1751" s="28"/>
      <c r="CO1751" s="28"/>
      <c r="CP1751" s="28"/>
      <c r="CQ1751" s="28"/>
      <c r="CR1751" s="28"/>
      <c r="CS1751" s="28"/>
      <c r="CT1751" s="28"/>
      <c r="CU1751" s="28"/>
      <c r="CV1751" s="28"/>
      <c r="CW1751" s="28"/>
      <c r="CX1751" s="28"/>
      <c r="CY1751" s="28"/>
      <c r="CZ1751" s="28"/>
      <c r="DA1751" s="28"/>
      <c r="DB1751" s="28"/>
      <c r="DC1751" s="28"/>
      <c r="DD1751" s="28"/>
      <c r="DE1751" s="28"/>
      <c r="DF1751" s="28"/>
      <c r="DG1751" s="28"/>
      <c r="DH1751" s="28"/>
      <c r="DI1751" s="28"/>
      <c r="DJ1751" s="28"/>
      <c r="DK1751" s="28"/>
      <c r="DL1751" s="28"/>
      <c r="DM1751" s="28"/>
    </row>
    <row r="1752" spans="1:117">
      <c r="A1752" s="5"/>
      <c r="B1752" s="5"/>
      <c r="C1752" s="34"/>
      <c r="D1752" s="34"/>
      <c r="E1752" s="35"/>
      <c r="F1752" s="35"/>
      <c r="G1752" s="35"/>
      <c r="H1752" s="35"/>
      <c r="I1752" s="35"/>
      <c r="J1752" s="35"/>
      <c r="K1752" s="35"/>
      <c r="L1752" s="35"/>
      <c r="M1752" s="35"/>
      <c r="N1752" s="35"/>
      <c r="O1752" s="35"/>
      <c r="P1752" s="35"/>
      <c r="Q1752" s="35"/>
      <c r="R1752" s="35"/>
      <c r="S1752" s="35"/>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28"/>
      <c r="AU1752" s="28"/>
      <c r="AV1752" s="28"/>
      <c r="AW1752" s="28"/>
      <c r="AX1752" s="28"/>
      <c r="AY1752" s="28"/>
      <c r="AZ1752" s="28"/>
      <c r="BA1752" s="28"/>
      <c r="BB1752" s="28"/>
      <c r="BC1752" s="28"/>
      <c r="BD1752" s="28"/>
      <c r="BE1752" s="28"/>
      <c r="BF1752" s="28"/>
      <c r="BG1752" s="28"/>
      <c r="BH1752" s="28"/>
      <c r="BI1752" s="28"/>
      <c r="BJ1752" s="28"/>
      <c r="BK1752" s="28"/>
      <c r="BL1752" s="28"/>
      <c r="BM1752" s="28"/>
      <c r="BN1752" s="28"/>
      <c r="BO1752" s="28"/>
      <c r="BP1752" s="28"/>
      <c r="BQ1752" s="28"/>
      <c r="BR1752" s="28"/>
      <c r="BS1752" s="28"/>
      <c r="BT1752" s="28"/>
      <c r="BU1752" s="28"/>
      <c r="BV1752" s="28"/>
      <c r="BW1752" s="28"/>
      <c r="BX1752" s="28"/>
      <c r="BY1752" s="28"/>
      <c r="BZ1752" s="28"/>
      <c r="CA1752" s="28"/>
      <c r="CB1752" s="28"/>
      <c r="CC1752" s="28"/>
      <c r="CD1752" s="28"/>
      <c r="CE1752" s="28"/>
      <c r="CF1752" s="28"/>
      <c r="CG1752" s="28"/>
      <c r="CH1752" s="28"/>
      <c r="CI1752" s="28"/>
      <c r="CJ1752" s="28"/>
      <c r="CK1752" s="28"/>
      <c r="CL1752" s="28"/>
      <c r="CM1752" s="28"/>
      <c r="CN1752" s="28"/>
      <c r="CO1752" s="28"/>
      <c r="CP1752" s="28"/>
      <c r="CQ1752" s="28"/>
      <c r="CR1752" s="28"/>
      <c r="CS1752" s="28"/>
      <c r="CT1752" s="28"/>
      <c r="CU1752" s="28"/>
      <c r="CV1752" s="28"/>
      <c r="CW1752" s="28"/>
      <c r="CX1752" s="28"/>
      <c r="CY1752" s="28"/>
      <c r="CZ1752" s="28"/>
      <c r="DA1752" s="28"/>
      <c r="DB1752" s="28"/>
      <c r="DC1752" s="28"/>
      <c r="DD1752" s="28"/>
      <c r="DE1752" s="28"/>
      <c r="DF1752" s="28"/>
      <c r="DG1752" s="28"/>
      <c r="DH1752" s="28"/>
      <c r="DI1752" s="28"/>
      <c r="DJ1752" s="28"/>
      <c r="DK1752" s="28"/>
      <c r="DL1752" s="28"/>
      <c r="DM1752" s="28"/>
    </row>
    <row r="1753" spans="1:117">
      <c r="A1753" s="5"/>
      <c r="B1753" s="5"/>
      <c r="C1753" s="34"/>
      <c r="D1753" s="34"/>
      <c r="E1753" s="35"/>
      <c r="F1753" s="35"/>
      <c r="G1753" s="35"/>
      <c r="H1753" s="35"/>
      <c r="I1753" s="35"/>
      <c r="J1753" s="35"/>
      <c r="K1753" s="35"/>
      <c r="L1753" s="35"/>
      <c r="M1753" s="35"/>
      <c r="N1753" s="35"/>
      <c r="O1753" s="35"/>
      <c r="P1753" s="35"/>
      <c r="Q1753" s="35"/>
      <c r="R1753" s="35"/>
      <c r="S1753" s="35"/>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28"/>
      <c r="AU1753" s="28"/>
      <c r="AV1753" s="28"/>
      <c r="AW1753" s="28"/>
      <c r="AX1753" s="28"/>
      <c r="AY1753" s="28"/>
      <c r="AZ1753" s="28"/>
      <c r="BA1753" s="28"/>
      <c r="BB1753" s="28"/>
      <c r="BC1753" s="28"/>
      <c r="BD1753" s="28"/>
      <c r="BE1753" s="28"/>
      <c r="BF1753" s="28"/>
      <c r="BG1753" s="28"/>
      <c r="BH1753" s="28"/>
      <c r="BI1753" s="28"/>
      <c r="BJ1753" s="28"/>
      <c r="BK1753" s="28"/>
      <c r="BL1753" s="28"/>
      <c r="BM1753" s="28"/>
      <c r="BN1753" s="28"/>
      <c r="BO1753" s="28"/>
      <c r="BP1753" s="28"/>
      <c r="BQ1753" s="28"/>
      <c r="BR1753" s="28"/>
      <c r="BS1753" s="28"/>
      <c r="BT1753" s="28"/>
      <c r="BU1753" s="28"/>
      <c r="BV1753" s="28"/>
      <c r="BW1753" s="28"/>
      <c r="BX1753" s="28"/>
      <c r="BY1753" s="28"/>
      <c r="BZ1753" s="28"/>
      <c r="CA1753" s="28"/>
      <c r="CB1753" s="28"/>
      <c r="CC1753" s="28"/>
      <c r="CD1753" s="28"/>
      <c r="CE1753" s="28"/>
      <c r="CF1753" s="28"/>
      <c r="CG1753" s="28"/>
      <c r="CH1753" s="28"/>
      <c r="CI1753" s="28"/>
      <c r="CJ1753" s="28"/>
      <c r="CK1753" s="28"/>
      <c r="CL1753" s="28"/>
      <c r="CM1753" s="28"/>
      <c r="CN1753" s="28"/>
      <c r="CO1753" s="28"/>
      <c r="CP1753" s="28"/>
      <c r="CQ1753" s="28"/>
      <c r="CR1753" s="28"/>
      <c r="CS1753" s="28"/>
      <c r="CT1753" s="28"/>
      <c r="CU1753" s="28"/>
      <c r="CV1753" s="28"/>
      <c r="CW1753" s="28"/>
      <c r="CX1753" s="28"/>
      <c r="CY1753" s="28"/>
      <c r="CZ1753" s="28"/>
      <c r="DA1753" s="28"/>
      <c r="DB1753" s="28"/>
      <c r="DC1753" s="28"/>
      <c r="DD1753" s="28"/>
      <c r="DE1753" s="28"/>
      <c r="DF1753" s="28"/>
      <c r="DG1753" s="28"/>
      <c r="DH1753" s="28"/>
      <c r="DI1753" s="28"/>
      <c r="DJ1753" s="28"/>
      <c r="DK1753" s="28"/>
      <c r="DL1753" s="28"/>
      <c r="DM1753" s="28"/>
    </row>
    <row r="1754" spans="1:117">
      <c r="A1754" s="5"/>
      <c r="B1754" s="5"/>
      <c r="C1754" s="34"/>
      <c r="D1754" s="34"/>
      <c r="E1754" s="35"/>
      <c r="F1754" s="35"/>
      <c r="G1754" s="35"/>
      <c r="H1754" s="35"/>
      <c r="I1754" s="35"/>
      <c r="J1754" s="35"/>
      <c r="K1754" s="35"/>
      <c r="L1754" s="35"/>
      <c r="M1754" s="35"/>
      <c r="N1754" s="35"/>
      <c r="O1754" s="35"/>
      <c r="P1754" s="35"/>
      <c r="Q1754" s="35"/>
      <c r="R1754" s="35"/>
      <c r="S1754" s="35"/>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28"/>
      <c r="AU1754" s="28"/>
      <c r="AV1754" s="28"/>
      <c r="AW1754" s="28"/>
      <c r="AX1754" s="28"/>
      <c r="AY1754" s="28"/>
      <c r="AZ1754" s="28"/>
      <c r="BA1754" s="28"/>
      <c r="BB1754" s="28"/>
      <c r="BC1754" s="28"/>
      <c r="BD1754" s="28"/>
      <c r="BE1754" s="28"/>
      <c r="BF1754" s="28"/>
      <c r="BG1754" s="28"/>
      <c r="BH1754" s="28"/>
      <c r="BI1754" s="28"/>
      <c r="BJ1754" s="28"/>
      <c r="BK1754" s="28"/>
      <c r="BL1754" s="28"/>
      <c r="BM1754" s="28"/>
      <c r="BN1754" s="28"/>
      <c r="BO1754" s="28"/>
      <c r="BP1754" s="28"/>
      <c r="BQ1754" s="28"/>
      <c r="BR1754" s="28"/>
      <c r="BS1754" s="28"/>
      <c r="BT1754" s="28"/>
      <c r="BU1754" s="28"/>
      <c r="BV1754" s="28"/>
      <c r="BW1754" s="28"/>
      <c r="BX1754" s="28"/>
      <c r="BY1754" s="28"/>
      <c r="BZ1754" s="28"/>
      <c r="CA1754" s="28"/>
      <c r="CB1754" s="28"/>
      <c r="CC1754" s="28"/>
      <c r="CD1754" s="28"/>
      <c r="CE1754" s="28"/>
      <c r="CF1754" s="28"/>
      <c r="CG1754" s="28"/>
      <c r="CH1754" s="28"/>
      <c r="CI1754" s="28"/>
      <c r="CJ1754" s="28"/>
      <c r="CK1754" s="28"/>
      <c r="CL1754" s="28"/>
      <c r="CM1754" s="28"/>
      <c r="CN1754" s="28"/>
      <c r="CO1754" s="28"/>
      <c r="CP1754" s="28"/>
      <c r="CQ1754" s="28"/>
      <c r="CR1754" s="28"/>
      <c r="CS1754" s="28"/>
      <c r="CT1754" s="28"/>
      <c r="CU1754" s="28"/>
      <c r="CV1754" s="28"/>
      <c r="CW1754" s="28"/>
      <c r="CX1754" s="28"/>
      <c r="CY1754" s="28"/>
      <c r="CZ1754" s="28"/>
      <c r="DA1754" s="28"/>
      <c r="DB1754" s="28"/>
      <c r="DC1754" s="28"/>
      <c r="DD1754" s="28"/>
      <c r="DE1754" s="28"/>
      <c r="DF1754" s="28"/>
      <c r="DG1754" s="28"/>
      <c r="DH1754" s="28"/>
      <c r="DI1754" s="28"/>
      <c r="DJ1754" s="28"/>
      <c r="DK1754" s="28"/>
      <c r="DL1754" s="28"/>
      <c r="DM1754" s="28"/>
    </row>
    <row r="1755" spans="1:117">
      <c r="A1755" s="5"/>
      <c r="B1755" s="5"/>
      <c r="C1755" s="34"/>
      <c r="D1755" s="34"/>
      <c r="E1755" s="35"/>
      <c r="F1755" s="35"/>
      <c r="G1755" s="35"/>
      <c r="H1755" s="35"/>
      <c r="I1755" s="35"/>
      <c r="J1755" s="35"/>
      <c r="K1755" s="35"/>
      <c r="L1755" s="35"/>
      <c r="M1755" s="35"/>
      <c r="N1755" s="35"/>
      <c r="O1755" s="35"/>
      <c r="P1755" s="35"/>
      <c r="Q1755" s="35"/>
      <c r="R1755" s="35"/>
      <c r="S1755" s="35"/>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28"/>
      <c r="AU1755" s="28"/>
      <c r="AV1755" s="28"/>
      <c r="AW1755" s="28"/>
      <c r="AX1755" s="28"/>
      <c r="AY1755" s="28"/>
      <c r="AZ1755" s="28"/>
      <c r="BA1755" s="28"/>
      <c r="BB1755" s="28"/>
      <c r="BC1755" s="28"/>
      <c r="BD1755" s="28"/>
      <c r="BE1755" s="28"/>
      <c r="BF1755" s="28"/>
      <c r="BG1755" s="28"/>
      <c r="BH1755" s="28"/>
      <c r="BI1755" s="28"/>
      <c r="BJ1755" s="28"/>
      <c r="BK1755" s="28"/>
      <c r="BL1755" s="28"/>
      <c r="BM1755" s="28"/>
      <c r="BN1755" s="28"/>
      <c r="BO1755" s="28"/>
      <c r="BP1755" s="28"/>
      <c r="BQ1755" s="28"/>
      <c r="BR1755" s="28"/>
      <c r="BS1755" s="28"/>
      <c r="BT1755" s="28"/>
      <c r="BU1755" s="28"/>
      <c r="BV1755" s="28"/>
      <c r="BW1755" s="28"/>
      <c r="BX1755" s="28"/>
      <c r="BY1755" s="28"/>
      <c r="BZ1755" s="28"/>
      <c r="CA1755" s="28"/>
      <c r="CB1755" s="28"/>
      <c r="CC1755" s="28"/>
      <c r="CD1755" s="28"/>
      <c r="CE1755" s="28"/>
      <c r="CF1755" s="28"/>
      <c r="CG1755" s="28"/>
      <c r="CH1755" s="28"/>
      <c r="CI1755" s="28"/>
      <c r="CJ1755" s="28"/>
      <c r="CK1755" s="28"/>
      <c r="CL1755" s="28"/>
      <c r="CM1755" s="28"/>
      <c r="CN1755" s="28"/>
      <c r="CO1755" s="28"/>
      <c r="CP1755" s="28"/>
      <c r="CQ1755" s="28"/>
      <c r="CR1755" s="28"/>
      <c r="CS1755" s="28"/>
      <c r="CT1755" s="28"/>
      <c r="CU1755" s="28"/>
      <c r="CV1755" s="28"/>
      <c r="CW1755" s="28"/>
      <c r="CX1755" s="28"/>
      <c r="CY1755" s="28"/>
      <c r="CZ1755" s="28"/>
      <c r="DA1755" s="28"/>
      <c r="DB1755" s="28"/>
      <c r="DC1755" s="28"/>
      <c r="DD1755" s="28"/>
      <c r="DE1755" s="28"/>
      <c r="DF1755" s="28"/>
      <c r="DG1755" s="28"/>
      <c r="DH1755" s="28"/>
      <c r="DI1755" s="28"/>
      <c r="DJ1755" s="28"/>
      <c r="DK1755" s="28"/>
      <c r="DL1755" s="28"/>
      <c r="DM1755" s="28"/>
    </row>
    <row r="1756" spans="1:117">
      <c r="A1756" s="5"/>
      <c r="B1756" s="5"/>
      <c r="C1756" s="34"/>
      <c r="D1756" s="34"/>
      <c r="E1756" s="35"/>
      <c r="F1756" s="35"/>
      <c r="G1756" s="35"/>
      <c r="H1756" s="35"/>
      <c r="I1756" s="35"/>
      <c r="J1756" s="35"/>
      <c r="K1756" s="35"/>
      <c r="L1756" s="35"/>
      <c r="M1756" s="35"/>
      <c r="N1756" s="35"/>
      <c r="O1756" s="35"/>
      <c r="P1756" s="35"/>
      <c r="Q1756" s="35"/>
      <c r="R1756" s="35"/>
      <c r="S1756" s="35"/>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28"/>
      <c r="AU1756" s="28"/>
      <c r="AV1756" s="28"/>
      <c r="AW1756" s="28"/>
      <c r="AX1756" s="28"/>
      <c r="AY1756" s="28"/>
      <c r="AZ1756" s="28"/>
      <c r="BA1756" s="28"/>
      <c r="BB1756" s="28"/>
      <c r="BC1756" s="28"/>
      <c r="BD1756" s="28"/>
      <c r="BE1756" s="28"/>
      <c r="BF1756" s="28"/>
      <c r="BG1756" s="28"/>
      <c r="BH1756" s="28"/>
      <c r="BI1756" s="28"/>
      <c r="BJ1756" s="28"/>
      <c r="BK1756" s="28"/>
      <c r="BL1756" s="28"/>
      <c r="BM1756" s="28"/>
      <c r="BN1756" s="28"/>
      <c r="BO1756" s="28"/>
      <c r="BP1756" s="28"/>
      <c r="BQ1756" s="28"/>
      <c r="BR1756" s="28"/>
      <c r="BS1756" s="28"/>
      <c r="BT1756" s="28"/>
      <c r="BU1756" s="28"/>
      <c r="BV1756" s="28"/>
      <c r="BW1756" s="28"/>
      <c r="BX1756" s="28"/>
      <c r="BY1756" s="28"/>
      <c r="BZ1756" s="28"/>
      <c r="CA1756" s="28"/>
      <c r="CB1756" s="28"/>
      <c r="CC1756" s="28"/>
      <c r="CD1756" s="28"/>
      <c r="CE1756" s="28"/>
      <c r="CF1756" s="28"/>
      <c r="CG1756" s="28"/>
      <c r="CH1756" s="28"/>
      <c r="CI1756" s="28"/>
      <c r="CJ1756" s="28"/>
      <c r="CK1756" s="28"/>
      <c r="CL1756" s="28"/>
      <c r="CM1756" s="28"/>
      <c r="CN1756" s="28"/>
      <c r="CO1756" s="28"/>
      <c r="CP1756" s="28"/>
      <c r="CQ1756" s="28"/>
      <c r="CR1756" s="28"/>
      <c r="CS1756" s="28"/>
      <c r="CT1756" s="28"/>
      <c r="CU1756" s="28"/>
      <c r="CV1756" s="28"/>
      <c r="CW1756" s="28"/>
      <c r="CX1756" s="28"/>
      <c r="CY1756" s="28"/>
      <c r="CZ1756" s="28"/>
      <c r="DA1756" s="28"/>
      <c r="DB1756" s="28"/>
      <c r="DC1756" s="28"/>
      <c r="DD1756" s="28"/>
      <c r="DE1756" s="28"/>
      <c r="DF1756" s="28"/>
      <c r="DG1756" s="28"/>
      <c r="DH1756" s="28"/>
      <c r="DI1756" s="28"/>
      <c r="DJ1756" s="28"/>
      <c r="DK1756" s="28"/>
      <c r="DL1756" s="28"/>
      <c r="DM1756" s="28"/>
    </row>
    <row r="1757" spans="1:117">
      <c r="A1757" s="5"/>
      <c r="B1757" s="5"/>
      <c r="C1757" s="34"/>
      <c r="D1757" s="34"/>
      <c r="E1757" s="35"/>
      <c r="F1757" s="35"/>
      <c r="G1757" s="35"/>
      <c r="H1757" s="35"/>
      <c r="I1757" s="35"/>
      <c r="J1757" s="35"/>
      <c r="K1757" s="35"/>
      <c r="L1757" s="35"/>
      <c r="M1757" s="35"/>
      <c r="N1757" s="35"/>
      <c r="O1757" s="35"/>
      <c r="P1757" s="35"/>
      <c r="Q1757" s="35"/>
      <c r="R1757" s="35"/>
      <c r="S1757" s="35"/>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c r="AY1757" s="28"/>
      <c r="AZ1757" s="28"/>
      <c r="BA1757" s="28"/>
      <c r="BB1757" s="28"/>
      <c r="BC1757" s="28"/>
      <c r="BD1757" s="28"/>
      <c r="BE1757" s="28"/>
      <c r="BF1757" s="28"/>
      <c r="BG1757" s="28"/>
      <c r="BH1757" s="28"/>
      <c r="BI1757" s="28"/>
      <c r="BJ1757" s="28"/>
      <c r="BK1757" s="28"/>
      <c r="BL1757" s="28"/>
      <c r="BM1757" s="28"/>
      <c r="BN1757" s="28"/>
      <c r="BO1757" s="28"/>
      <c r="BP1757" s="28"/>
      <c r="BQ1757" s="28"/>
      <c r="BR1757" s="28"/>
      <c r="BS1757" s="28"/>
      <c r="BT1757" s="28"/>
      <c r="BU1757" s="28"/>
      <c r="BV1757" s="28"/>
      <c r="BW1757" s="28"/>
      <c r="BX1757" s="28"/>
      <c r="BY1757" s="28"/>
      <c r="BZ1757" s="28"/>
      <c r="CA1757" s="28"/>
      <c r="CB1757" s="28"/>
      <c r="CC1757" s="28"/>
      <c r="CD1757" s="28"/>
      <c r="CE1757" s="28"/>
      <c r="CF1757" s="28"/>
      <c r="CG1757" s="28"/>
      <c r="CH1757" s="28"/>
      <c r="CI1757" s="28"/>
      <c r="CJ1757" s="28"/>
      <c r="CK1757" s="28"/>
      <c r="CL1757" s="28"/>
      <c r="CM1757" s="28"/>
      <c r="CN1757" s="28"/>
      <c r="CO1757" s="28"/>
      <c r="CP1757" s="28"/>
      <c r="CQ1757" s="28"/>
      <c r="CR1757" s="28"/>
      <c r="CS1757" s="28"/>
      <c r="CT1757" s="28"/>
      <c r="CU1757" s="28"/>
      <c r="CV1757" s="28"/>
      <c r="CW1757" s="28"/>
      <c r="CX1757" s="28"/>
      <c r="CY1757" s="28"/>
      <c r="CZ1757" s="28"/>
      <c r="DA1757" s="28"/>
      <c r="DB1757" s="28"/>
      <c r="DC1757" s="28"/>
      <c r="DD1757" s="28"/>
      <c r="DE1757" s="28"/>
      <c r="DF1757" s="28"/>
      <c r="DG1757" s="28"/>
      <c r="DH1757" s="28"/>
      <c r="DI1757" s="28"/>
      <c r="DJ1757" s="28"/>
      <c r="DK1757" s="28"/>
      <c r="DL1757" s="28"/>
      <c r="DM1757" s="28"/>
    </row>
    <row r="1758" spans="1:117">
      <c r="A1758" s="5"/>
      <c r="B1758" s="5"/>
      <c r="C1758" s="34"/>
      <c r="D1758" s="34"/>
      <c r="E1758" s="35"/>
      <c r="F1758" s="35"/>
      <c r="G1758" s="35"/>
      <c r="H1758" s="35"/>
      <c r="I1758" s="35"/>
      <c r="J1758" s="35"/>
      <c r="K1758" s="35"/>
      <c r="L1758" s="35"/>
      <c r="M1758" s="35"/>
      <c r="N1758" s="35"/>
      <c r="O1758" s="35"/>
      <c r="P1758" s="35"/>
      <c r="Q1758" s="35"/>
      <c r="R1758" s="35"/>
      <c r="S1758" s="35"/>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28"/>
      <c r="AU1758" s="28"/>
      <c r="AV1758" s="28"/>
      <c r="AW1758" s="28"/>
      <c r="AX1758" s="28"/>
      <c r="AY1758" s="28"/>
      <c r="AZ1758" s="28"/>
      <c r="BA1758" s="28"/>
      <c r="BB1758" s="28"/>
      <c r="BC1758" s="28"/>
      <c r="BD1758" s="28"/>
      <c r="BE1758" s="28"/>
      <c r="BF1758" s="28"/>
      <c r="BG1758" s="28"/>
      <c r="BH1758" s="28"/>
      <c r="BI1758" s="28"/>
      <c r="BJ1758" s="28"/>
      <c r="BK1758" s="28"/>
      <c r="BL1758" s="28"/>
      <c r="BM1758" s="28"/>
      <c r="BN1758" s="28"/>
      <c r="BO1758" s="28"/>
      <c r="BP1758" s="28"/>
      <c r="BQ1758" s="28"/>
      <c r="BR1758" s="28"/>
      <c r="BS1758" s="28"/>
      <c r="BT1758" s="28"/>
      <c r="BU1758" s="28"/>
      <c r="BV1758" s="28"/>
      <c r="BW1758" s="28"/>
      <c r="BX1758" s="28"/>
      <c r="BY1758" s="28"/>
      <c r="BZ1758" s="28"/>
      <c r="CA1758" s="28"/>
      <c r="CB1758" s="28"/>
      <c r="CC1758" s="28"/>
      <c r="CD1758" s="28"/>
      <c r="CE1758" s="28"/>
      <c r="CF1758" s="28"/>
      <c r="CG1758" s="28"/>
      <c r="CH1758" s="28"/>
      <c r="CI1758" s="28"/>
      <c r="CJ1758" s="28"/>
      <c r="CK1758" s="28"/>
      <c r="CL1758" s="28"/>
      <c r="CM1758" s="28"/>
      <c r="CN1758" s="28"/>
      <c r="CO1758" s="28"/>
      <c r="CP1758" s="28"/>
      <c r="CQ1758" s="28"/>
      <c r="CR1758" s="28"/>
      <c r="CS1758" s="28"/>
      <c r="CT1758" s="28"/>
      <c r="CU1758" s="28"/>
      <c r="CV1758" s="28"/>
      <c r="CW1758" s="28"/>
      <c r="CX1758" s="28"/>
      <c r="CY1758" s="28"/>
      <c r="CZ1758" s="28"/>
      <c r="DA1758" s="28"/>
      <c r="DB1758" s="28"/>
      <c r="DC1758" s="28"/>
      <c r="DD1758" s="28"/>
      <c r="DE1758" s="28"/>
      <c r="DF1758" s="28"/>
      <c r="DG1758" s="28"/>
      <c r="DH1758" s="28"/>
      <c r="DI1758" s="28"/>
      <c r="DJ1758" s="28"/>
      <c r="DK1758" s="28"/>
      <c r="DL1758" s="28"/>
      <c r="DM1758" s="28"/>
    </row>
    <row r="1759" spans="1:117">
      <c r="A1759" s="5"/>
      <c r="B1759" s="5"/>
      <c r="C1759" s="34"/>
      <c r="D1759" s="34"/>
      <c r="E1759" s="35"/>
      <c r="F1759" s="35"/>
      <c r="G1759" s="35"/>
      <c r="H1759" s="35"/>
      <c r="I1759" s="35"/>
      <c r="J1759" s="35"/>
      <c r="K1759" s="35"/>
      <c r="L1759" s="35"/>
      <c r="M1759" s="35"/>
      <c r="N1759" s="35"/>
      <c r="O1759" s="35"/>
      <c r="P1759" s="35"/>
      <c r="Q1759" s="35"/>
      <c r="R1759" s="35"/>
      <c r="S1759" s="35"/>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28"/>
      <c r="AU1759" s="28"/>
      <c r="AV1759" s="28"/>
      <c r="AW1759" s="28"/>
      <c r="AX1759" s="28"/>
      <c r="AY1759" s="28"/>
      <c r="AZ1759" s="28"/>
      <c r="BA1759" s="28"/>
      <c r="BB1759" s="28"/>
      <c r="BC1759" s="28"/>
      <c r="BD1759" s="28"/>
      <c r="BE1759" s="28"/>
      <c r="BF1759" s="28"/>
      <c r="BG1759" s="28"/>
      <c r="BH1759" s="28"/>
      <c r="BI1759" s="28"/>
      <c r="BJ1759" s="28"/>
      <c r="BK1759" s="28"/>
      <c r="BL1759" s="28"/>
      <c r="BM1759" s="28"/>
      <c r="BN1759" s="28"/>
      <c r="BO1759" s="28"/>
      <c r="BP1759" s="28"/>
      <c r="BQ1759" s="28"/>
      <c r="BR1759" s="28"/>
      <c r="BS1759" s="28"/>
      <c r="BT1759" s="28"/>
      <c r="BU1759" s="28"/>
      <c r="BV1759" s="28"/>
      <c r="BW1759" s="28"/>
      <c r="BX1759" s="28"/>
      <c r="BY1759" s="28"/>
      <c r="BZ1759" s="28"/>
      <c r="CA1759" s="28"/>
      <c r="CB1759" s="28"/>
      <c r="CC1759" s="28"/>
      <c r="CD1759" s="28"/>
      <c r="CE1759" s="28"/>
      <c r="CF1759" s="28"/>
      <c r="CG1759" s="28"/>
      <c r="CH1759" s="28"/>
      <c r="CI1759" s="28"/>
      <c r="CJ1759" s="28"/>
      <c r="CK1759" s="28"/>
      <c r="CL1759" s="28"/>
      <c r="CM1759" s="28"/>
      <c r="CN1759" s="28"/>
      <c r="CO1759" s="28"/>
      <c r="CP1759" s="28"/>
      <c r="CQ1759" s="28"/>
      <c r="CR1759" s="28"/>
      <c r="CS1759" s="28"/>
      <c r="CT1759" s="28"/>
      <c r="CU1759" s="28"/>
      <c r="CV1759" s="28"/>
      <c r="CW1759" s="28"/>
      <c r="CX1759" s="28"/>
      <c r="CY1759" s="28"/>
      <c r="CZ1759" s="28"/>
      <c r="DA1759" s="28"/>
      <c r="DB1759" s="28"/>
      <c r="DC1759" s="28"/>
      <c r="DD1759" s="28"/>
      <c r="DE1759" s="28"/>
      <c r="DF1759" s="28"/>
      <c r="DG1759" s="28"/>
      <c r="DH1759" s="28"/>
      <c r="DI1759" s="28"/>
      <c r="DJ1759" s="28"/>
      <c r="DK1759" s="28"/>
      <c r="DL1759" s="28"/>
      <c r="DM1759" s="28"/>
    </row>
    <row r="1760" spans="1:117">
      <c r="A1760" s="5"/>
      <c r="B1760" s="5"/>
      <c r="C1760" s="34"/>
      <c r="D1760" s="34"/>
      <c r="E1760" s="35"/>
      <c r="F1760" s="35"/>
      <c r="G1760" s="35"/>
      <c r="H1760" s="35"/>
      <c r="I1760" s="35"/>
      <c r="J1760" s="35"/>
      <c r="K1760" s="35"/>
      <c r="L1760" s="35"/>
      <c r="M1760" s="35"/>
      <c r="N1760" s="35"/>
      <c r="O1760" s="35"/>
      <c r="P1760" s="35"/>
      <c r="Q1760" s="35"/>
      <c r="R1760" s="35"/>
      <c r="S1760" s="35"/>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28"/>
      <c r="AU1760" s="28"/>
      <c r="AV1760" s="28"/>
      <c r="AW1760" s="28"/>
      <c r="AX1760" s="28"/>
      <c r="AY1760" s="28"/>
      <c r="AZ1760" s="28"/>
      <c r="BA1760" s="28"/>
      <c r="BB1760" s="28"/>
      <c r="BC1760" s="28"/>
      <c r="BD1760" s="28"/>
      <c r="BE1760" s="28"/>
      <c r="BF1760" s="28"/>
      <c r="BG1760" s="28"/>
      <c r="BH1760" s="28"/>
      <c r="BI1760" s="28"/>
      <c r="BJ1760" s="28"/>
      <c r="BK1760" s="28"/>
      <c r="BL1760" s="28"/>
      <c r="BM1760" s="28"/>
      <c r="BN1760" s="28"/>
      <c r="BO1760" s="28"/>
      <c r="BP1760" s="28"/>
      <c r="BQ1760" s="28"/>
      <c r="BR1760" s="28"/>
      <c r="BS1760" s="28"/>
      <c r="BT1760" s="28"/>
      <c r="BU1760" s="28"/>
      <c r="BV1760" s="28"/>
      <c r="BW1760" s="28"/>
      <c r="BX1760" s="28"/>
      <c r="BY1760" s="28"/>
      <c r="BZ1760" s="28"/>
      <c r="CA1760" s="28"/>
      <c r="CB1760" s="28"/>
      <c r="CC1760" s="28"/>
      <c r="CD1760" s="28"/>
      <c r="CE1760" s="28"/>
      <c r="CF1760" s="28"/>
      <c r="CG1760" s="28"/>
      <c r="CH1760" s="28"/>
      <c r="CI1760" s="28"/>
      <c r="CJ1760" s="28"/>
      <c r="CK1760" s="28"/>
      <c r="CL1760" s="28"/>
      <c r="CM1760" s="28"/>
      <c r="CN1760" s="28"/>
      <c r="CO1760" s="28"/>
      <c r="CP1760" s="28"/>
      <c r="CQ1760" s="28"/>
      <c r="CR1760" s="28"/>
      <c r="CS1760" s="28"/>
      <c r="CT1760" s="28"/>
      <c r="CU1760" s="28"/>
      <c r="CV1760" s="28"/>
      <c r="CW1760" s="28"/>
      <c r="CX1760" s="28"/>
      <c r="CY1760" s="28"/>
      <c r="CZ1760" s="28"/>
      <c r="DA1760" s="28"/>
      <c r="DB1760" s="28"/>
      <c r="DC1760" s="28"/>
      <c r="DD1760" s="28"/>
      <c r="DE1760" s="28"/>
      <c r="DF1760" s="28"/>
      <c r="DG1760" s="28"/>
      <c r="DH1760" s="28"/>
      <c r="DI1760" s="28"/>
      <c r="DJ1760" s="28"/>
      <c r="DK1760" s="28"/>
      <c r="DL1760" s="28"/>
      <c r="DM1760" s="28"/>
    </row>
    <row r="1761" spans="1:117">
      <c r="A1761" s="5"/>
      <c r="B1761" s="5"/>
      <c r="C1761" s="34"/>
      <c r="D1761" s="34"/>
      <c r="E1761" s="35"/>
      <c r="F1761" s="35"/>
      <c r="G1761" s="35"/>
      <c r="H1761" s="35"/>
      <c r="I1761" s="35"/>
      <c r="J1761" s="35"/>
      <c r="K1761" s="35"/>
      <c r="L1761" s="35"/>
      <c r="M1761" s="35"/>
      <c r="N1761" s="35"/>
      <c r="O1761" s="35"/>
      <c r="P1761" s="35"/>
      <c r="Q1761" s="35"/>
      <c r="R1761" s="35"/>
      <c r="S1761" s="35"/>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28"/>
      <c r="AU1761" s="28"/>
      <c r="AV1761" s="28"/>
      <c r="AW1761" s="28"/>
      <c r="AX1761" s="28"/>
      <c r="AY1761" s="28"/>
      <c r="AZ1761" s="28"/>
      <c r="BA1761" s="28"/>
      <c r="BB1761" s="28"/>
      <c r="BC1761" s="28"/>
      <c r="BD1761" s="28"/>
      <c r="BE1761" s="28"/>
      <c r="BF1761" s="28"/>
      <c r="BG1761" s="28"/>
      <c r="BH1761" s="28"/>
      <c r="BI1761" s="28"/>
      <c r="BJ1761" s="28"/>
      <c r="BK1761" s="28"/>
      <c r="BL1761" s="28"/>
      <c r="BM1761" s="28"/>
      <c r="BN1761" s="28"/>
      <c r="BO1761" s="28"/>
      <c r="BP1761" s="28"/>
      <c r="BQ1761" s="28"/>
      <c r="BR1761" s="28"/>
      <c r="BS1761" s="28"/>
      <c r="BT1761" s="28"/>
      <c r="BU1761" s="28"/>
      <c r="BV1761" s="28"/>
      <c r="BW1761" s="28"/>
      <c r="BX1761" s="28"/>
      <c r="BY1761" s="28"/>
      <c r="BZ1761" s="28"/>
      <c r="CA1761" s="28"/>
      <c r="CB1761" s="28"/>
      <c r="CC1761" s="28"/>
      <c r="CD1761" s="28"/>
      <c r="CE1761" s="28"/>
      <c r="CF1761" s="28"/>
      <c r="CG1761" s="28"/>
      <c r="CH1761" s="28"/>
      <c r="CI1761" s="28"/>
      <c r="CJ1761" s="28"/>
      <c r="CK1761" s="28"/>
      <c r="CL1761" s="28"/>
      <c r="CM1761" s="28"/>
      <c r="CN1761" s="28"/>
      <c r="CO1761" s="28"/>
      <c r="CP1761" s="28"/>
      <c r="CQ1761" s="28"/>
      <c r="CR1761" s="28"/>
      <c r="CS1761" s="28"/>
      <c r="CT1761" s="28"/>
      <c r="CU1761" s="28"/>
      <c r="CV1761" s="28"/>
      <c r="CW1761" s="28"/>
      <c r="CX1761" s="28"/>
      <c r="CY1761" s="28"/>
      <c r="CZ1761" s="28"/>
      <c r="DA1761" s="28"/>
      <c r="DB1761" s="28"/>
      <c r="DC1761" s="28"/>
      <c r="DD1761" s="28"/>
      <c r="DE1761" s="28"/>
      <c r="DF1761" s="28"/>
      <c r="DG1761" s="28"/>
      <c r="DH1761" s="28"/>
      <c r="DI1761" s="28"/>
      <c r="DJ1761" s="28"/>
      <c r="DK1761" s="28"/>
      <c r="DL1761" s="28"/>
      <c r="DM1761" s="28"/>
    </row>
    <row r="1762" spans="1:117">
      <c r="A1762" s="5"/>
      <c r="B1762" s="5"/>
      <c r="C1762" s="34"/>
      <c r="D1762" s="34"/>
      <c r="E1762" s="35"/>
      <c r="F1762" s="35"/>
      <c r="G1762" s="35"/>
      <c r="H1762" s="35"/>
      <c r="I1762" s="35"/>
      <c r="J1762" s="35"/>
      <c r="K1762" s="35"/>
      <c r="L1762" s="35"/>
      <c r="M1762" s="35"/>
      <c r="N1762" s="35"/>
      <c r="O1762" s="35"/>
      <c r="P1762" s="35"/>
      <c r="Q1762" s="35"/>
      <c r="R1762" s="35"/>
      <c r="S1762" s="35"/>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28"/>
      <c r="AU1762" s="28"/>
      <c r="AV1762" s="28"/>
      <c r="AW1762" s="28"/>
      <c r="AX1762" s="28"/>
      <c r="AY1762" s="28"/>
      <c r="AZ1762" s="28"/>
      <c r="BA1762" s="28"/>
      <c r="BB1762" s="28"/>
      <c r="BC1762" s="28"/>
      <c r="BD1762" s="28"/>
      <c r="BE1762" s="28"/>
      <c r="BF1762" s="28"/>
      <c r="BG1762" s="28"/>
      <c r="BH1762" s="28"/>
      <c r="BI1762" s="28"/>
      <c r="BJ1762" s="28"/>
      <c r="BK1762" s="28"/>
      <c r="BL1762" s="28"/>
      <c r="BM1762" s="28"/>
      <c r="BN1762" s="28"/>
      <c r="BO1762" s="28"/>
      <c r="BP1762" s="28"/>
      <c r="BQ1762" s="28"/>
      <c r="BR1762" s="28"/>
      <c r="BS1762" s="28"/>
      <c r="BT1762" s="28"/>
      <c r="BU1762" s="28"/>
      <c r="BV1762" s="28"/>
      <c r="BW1762" s="28"/>
      <c r="BX1762" s="28"/>
      <c r="BY1762" s="28"/>
      <c r="BZ1762" s="28"/>
      <c r="CA1762" s="28"/>
      <c r="CB1762" s="28"/>
      <c r="CC1762" s="28"/>
      <c r="CD1762" s="28"/>
      <c r="CE1762" s="28"/>
      <c r="CF1762" s="28"/>
      <c r="CG1762" s="28"/>
      <c r="CH1762" s="28"/>
      <c r="CI1762" s="28"/>
      <c r="CJ1762" s="28"/>
      <c r="CK1762" s="28"/>
      <c r="CL1762" s="28"/>
      <c r="CM1762" s="28"/>
      <c r="CN1762" s="28"/>
      <c r="CO1762" s="28"/>
      <c r="CP1762" s="28"/>
      <c r="CQ1762" s="28"/>
      <c r="CR1762" s="28"/>
      <c r="CS1762" s="28"/>
      <c r="CT1762" s="28"/>
      <c r="CU1762" s="28"/>
      <c r="CV1762" s="28"/>
      <c r="CW1762" s="28"/>
      <c r="CX1762" s="28"/>
      <c r="CY1762" s="28"/>
      <c r="CZ1762" s="28"/>
      <c r="DA1762" s="28"/>
      <c r="DB1762" s="28"/>
      <c r="DC1762" s="28"/>
      <c r="DD1762" s="28"/>
      <c r="DE1762" s="28"/>
      <c r="DF1762" s="28"/>
      <c r="DG1762" s="28"/>
      <c r="DH1762" s="28"/>
      <c r="DI1762" s="28"/>
      <c r="DJ1762" s="28"/>
      <c r="DK1762" s="28"/>
      <c r="DL1762" s="28"/>
      <c r="DM1762" s="28"/>
    </row>
    <row r="1763" spans="1:117">
      <c r="A1763" s="5"/>
      <c r="B1763" s="5"/>
      <c r="C1763" s="34"/>
      <c r="D1763" s="34"/>
      <c r="E1763" s="35"/>
      <c r="F1763" s="35"/>
      <c r="G1763" s="35"/>
      <c r="H1763" s="35"/>
      <c r="I1763" s="35"/>
      <c r="J1763" s="35"/>
      <c r="K1763" s="35"/>
      <c r="L1763" s="35"/>
      <c r="M1763" s="35"/>
      <c r="N1763" s="35"/>
      <c r="O1763" s="35"/>
      <c r="P1763" s="35"/>
      <c r="Q1763" s="35"/>
      <c r="R1763" s="35"/>
      <c r="S1763" s="35"/>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28"/>
      <c r="AU1763" s="28"/>
      <c r="AV1763" s="28"/>
      <c r="AW1763" s="28"/>
      <c r="AX1763" s="28"/>
      <c r="AY1763" s="28"/>
      <c r="AZ1763" s="28"/>
      <c r="BA1763" s="28"/>
      <c r="BB1763" s="28"/>
      <c r="BC1763" s="28"/>
      <c r="BD1763" s="28"/>
      <c r="BE1763" s="28"/>
      <c r="BF1763" s="28"/>
      <c r="BG1763" s="28"/>
      <c r="BH1763" s="28"/>
      <c r="BI1763" s="28"/>
      <c r="BJ1763" s="28"/>
      <c r="BK1763" s="28"/>
      <c r="BL1763" s="28"/>
      <c r="BM1763" s="28"/>
      <c r="BN1763" s="28"/>
      <c r="BO1763" s="28"/>
      <c r="BP1763" s="28"/>
      <c r="BQ1763" s="28"/>
      <c r="BR1763" s="28"/>
      <c r="BS1763" s="28"/>
      <c r="BT1763" s="28"/>
      <c r="BU1763" s="28"/>
      <c r="BV1763" s="28"/>
      <c r="BW1763" s="28"/>
      <c r="BX1763" s="28"/>
      <c r="BY1763" s="28"/>
      <c r="BZ1763" s="28"/>
      <c r="CA1763" s="28"/>
      <c r="CB1763" s="28"/>
      <c r="CC1763" s="28"/>
      <c r="CD1763" s="28"/>
      <c r="CE1763" s="28"/>
      <c r="CF1763" s="28"/>
      <c r="CG1763" s="28"/>
      <c r="CH1763" s="28"/>
      <c r="CI1763" s="28"/>
      <c r="CJ1763" s="28"/>
      <c r="CK1763" s="28"/>
      <c r="CL1763" s="28"/>
      <c r="CM1763" s="28"/>
      <c r="CN1763" s="28"/>
      <c r="CO1763" s="28"/>
      <c r="CP1763" s="28"/>
      <c r="CQ1763" s="28"/>
      <c r="CR1763" s="28"/>
      <c r="CS1763" s="28"/>
      <c r="CT1763" s="28"/>
      <c r="CU1763" s="28"/>
      <c r="CV1763" s="28"/>
      <c r="CW1763" s="28"/>
      <c r="CX1763" s="28"/>
      <c r="CY1763" s="28"/>
      <c r="CZ1763" s="28"/>
      <c r="DA1763" s="28"/>
      <c r="DB1763" s="28"/>
      <c r="DC1763" s="28"/>
      <c r="DD1763" s="28"/>
      <c r="DE1763" s="28"/>
      <c r="DF1763" s="28"/>
      <c r="DG1763" s="28"/>
      <c r="DH1763" s="28"/>
      <c r="DI1763" s="28"/>
      <c r="DJ1763" s="28"/>
      <c r="DK1763" s="28"/>
      <c r="DL1763" s="28"/>
      <c r="DM1763" s="28"/>
    </row>
    <row r="1764" spans="1:117">
      <c r="A1764" s="5"/>
      <c r="B1764" s="5"/>
      <c r="C1764" s="34"/>
      <c r="D1764" s="34"/>
      <c r="E1764" s="35"/>
      <c r="F1764" s="35"/>
      <c r="G1764" s="35"/>
      <c r="H1764" s="35"/>
      <c r="I1764" s="35"/>
      <c r="J1764" s="35"/>
      <c r="K1764" s="35"/>
      <c r="L1764" s="35"/>
      <c r="M1764" s="35"/>
      <c r="N1764" s="35"/>
      <c r="O1764" s="35"/>
      <c r="P1764" s="35"/>
      <c r="Q1764" s="35"/>
      <c r="R1764" s="35"/>
      <c r="S1764" s="35"/>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28"/>
      <c r="AU1764" s="28"/>
      <c r="AV1764" s="28"/>
      <c r="AW1764" s="28"/>
      <c r="AX1764" s="28"/>
      <c r="AY1764" s="28"/>
      <c r="AZ1764" s="28"/>
      <c r="BA1764" s="28"/>
      <c r="BB1764" s="28"/>
      <c r="BC1764" s="28"/>
      <c r="BD1764" s="28"/>
      <c r="BE1764" s="28"/>
      <c r="BF1764" s="28"/>
      <c r="BG1764" s="28"/>
      <c r="BH1764" s="28"/>
      <c r="BI1764" s="28"/>
      <c r="BJ1764" s="28"/>
      <c r="BK1764" s="28"/>
      <c r="BL1764" s="28"/>
      <c r="BM1764" s="28"/>
      <c r="BN1764" s="28"/>
      <c r="BO1764" s="28"/>
      <c r="BP1764" s="28"/>
      <c r="BQ1764" s="28"/>
      <c r="BR1764" s="28"/>
      <c r="BS1764" s="28"/>
      <c r="BT1764" s="28"/>
      <c r="BU1764" s="28"/>
      <c r="BV1764" s="28"/>
      <c r="BW1764" s="28"/>
      <c r="BX1764" s="28"/>
      <c r="BY1764" s="28"/>
      <c r="BZ1764" s="28"/>
      <c r="CA1764" s="28"/>
      <c r="CB1764" s="28"/>
      <c r="CC1764" s="28"/>
      <c r="CD1764" s="28"/>
      <c r="CE1764" s="28"/>
      <c r="CF1764" s="28"/>
      <c r="CG1764" s="28"/>
      <c r="CH1764" s="28"/>
      <c r="CI1764" s="28"/>
      <c r="CJ1764" s="28"/>
      <c r="CK1764" s="28"/>
      <c r="CL1764" s="28"/>
      <c r="CM1764" s="28"/>
      <c r="CN1764" s="28"/>
      <c r="CO1764" s="28"/>
      <c r="CP1764" s="28"/>
      <c r="CQ1764" s="28"/>
      <c r="CR1764" s="28"/>
      <c r="CS1764" s="28"/>
      <c r="CT1764" s="28"/>
      <c r="CU1764" s="28"/>
      <c r="CV1764" s="28"/>
      <c r="CW1764" s="28"/>
      <c r="CX1764" s="28"/>
      <c r="CY1764" s="28"/>
      <c r="CZ1764" s="28"/>
      <c r="DA1764" s="28"/>
      <c r="DB1764" s="28"/>
      <c r="DC1764" s="28"/>
      <c r="DD1764" s="28"/>
      <c r="DE1764" s="28"/>
      <c r="DF1764" s="28"/>
      <c r="DG1764" s="28"/>
      <c r="DH1764" s="28"/>
      <c r="DI1764" s="28"/>
      <c r="DJ1764" s="28"/>
      <c r="DK1764" s="28"/>
      <c r="DL1764" s="28"/>
      <c r="DM1764" s="28"/>
    </row>
    <row r="1765" spans="1:117">
      <c r="A1765" s="5"/>
      <c r="B1765" s="5"/>
      <c r="C1765" s="34"/>
      <c r="D1765" s="34"/>
      <c r="E1765" s="35"/>
      <c r="F1765" s="35"/>
      <c r="G1765" s="35"/>
      <c r="H1765" s="35"/>
      <c r="I1765" s="35"/>
      <c r="J1765" s="35"/>
      <c r="K1765" s="35"/>
      <c r="L1765" s="35"/>
      <c r="M1765" s="35"/>
      <c r="N1765" s="35"/>
      <c r="O1765" s="35"/>
      <c r="P1765" s="35"/>
      <c r="Q1765" s="35"/>
      <c r="R1765" s="35"/>
      <c r="S1765" s="35"/>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28"/>
      <c r="AU1765" s="28"/>
      <c r="AV1765" s="28"/>
      <c r="AW1765" s="28"/>
      <c r="AX1765" s="28"/>
      <c r="AY1765" s="28"/>
      <c r="AZ1765" s="28"/>
      <c r="BA1765" s="28"/>
      <c r="BB1765" s="28"/>
      <c r="BC1765" s="28"/>
      <c r="BD1765" s="28"/>
      <c r="BE1765" s="28"/>
      <c r="BF1765" s="28"/>
      <c r="BG1765" s="28"/>
      <c r="BH1765" s="28"/>
      <c r="BI1765" s="28"/>
      <c r="BJ1765" s="28"/>
      <c r="BK1765" s="28"/>
      <c r="BL1765" s="28"/>
      <c r="BM1765" s="28"/>
      <c r="BN1765" s="28"/>
      <c r="BO1765" s="28"/>
      <c r="BP1765" s="28"/>
      <c r="BQ1765" s="28"/>
      <c r="BR1765" s="28"/>
      <c r="BS1765" s="28"/>
      <c r="BT1765" s="28"/>
      <c r="BU1765" s="28"/>
      <c r="BV1765" s="28"/>
      <c r="BW1765" s="28"/>
      <c r="BX1765" s="28"/>
      <c r="BY1765" s="28"/>
      <c r="BZ1765" s="28"/>
      <c r="CA1765" s="28"/>
      <c r="CB1765" s="28"/>
      <c r="CC1765" s="28"/>
      <c r="CD1765" s="28"/>
      <c r="CE1765" s="28"/>
      <c r="CF1765" s="28"/>
      <c r="CG1765" s="28"/>
      <c r="CH1765" s="28"/>
      <c r="CI1765" s="28"/>
      <c r="CJ1765" s="28"/>
      <c r="CK1765" s="28"/>
      <c r="CL1765" s="28"/>
      <c r="CM1765" s="28"/>
      <c r="CN1765" s="28"/>
      <c r="CO1765" s="28"/>
      <c r="CP1765" s="28"/>
      <c r="CQ1765" s="28"/>
      <c r="CR1765" s="28"/>
      <c r="CS1765" s="28"/>
      <c r="CT1765" s="28"/>
      <c r="CU1765" s="28"/>
      <c r="CV1765" s="28"/>
      <c r="CW1765" s="28"/>
      <c r="CX1765" s="28"/>
      <c r="CY1765" s="28"/>
      <c r="CZ1765" s="28"/>
      <c r="DA1765" s="28"/>
      <c r="DB1765" s="28"/>
      <c r="DC1765" s="28"/>
      <c r="DD1765" s="28"/>
      <c r="DE1765" s="28"/>
      <c r="DF1765" s="28"/>
      <c r="DG1765" s="28"/>
      <c r="DH1765" s="28"/>
      <c r="DI1765" s="28"/>
      <c r="DJ1765" s="28"/>
      <c r="DK1765" s="28"/>
      <c r="DL1765" s="28"/>
      <c r="DM1765" s="28"/>
    </row>
    <row r="1766" spans="1:117">
      <c r="A1766" s="5"/>
      <c r="B1766" s="5"/>
      <c r="C1766" s="34"/>
      <c r="D1766" s="34"/>
      <c r="E1766" s="35"/>
      <c r="F1766" s="35"/>
      <c r="G1766" s="35"/>
      <c r="H1766" s="35"/>
      <c r="I1766" s="35"/>
      <c r="J1766" s="35"/>
      <c r="K1766" s="35"/>
      <c r="L1766" s="35"/>
      <c r="M1766" s="35"/>
      <c r="N1766" s="35"/>
      <c r="O1766" s="35"/>
      <c r="P1766" s="35"/>
      <c r="Q1766" s="35"/>
      <c r="R1766" s="35"/>
      <c r="S1766" s="35"/>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28"/>
      <c r="AU1766" s="28"/>
      <c r="AV1766" s="28"/>
      <c r="AW1766" s="28"/>
      <c r="AX1766" s="28"/>
      <c r="AY1766" s="28"/>
      <c r="AZ1766" s="28"/>
      <c r="BA1766" s="28"/>
      <c r="BB1766" s="28"/>
      <c r="BC1766" s="28"/>
      <c r="BD1766" s="28"/>
      <c r="BE1766" s="28"/>
      <c r="BF1766" s="28"/>
      <c r="BG1766" s="28"/>
      <c r="BH1766" s="28"/>
      <c r="BI1766" s="28"/>
      <c r="BJ1766" s="28"/>
      <c r="BK1766" s="28"/>
      <c r="BL1766" s="28"/>
      <c r="BM1766" s="28"/>
      <c r="BN1766" s="28"/>
      <c r="BO1766" s="28"/>
      <c r="BP1766" s="28"/>
      <c r="BQ1766" s="28"/>
      <c r="BR1766" s="28"/>
      <c r="BS1766" s="28"/>
      <c r="BT1766" s="28"/>
      <c r="BU1766" s="28"/>
      <c r="BV1766" s="28"/>
      <c r="BW1766" s="28"/>
      <c r="BX1766" s="28"/>
      <c r="BY1766" s="28"/>
      <c r="BZ1766" s="28"/>
      <c r="CA1766" s="28"/>
      <c r="CB1766" s="28"/>
      <c r="CC1766" s="28"/>
      <c r="CD1766" s="28"/>
      <c r="CE1766" s="28"/>
      <c r="CF1766" s="28"/>
      <c r="CG1766" s="28"/>
      <c r="CH1766" s="28"/>
      <c r="CI1766" s="28"/>
      <c r="CJ1766" s="28"/>
      <c r="CK1766" s="28"/>
      <c r="CL1766" s="28"/>
      <c r="CM1766" s="28"/>
      <c r="CN1766" s="28"/>
      <c r="CO1766" s="28"/>
      <c r="CP1766" s="28"/>
      <c r="CQ1766" s="28"/>
      <c r="CR1766" s="28"/>
      <c r="CS1766" s="28"/>
      <c r="CT1766" s="28"/>
      <c r="CU1766" s="28"/>
      <c r="CV1766" s="28"/>
      <c r="CW1766" s="28"/>
      <c r="CX1766" s="28"/>
      <c r="CY1766" s="28"/>
      <c r="CZ1766" s="28"/>
      <c r="DA1766" s="28"/>
      <c r="DB1766" s="28"/>
      <c r="DC1766" s="28"/>
      <c r="DD1766" s="28"/>
      <c r="DE1766" s="28"/>
      <c r="DF1766" s="28"/>
      <c r="DG1766" s="28"/>
      <c r="DH1766" s="28"/>
      <c r="DI1766" s="28"/>
      <c r="DJ1766" s="28"/>
      <c r="DK1766" s="28"/>
      <c r="DL1766" s="28"/>
      <c r="DM1766" s="28"/>
    </row>
    <row r="1767" spans="1:117">
      <c r="A1767" s="5"/>
      <c r="B1767" s="5"/>
      <c r="C1767" s="34"/>
      <c r="D1767" s="34"/>
      <c r="E1767" s="35"/>
      <c r="F1767" s="35"/>
      <c r="G1767" s="35"/>
      <c r="H1767" s="35"/>
      <c r="I1767" s="35"/>
      <c r="J1767" s="35"/>
      <c r="K1767" s="35"/>
      <c r="L1767" s="35"/>
      <c r="M1767" s="35"/>
      <c r="N1767" s="35"/>
      <c r="O1767" s="35"/>
      <c r="P1767" s="35"/>
      <c r="Q1767" s="35"/>
      <c r="R1767" s="35"/>
      <c r="S1767" s="35"/>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28"/>
      <c r="AU1767" s="28"/>
      <c r="AV1767" s="28"/>
      <c r="AW1767" s="28"/>
      <c r="AX1767" s="28"/>
      <c r="AY1767" s="28"/>
      <c r="AZ1767" s="28"/>
      <c r="BA1767" s="28"/>
      <c r="BB1767" s="28"/>
      <c r="BC1767" s="28"/>
      <c r="BD1767" s="28"/>
      <c r="BE1767" s="28"/>
      <c r="BF1767" s="28"/>
      <c r="BG1767" s="28"/>
      <c r="BH1767" s="28"/>
      <c r="BI1767" s="28"/>
      <c r="BJ1767" s="28"/>
      <c r="BK1767" s="28"/>
      <c r="BL1767" s="28"/>
      <c r="BM1767" s="28"/>
      <c r="BN1767" s="28"/>
      <c r="BO1767" s="28"/>
      <c r="BP1767" s="28"/>
      <c r="BQ1767" s="28"/>
      <c r="BR1767" s="28"/>
      <c r="BS1767" s="28"/>
      <c r="BT1767" s="28"/>
      <c r="BU1767" s="28"/>
      <c r="BV1767" s="28"/>
      <c r="BW1767" s="28"/>
      <c r="BX1767" s="28"/>
      <c r="BY1767" s="28"/>
      <c r="BZ1767" s="28"/>
      <c r="CA1767" s="28"/>
      <c r="CB1767" s="28"/>
      <c r="CC1767" s="28"/>
      <c r="CD1767" s="28"/>
      <c r="CE1767" s="28"/>
      <c r="CF1767" s="28"/>
      <c r="CG1767" s="28"/>
      <c r="CH1767" s="28"/>
      <c r="CI1767" s="28"/>
      <c r="CJ1767" s="28"/>
      <c r="CK1767" s="28"/>
      <c r="CL1767" s="28"/>
      <c r="CM1767" s="28"/>
      <c r="CN1767" s="28"/>
      <c r="CO1767" s="28"/>
      <c r="CP1767" s="28"/>
      <c r="CQ1767" s="28"/>
      <c r="CR1767" s="28"/>
      <c r="CS1767" s="28"/>
      <c r="CT1767" s="28"/>
      <c r="CU1767" s="28"/>
      <c r="CV1767" s="28"/>
      <c r="CW1767" s="28"/>
      <c r="CX1767" s="28"/>
      <c r="CY1767" s="28"/>
      <c r="CZ1767" s="28"/>
      <c r="DA1767" s="28"/>
      <c r="DB1767" s="28"/>
      <c r="DC1767" s="28"/>
      <c r="DD1767" s="28"/>
      <c r="DE1767" s="28"/>
      <c r="DF1767" s="28"/>
      <c r="DG1767" s="28"/>
      <c r="DH1767" s="28"/>
      <c r="DI1767" s="28"/>
      <c r="DJ1767" s="28"/>
      <c r="DK1767" s="28"/>
      <c r="DL1767" s="28"/>
      <c r="DM1767" s="28"/>
    </row>
    <row r="1768" spans="1:117">
      <c r="A1768" s="5"/>
      <c r="B1768" s="5"/>
      <c r="C1768" s="34"/>
      <c r="D1768" s="34"/>
      <c r="E1768" s="35"/>
      <c r="F1768" s="35"/>
      <c r="G1768" s="35"/>
      <c r="H1768" s="35"/>
      <c r="I1768" s="35"/>
      <c r="J1768" s="35"/>
      <c r="K1768" s="35"/>
      <c r="L1768" s="35"/>
      <c r="M1768" s="35"/>
      <c r="N1768" s="35"/>
      <c r="O1768" s="35"/>
      <c r="P1768" s="35"/>
      <c r="Q1768" s="35"/>
      <c r="R1768" s="35"/>
      <c r="S1768" s="35"/>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28"/>
      <c r="AU1768" s="28"/>
      <c r="AV1768" s="28"/>
      <c r="AW1768" s="28"/>
      <c r="AX1768" s="28"/>
      <c r="AY1768" s="28"/>
      <c r="AZ1768" s="28"/>
      <c r="BA1768" s="28"/>
      <c r="BB1768" s="28"/>
      <c r="BC1768" s="28"/>
      <c r="BD1768" s="28"/>
      <c r="BE1768" s="28"/>
      <c r="BF1768" s="28"/>
      <c r="BG1768" s="28"/>
      <c r="BH1768" s="28"/>
      <c r="BI1768" s="28"/>
      <c r="BJ1768" s="28"/>
      <c r="BK1768" s="28"/>
      <c r="BL1768" s="28"/>
      <c r="BM1768" s="28"/>
      <c r="BN1768" s="28"/>
      <c r="BO1768" s="28"/>
      <c r="BP1768" s="28"/>
      <c r="BQ1768" s="28"/>
      <c r="BR1768" s="28"/>
      <c r="BS1768" s="28"/>
      <c r="BT1768" s="28"/>
      <c r="BU1768" s="28"/>
      <c r="BV1768" s="28"/>
      <c r="BW1768" s="28"/>
      <c r="BX1768" s="28"/>
      <c r="BY1768" s="28"/>
      <c r="BZ1768" s="28"/>
      <c r="CA1768" s="28"/>
      <c r="CB1768" s="28"/>
      <c r="CC1768" s="28"/>
      <c r="CD1768" s="28"/>
      <c r="CE1768" s="28"/>
      <c r="CF1768" s="28"/>
      <c r="CG1768" s="28"/>
      <c r="CH1768" s="28"/>
      <c r="CI1768" s="28"/>
      <c r="CJ1768" s="28"/>
      <c r="CK1768" s="28"/>
      <c r="CL1768" s="28"/>
      <c r="CM1768" s="28"/>
      <c r="CN1768" s="28"/>
      <c r="CO1768" s="28"/>
      <c r="CP1768" s="28"/>
      <c r="CQ1768" s="28"/>
      <c r="CR1768" s="28"/>
      <c r="CS1768" s="28"/>
      <c r="CT1768" s="28"/>
      <c r="CU1768" s="28"/>
      <c r="CV1768" s="28"/>
      <c r="CW1768" s="28"/>
      <c r="CX1768" s="28"/>
      <c r="CY1768" s="28"/>
      <c r="CZ1768" s="28"/>
      <c r="DA1768" s="28"/>
      <c r="DB1768" s="28"/>
      <c r="DC1768" s="28"/>
      <c r="DD1768" s="28"/>
      <c r="DE1768" s="28"/>
      <c r="DF1768" s="28"/>
      <c r="DG1768" s="28"/>
      <c r="DH1768" s="28"/>
      <c r="DI1768" s="28"/>
      <c r="DJ1768" s="28"/>
      <c r="DK1768" s="28"/>
      <c r="DL1768" s="28"/>
      <c r="DM1768" s="28"/>
    </row>
    <row r="1769" spans="1:117">
      <c r="A1769" s="5"/>
      <c r="B1769" s="5"/>
      <c r="C1769" s="34"/>
      <c r="D1769" s="34"/>
      <c r="E1769" s="35"/>
      <c r="F1769" s="35"/>
      <c r="G1769" s="35"/>
      <c r="H1769" s="35"/>
      <c r="I1769" s="35"/>
      <c r="J1769" s="35"/>
      <c r="K1769" s="35"/>
      <c r="L1769" s="35"/>
      <c r="M1769" s="35"/>
      <c r="N1769" s="35"/>
      <c r="O1769" s="35"/>
      <c r="P1769" s="35"/>
      <c r="Q1769" s="35"/>
      <c r="R1769" s="35"/>
      <c r="S1769" s="35"/>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28"/>
      <c r="AU1769" s="28"/>
      <c r="AV1769" s="28"/>
      <c r="AW1769" s="28"/>
      <c r="AX1769" s="28"/>
      <c r="AY1769" s="28"/>
      <c r="AZ1769" s="28"/>
      <c r="BA1769" s="28"/>
      <c r="BB1769" s="28"/>
      <c r="BC1769" s="28"/>
      <c r="BD1769" s="28"/>
      <c r="BE1769" s="28"/>
      <c r="BF1769" s="28"/>
      <c r="BG1769" s="28"/>
      <c r="BH1769" s="28"/>
      <c r="BI1769" s="28"/>
      <c r="BJ1769" s="28"/>
      <c r="BK1769" s="28"/>
      <c r="BL1769" s="28"/>
      <c r="BM1769" s="28"/>
      <c r="BN1769" s="28"/>
      <c r="BO1769" s="28"/>
      <c r="BP1769" s="28"/>
      <c r="BQ1769" s="28"/>
      <c r="BR1769" s="28"/>
      <c r="BS1769" s="28"/>
      <c r="BT1769" s="28"/>
      <c r="BU1769" s="28"/>
      <c r="BV1769" s="28"/>
      <c r="BW1769" s="28"/>
      <c r="BX1769" s="28"/>
      <c r="BY1769" s="28"/>
      <c r="BZ1769" s="28"/>
      <c r="CA1769" s="28"/>
      <c r="CB1769" s="28"/>
      <c r="CC1769" s="28"/>
      <c r="CD1769" s="28"/>
      <c r="CE1769" s="28"/>
      <c r="CF1769" s="28"/>
      <c r="CG1769" s="28"/>
      <c r="CH1769" s="28"/>
      <c r="CI1769" s="28"/>
      <c r="CJ1769" s="28"/>
      <c r="CK1769" s="28"/>
      <c r="CL1769" s="28"/>
      <c r="CM1769" s="28"/>
      <c r="CN1769" s="28"/>
      <c r="CO1769" s="28"/>
      <c r="CP1769" s="28"/>
      <c r="CQ1769" s="28"/>
      <c r="CR1769" s="28"/>
      <c r="CS1769" s="28"/>
      <c r="CT1769" s="28"/>
      <c r="CU1769" s="28"/>
      <c r="CV1769" s="28"/>
      <c r="CW1769" s="28"/>
      <c r="CX1769" s="28"/>
      <c r="CY1769" s="28"/>
      <c r="CZ1769" s="28"/>
      <c r="DA1769" s="28"/>
      <c r="DB1769" s="28"/>
      <c r="DC1769" s="28"/>
      <c r="DD1769" s="28"/>
      <c r="DE1769" s="28"/>
      <c r="DF1769" s="28"/>
      <c r="DG1769" s="28"/>
      <c r="DH1769" s="28"/>
      <c r="DI1769" s="28"/>
      <c r="DJ1769" s="28"/>
      <c r="DK1769" s="28"/>
      <c r="DL1769" s="28"/>
      <c r="DM1769" s="28"/>
    </row>
    <row r="1770" spans="1:117">
      <c r="A1770" s="5"/>
      <c r="B1770" s="5"/>
      <c r="C1770" s="34"/>
      <c r="D1770" s="34"/>
      <c r="E1770" s="35"/>
      <c r="F1770" s="35"/>
      <c r="G1770" s="35"/>
      <c r="H1770" s="35"/>
      <c r="I1770" s="35"/>
      <c r="J1770" s="35"/>
      <c r="K1770" s="35"/>
      <c r="L1770" s="35"/>
      <c r="M1770" s="35"/>
      <c r="N1770" s="35"/>
      <c r="O1770" s="35"/>
      <c r="P1770" s="35"/>
      <c r="Q1770" s="35"/>
      <c r="R1770" s="35"/>
      <c r="S1770" s="35"/>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28"/>
      <c r="AU1770" s="28"/>
      <c r="AV1770" s="28"/>
      <c r="AW1770" s="28"/>
      <c r="AX1770" s="28"/>
      <c r="AY1770" s="28"/>
      <c r="AZ1770" s="28"/>
      <c r="BA1770" s="28"/>
      <c r="BB1770" s="28"/>
      <c r="BC1770" s="28"/>
      <c r="BD1770" s="28"/>
      <c r="BE1770" s="28"/>
      <c r="BF1770" s="28"/>
      <c r="BG1770" s="28"/>
      <c r="BH1770" s="28"/>
      <c r="BI1770" s="28"/>
      <c r="BJ1770" s="28"/>
      <c r="BK1770" s="28"/>
      <c r="BL1770" s="28"/>
      <c r="BM1770" s="28"/>
      <c r="BN1770" s="28"/>
      <c r="BO1770" s="28"/>
      <c r="BP1770" s="28"/>
      <c r="BQ1770" s="28"/>
      <c r="BR1770" s="28"/>
      <c r="BS1770" s="28"/>
      <c r="BT1770" s="28"/>
      <c r="BU1770" s="28"/>
      <c r="BV1770" s="28"/>
      <c r="BW1770" s="28"/>
      <c r="BX1770" s="28"/>
      <c r="BY1770" s="28"/>
      <c r="BZ1770" s="28"/>
      <c r="CA1770" s="28"/>
      <c r="CB1770" s="28"/>
      <c r="CC1770" s="28"/>
      <c r="CD1770" s="28"/>
      <c r="CE1770" s="28"/>
      <c r="CF1770" s="28"/>
      <c r="CG1770" s="28"/>
      <c r="CH1770" s="28"/>
      <c r="CI1770" s="28"/>
      <c r="CJ1770" s="28"/>
      <c r="CK1770" s="28"/>
      <c r="CL1770" s="28"/>
      <c r="CM1770" s="28"/>
      <c r="CN1770" s="28"/>
      <c r="CO1770" s="28"/>
      <c r="CP1770" s="28"/>
      <c r="CQ1770" s="28"/>
      <c r="CR1770" s="28"/>
      <c r="CS1770" s="28"/>
      <c r="CT1770" s="28"/>
      <c r="CU1770" s="28"/>
      <c r="CV1770" s="28"/>
      <c r="CW1770" s="28"/>
      <c r="CX1770" s="28"/>
      <c r="CY1770" s="28"/>
      <c r="CZ1770" s="28"/>
      <c r="DA1770" s="28"/>
      <c r="DB1770" s="28"/>
      <c r="DC1770" s="28"/>
      <c r="DD1770" s="28"/>
      <c r="DE1770" s="28"/>
      <c r="DF1770" s="28"/>
      <c r="DG1770" s="28"/>
      <c r="DH1770" s="28"/>
      <c r="DI1770" s="28"/>
      <c r="DJ1770" s="28"/>
      <c r="DK1770" s="28"/>
      <c r="DL1770" s="28"/>
      <c r="DM1770" s="28"/>
    </row>
    <row r="1771" spans="1:117">
      <c r="A1771" s="5"/>
      <c r="B1771" s="5"/>
      <c r="C1771" s="34"/>
      <c r="D1771" s="34"/>
      <c r="E1771" s="35"/>
      <c r="F1771" s="35"/>
      <c r="G1771" s="35"/>
      <c r="H1771" s="35"/>
      <c r="I1771" s="35"/>
      <c r="J1771" s="35"/>
      <c r="K1771" s="35"/>
      <c r="L1771" s="35"/>
      <c r="M1771" s="35"/>
      <c r="N1771" s="35"/>
      <c r="O1771" s="35"/>
      <c r="P1771" s="35"/>
      <c r="Q1771" s="35"/>
      <c r="R1771" s="35"/>
      <c r="S1771" s="35"/>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28"/>
      <c r="AU1771" s="28"/>
      <c r="AV1771" s="28"/>
      <c r="AW1771" s="28"/>
      <c r="AX1771" s="28"/>
      <c r="AY1771" s="28"/>
      <c r="AZ1771" s="28"/>
      <c r="BA1771" s="28"/>
      <c r="BB1771" s="28"/>
      <c r="BC1771" s="28"/>
      <c r="BD1771" s="28"/>
      <c r="BE1771" s="28"/>
      <c r="BF1771" s="28"/>
      <c r="BG1771" s="28"/>
      <c r="BH1771" s="28"/>
      <c r="BI1771" s="28"/>
      <c r="BJ1771" s="28"/>
      <c r="BK1771" s="28"/>
      <c r="BL1771" s="28"/>
      <c r="BM1771" s="28"/>
      <c r="BN1771" s="28"/>
      <c r="BO1771" s="28"/>
      <c r="BP1771" s="28"/>
      <c r="BQ1771" s="28"/>
      <c r="BR1771" s="28"/>
      <c r="BS1771" s="28"/>
      <c r="BT1771" s="28"/>
      <c r="BU1771" s="28"/>
      <c r="BV1771" s="28"/>
      <c r="BW1771" s="28"/>
      <c r="BX1771" s="28"/>
      <c r="BY1771" s="28"/>
      <c r="BZ1771" s="28"/>
      <c r="CA1771" s="28"/>
      <c r="CB1771" s="28"/>
      <c r="CC1771" s="28"/>
      <c r="CD1771" s="28"/>
      <c r="CE1771" s="28"/>
      <c r="CF1771" s="28"/>
      <c r="CG1771" s="28"/>
      <c r="CH1771" s="28"/>
      <c r="CI1771" s="28"/>
      <c r="CJ1771" s="28"/>
      <c r="CK1771" s="28"/>
      <c r="CL1771" s="28"/>
      <c r="CM1771" s="28"/>
      <c r="CN1771" s="28"/>
      <c r="CO1771" s="28"/>
      <c r="CP1771" s="28"/>
      <c r="CQ1771" s="28"/>
      <c r="CR1771" s="28"/>
      <c r="CS1771" s="28"/>
      <c r="CT1771" s="28"/>
      <c r="CU1771" s="28"/>
      <c r="CV1771" s="28"/>
      <c r="CW1771" s="28"/>
      <c r="CX1771" s="28"/>
      <c r="CY1771" s="28"/>
      <c r="CZ1771" s="28"/>
      <c r="DA1771" s="28"/>
      <c r="DB1771" s="28"/>
      <c r="DC1771" s="28"/>
      <c r="DD1771" s="28"/>
      <c r="DE1771" s="28"/>
      <c r="DF1771" s="28"/>
      <c r="DG1771" s="28"/>
      <c r="DH1771" s="28"/>
      <c r="DI1771" s="28"/>
      <c r="DJ1771" s="28"/>
      <c r="DK1771" s="28"/>
      <c r="DL1771" s="28"/>
      <c r="DM1771" s="28"/>
    </row>
    <row r="1772" spans="1:117">
      <c r="A1772" s="5"/>
      <c r="B1772" s="5"/>
      <c r="C1772" s="34"/>
      <c r="D1772" s="34"/>
      <c r="E1772" s="35"/>
      <c r="F1772" s="35"/>
      <c r="G1772" s="35"/>
      <c r="H1772" s="35"/>
      <c r="I1772" s="35"/>
      <c r="J1772" s="35"/>
      <c r="K1772" s="35"/>
      <c r="L1772" s="35"/>
      <c r="M1772" s="35"/>
      <c r="N1772" s="35"/>
      <c r="O1772" s="35"/>
      <c r="P1772" s="35"/>
      <c r="Q1772" s="35"/>
      <c r="R1772" s="35"/>
      <c r="S1772" s="35"/>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28"/>
      <c r="AU1772" s="28"/>
      <c r="AV1772" s="28"/>
      <c r="AW1772" s="28"/>
      <c r="AX1772" s="28"/>
      <c r="AY1772" s="28"/>
      <c r="AZ1772" s="28"/>
      <c r="BA1772" s="28"/>
      <c r="BB1772" s="28"/>
      <c r="BC1772" s="28"/>
      <c r="BD1772" s="28"/>
      <c r="BE1772" s="28"/>
      <c r="BF1772" s="28"/>
      <c r="BG1772" s="28"/>
      <c r="BH1772" s="28"/>
      <c r="BI1772" s="28"/>
      <c r="BJ1772" s="28"/>
      <c r="BK1772" s="28"/>
      <c r="BL1772" s="28"/>
      <c r="BM1772" s="28"/>
      <c r="BN1772" s="28"/>
      <c r="BO1772" s="28"/>
      <c r="BP1772" s="28"/>
      <c r="BQ1772" s="28"/>
      <c r="BR1772" s="28"/>
      <c r="BS1772" s="28"/>
      <c r="BT1772" s="28"/>
      <c r="BU1772" s="28"/>
      <c r="BV1772" s="28"/>
      <c r="BW1772" s="28"/>
      <c r="BX1772" s="28"/>
      <c r="BY1772" s="28"/>
      <c r="BZ1772" s="28"/>
      <c r="CA1772" s="28"/>
      <c r="CB1772" s="28"/>
      <c r="CC1772" s="28"/>
      <c r="CD1772" s="28"/>
      <c r="CE1772" s="28"/>
      <c r="CF1772" s="28"/>
      <c r="CG1772" s="28"/>
      <c r="CH1772" s="28"/>
      <c r="CI1772" s="28"/>
      <c r="CJ1772" s="28"/>
      <c r="CK1772" s="28"/>
      <c r="CL1772" s="28"/>
      <c r="CM1772" s="28"/>
      <c r="CN1772" s="28"/>
      <c r="CO1772" s="28"/>
      <c r="CP1772" s="28"/>
      <c r="CQ1772" s="28"/>
      <c r="CR1772" s="28"/>
      <c r="CS1772" s="28"/>
      <c r="CT1772" s="28"/>
      <c r="CU1772" s="28"/>
      <c r="CV1772" s="28"/>
      <c r="CW1772" s="28"/>
      <c r="CX1772" s="28"/>
      <c r="CY1772" s="28"/>
      <c r="CZ1772" s="28"/>
      <c r="DA1772" s="28"/>
      <c r="DB1772" s="28"/>
      <c r="DC1772" s="28"/>
      <c r="DD1772" s="28"/>
      <c r="DE1772" s="28"/>
      <c r="DF1772" s="28"/>
      <c r="DG1772" s="28"/>
      <c r="DH1772" s="28"/>
      <c r="DI1772" s="28"/>
      <c r="DJ1772" s="28"/>
      <c r="DK1772" s="28"/>
      <c r="DL1772" s="28"/>
      <c r="DM1772" s="28"/>
    </row>
    <row r="1773" spans="1:117">
      <c r="A1773" s="5"/>
      <c r="B1773" s="5"/>
      <c r="C1773" s="34"/>
      <c r="D1773" s="34"/>
      <c r="E1773" s="35"/>
      <c r="F1773" s="35"/>
      <c r="G1773" s="35"/>
      <c r="H1773" s="35"/>
      <c r="I1773" s="35"/>
      <c r="J1773" s="35"/>
      <c r="K1773" s="35"/>
      <c r="L1773" s="35"/>
      <c r="M1773" s="35"/>
      <c r="N1773" s="35"/>
      <c r="O1773" s="35"/>
      <c r="P1773" s="35"/>
      <c r="Q1773" s="35"/>
      <c r="R1773" s="35"/>
      <c r="S1773" s="35"/>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28"/>
      <c r="AU1773" s="28"/>
      <c r="AV1773" s="28"/>
      <c r="AW1773" s="28"/>
      <c r="AX1773" s="28"/>
      <c r="AY1773" s="28"/>
      <c r="AZ1773" s="28"/>
      <c r="BA1773" s="28"/>
      <c r="BB1773" s="28"/>
      <c r="BC1773" s="28"/>
      <c r="BD1773" s="28"/>
      <c r="BE1773" s="28"/>
      <c r="BF1773" s="28"/>
      <c r="BG1773" s="28"/>
      <c r="BH1773" s="28"/>
      <c r="BI1773" s="28"/>
      <c r="BJ1773" s="28"/>
      <c r="BK1773" s="28"/>
      <c r="BL1773" s="28"/>
      <c r="BM1773" s="28"/>
      <c r="BN1773" s="28"/>
      <c r="BO1773" s="28"/>
      <c r="BP1773" s="28"/>
      <c r="BQ1773" s="28"/>
      <c r="BR1773" s="28"/>
      <c r="BS1773" s="28"/>
      <c r="BT1773" s="28"/>
      <c r="BU1773" s="28"/>
      <c r="BV1773" s="28"/>
      <c r="BW1773" s="28"/>
      <c r="BX1773" s="28"/>
      <c r="BY1773" s="28"/>
      <c r="BZ1773" s="28"/>
      <c r="CA1773" s="28"/>
      <c r="CB1773" s="28"/>
      <c r="CC1773" s="28"/>
      <c r="CD1773" s="28"/>
      <c r="CE1773" s="28"/>
      <c r="CF1773" s="28"/>
      <c r="CG1773" s="28"/>
      <c r="CH1773" s="28"/>
      <c r="CI1773" s="28"/>
      <c r="CJ1773" s="28"/>
      <c r="CK1773" s="28"/>
      <c r="CL1773" s="28"/>
      <c r="CM1773" s="28"/>
      <c r="CN1773" s="28"/>
      <c r="CO1773" s="28"/>
      <c r="CP1773" s="28"/>
      <c r="CQ1773" s="28"/>
      <c r="CR1773" s="28"/>
      <c r="CS1773" s="28"/>
      <c r="CT1773" s="28"/>
      <c r="CU1773" s="28"/>
      <c r="CV1773" s="28"/>
      <c r="CW1773" s="28"/>
      <c r="CX1773" s="28"/>
      <c r="CY1773" s="28"/>
      <c r="CZ1773" s="28"/>
      <c r="DA1773" s="28"/>
      <c r="DB1773" s="28"/>
      <c r="DC1773" s="28"/>
      <c r="DD1773" s="28"/>
      <c r="DE1773" s="28"/>
      <c r="DF1773" s="28"/>
      <c r="DG1773" s="28"/>
      <c r="DH1773" s="28"/>
      <c r="DI1773" s="28"/>
      <c r="DJ1773" s="28"/>
      <c r="DK1773" s="28"/>
      <c r="DL1773" s="28"/>
      <c r="DM1773" s="28"/>
    </row>
    <row r="1774" spans="1:117">
      <c r="A1774" s="5"/>
      <c r="B1774" s="5"/>
      <c r="C1774" s="34"/>
      <c r="D1774" s="34"/>
      <c r="E1774" s="35"/>
      <c r="F1774" s="35"/>
      <c r="G1774" s="35"/>
      <c r="H1774" s="35"/>
      <c r="I1774" s="35"/>
      <c r="J1774" s="35"/>
      <c r="K1774" s="35"/>
      <c r="L1774" s="35"/>
      <c r="M1774" s="35"/>
      <c r="N1774" s="35"/>
      <c r="O1774" s="35"/>
      <c r="P1774" s="35"/>
      <c r="Q1774" s="35"/>
      <c r="R1774" s="35"/>
      <c r="S1774" s="35"/>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28"/>
      <c r="AU1774" s="28"/>
      <c r="AV1774" s="28"/>
      <c r="AW1774" s="28"/>
      <c r="AX1774" s="28"/>
      <c r="AY1774" s="28"/>
      <c r="AZ1774" s="28"/>
      <c r="BA1774" s="28"/>
      <c r="BB1774" s="28"/>
      <c r="BC1774" s="28"/>
      <c r="BD1774" s="28"/>
      <c r="BE1774" s="28"/>
      <c r="BF1774" s="28"/>
      <c r="BG1774" s="28"/>
      <c r="BH1774" s="28"/>
      <c r="BI1774" s="28"/>
      <c r="BJ1774" s="28"/>
      <c r="BK1774" s="28"/>
      <c r="BL1774" s="28"/>
      <c r="BM1774" s="28"/>
      <c r="BN1774" s="28"/>
      <c r="BO1774" s="28"/>
      <c r="BP1774" s="28"/>
      <c r="BQ1774" s="28"/>
      <c r="BR1774" s="28"/>
      <c r="BS1774" s="28"/>
      <c r="BT1774" s="28"/>
      <c r="BU1774" s="28"/>
      <c r="BV1774" s="28"/>
      <c r="BW1774" s="28"/>
      <c r="BX1774" s="28"/>
      <c r="BY1774" s="28"/>
      <c r="BZ1774" s="28"/>
      <c r="CA1774" s="28"/>
      <c r="CB1774" s="28"/>
      <c r="CC1774" s="28"/>
      <c r="CD1774" s="28"/>
      <c r="CE1774" s="28"/>
      <c r="CF1774" s="28"/>
      <c r="CG1774" s="28"/>
      <c r="CH1774" s="28"/>
      <c r="CI1774" s="28"/>
      <c r="CJ1774" s="28"/>
      <c r="CK1774" s="28"/>
      <c r="CL1774" s="28"/>
      <c r="CM1774" s="28"/>
      <c r="CN1774" s="28"/>
      <c r="CO1774" s="28"/>
      <c r="CP1774" s="28"/>
      <c r="CQ1774" s="28"/>
      <c r="CR1774" s="28"/>
      <c r="CS1774" s="28"/>
      <c r="CT1774" s="28"/>
      <c r="CU1774" s="28"/>
      <c r="CV1774" s="28"/>
      <c r="CW1774" s="28"/>
      <c r="CX1774" s="28"/>
      <c r="CY1774" s="28"/>
      <c r="CZ1774" s="28"/>
      <c r="DA1774" s="28"/>
      <c r="DB1774" s="28"/>
      <c r="DC1774" s="28"/>
      <c r="DD1774" s="28"/>
      <c r="DE1774" s="28"/>
      <c r="DF1774" s="28"/>
      <c r="DG1774" s="28"/>
      <c r="DH1774" s="28"/>
      <c r="DI1774" s="28"/>
      <c r="DJ1774" s="28"/>
      <c r="DK1774" s="28"/>
      <c r="DL1774" s="28"/>
      <c r="DM1774" s="28"/>
    </row>
    <row r="1775" spans="1:117">
      <c r="A1775" s="5"/>
      <c r="B1775" s="5"/>
      <c r="C1775" s="34"/>
      <c r="D1775" s="34"/>
      <c r="E1775" s="35"/>
      <c r="F1775" s="35"/>
      <c r="G1775" s="35"/>
      <c r="H1775" s="35"/>
      <c r="I1775" s="35"/>
      <c r="J1775" s="35"/>
      <c r="K1775" s="35"/>
      <c r="L1775" s="35"/>
      <c r="M1775" s="35"/>
      <c r="N1775" s="35"/>
      <c r="O1775" s="35"/>
      <c r="P1775" s="35"/>
      <c r="Q1775" s="35"/>
      <c r="R1775" s="35"/>
      <c r="S1775" s="35"/>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28"/>
      <c r="AU1775" s="28"/>
      <c r="AV1775" s="28"/>
      <c r="AW1775" s="28"/>
      <c r="AX1775" s="28"/>
      <c r="AY1775" s="28"/>
      <c r="AZ1775" s="28"/>
      <c r="BA1775" s="28"/>
      <c r="BB1775" s="28"/>
      <c r="BC1775" s="28"/>
      <c r="BD1775" s="28"/>
      <c r="BE1775" s="28"/>
      <c r="BF1775" s="28"/>
      <c r="BG1775" s="28"/>
      <c r="BH1775" s="28"/>
      <c r="BI1775" s="28"/>
      <c r="BJ1775" s="28"/>
      <c r="BK1775" s="28"/>
      <c r="BL1775" s="28"/>
      <c r="BM1775" s="28"/>
      <c r="BN1775" s="28"/>
      <c r="BO1775" s="28"/>
      <c r="BP1775" s="28"/>
      <c r="BQ1775" s="28"/>
      <c r="BR1775" s="28"/>
      <c r="BS1775" s="28"/>
      <c r="BT1775" s="28"/>
      <c r="BU1775" s="28"/>
      <c r="BV1775" s="28"/>
      <c r="BW1775" s="28"/>
      <c r="BX1775" s="28"/>
      <c r="BY1775" s="28"/>
      <c r="BZ1775" s="28"/>
      <c r="CA1775" s="28"/>
      <c r="CB1775" s="28"/>
      <c r="CC1775" s="28"/>
      <c r="CD1775" s="28"/>
      <c r="CE1775" s="28"/>
      <c r="CF1775" s="28"/>
      <c r="CG1775" s="28"/>
      <c r="CH1775" s="28"/>
      <c r="CI1775" s="28"/>
      <c r="CJ1775" s="28"/>
      <c r="CK1775" s="28"/>
      <c r="CL1775" s="28"/>
      <c r="CM1775" s="28"/>
      <c r="CN1775" s="28"/>
      <c r="CO1775" s="28"/>
      <c r="CP1775" s="28"/>
      <c r="CQ1775" s="28"/>
      <c r="CR1775" s="28"/>
      <c r="CS1775" s="28"/>
      <c r="CT1775" s="28"/>
      <c r="CU1775" s="28"/>
      <c r="CV1775" s="28"/>
      <c r="CW1775" s="28"/>
      <c r="CX1775" s="28"/>
      <c r="CY1775" s="28"/>
      <c r="CZ1775" s="28"/>
      <c r="DA1775" s="28"/>
      <c r="DB1775" s="28"/>
      <c r="DC1775" s="28"/>
      <c r="DD1775" s="28"/>
      <c r="DE1775" s="28"/>
      <c r="DF1775" s="28"/>
      <c r="DG1775" s="28"/>
      <c r="DH1775" s="28"/>
      <c r="DI1775" s="28"/>
      <c r="DJ1775" s="28"/>
      <c r="DK1775" s="28"/>
      <c r="DL1775" s="28"/>
      <c r="DM1775" s="28"/>
    </row>
    <row r="1776" spans="1:117">
      <c r="A1776" s="5"/>
      <c r="B1776" s="5"/>
      <c r="C1776" s="34"/>
      <c r="D1776" s="34"/>
      <c r="E1776" s="35"/>
      <c r="F1776" s="35"/>
      <c r="G1776" s="35"/>
      <c r="H1776" s="35"/>
      <c r="I1776" s="35"/>
      <c r="J1776" s="35"/>
      <c r="K1776" s="35"/>
      <c r="L1776" s="35"/>
      <c r="M1776" s="35"/>
      <c r="N1776" s="35"/>
      <c r="O1776" s="35"/>
      <c r="P1776" s="35"/>
      <c r="Q1776" s="35"/>
      <c r="R1776" s="35"/>
      <c r="S1776" s="35"/>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28"/>
      <c r="AU1776" s="28"/>
      <c r="AV1776" s="28"/>
      <c r="AW1776" s="28"/>
      <c r="AX1776" s="28"/>
      <c r="AY1776" s="28"/>
      <c r="AZ1776" s="28"/>
      <c r="BA1776" s="28"/>
      <c r="BB1776" s="28"/>
      <c r="BC1776" s="28"/>
      <c r="BD1776" s="28"/>
      <c r="BE1776" s="28"/>
      <c r="BF1776" s="28"/>
      <c r="BG1776" s="28"/>
      <c r="BH1776" s="28"/>
      <c r="BI1776" s="28"/>
      <c r="BJ1776" s="28"/>
      <c r="BK1776" s="28"/>
      <c r="BL1776" s="28"/>
      <c r="BM1776" s="28"/>
      <c r="BN1776" s="28"/>
      <c r="BO1776" s="28"/>
      <c r="BP1776" s="28"/>
      <c r="BQ1776" s="28"/>
      <c r="BR1776" s="28"/>
      <c r="BS1776" s="28"/>
      <c r="BT1776" s="28"/>
      <c r="BU1776" s="28"/>
      <c r="BV1776" s="28"/>
      <c r="BW1776" s="28"/>
      <c r="BX1776" s="28"/>
      <c r="BY1776" s="28"/>
      <c r="BZ1776" s="28"/>
      <c r="CA1776" s="28"/>
      <c r="CB1776" s="28"/>
      <c r="CC1776" s="28"/>
      <c r="CD1776" s="28"/>
      <c r="CE1776" s="28"/>
      <c r="CF1776" s="28"/>
      <c r="CG1776" s="28"/>
      <c r="CH1776" s="28"/>
      <c r="CI1776" s="28"/>
      <c r="CJ1776" s="28"/>
      <c r="CK1776" s="28"/>
      <c r="CL1776" s="28"/>
      <c r="CM1776" s="28"/>
      <c r="CN1776" s="28"/>
      <c r="CO1776" s="28"/>
      <c r="CP1776" s="28"/>
      <c r="CQ1776" s="28"/>
      <c r="CR1776" s="28"/>
      <c r="CS1776" s="28"/>
      <c r="CT1776" s="28"/>
      <c r="CU1776" s="28"/>
      <c r="CV1776" s="28"/>
      <c r="CW1776" s="28"/>
      <c r="CX1776" s="28"/>
      <c r="CY1776" s="28"/>
      <c r="CZ1776" s="28"/>
      <c r="DA1776" s="28"/>
      <c r="DB1776" s="28"/>
      <c r="DC1776" s="28"/>
      <c r="DD1776" s="28"/>
      <c r="DE1776" s="28"/>
      <c r="DF1776" s="28"/>
      <c r="DG1776" s="28"/>
      <c r="DH1776" s="28"/>
      <c r="DI1776" s="28"/>
      <c r="DJ1776" s="28"/>
      <c r="DK1776" s="28"/>
      <c r="DL1776" s="28"/>
      <c r="DM1776" s="28"/>
    </row>
    <row r="1777" spans="1:117">
      <c r="A1777" s="5"/>
      <c r="B1777" s="5"/>
      <c r="C1777" s="34"/>
      <c r="D1777" s="34"/>
      <c r="E1777" s="35"/>
      <c r="F1777" s="35"/>
      <c r="G1777" s="35"/>
      <c r="H1777" s="35"/>
      <c r="I1777" s="35"/>
      <c r="J1777" s="35"/>
      <c r="K1777" s="35"/>
      <c r="L1777" s="35"/>
      <c r="M1777" s="35"/>
      <c r="N1777" s="35"/>
      <c r="O1777" s="35"/>
      <c r="P1777" s="35"/>
      <c r="Q1777" s="35"/>
      <c r="R1777" s="35"/>
      <c r="S1777" s="35"/>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28"/>
      <c r="AU1777" s="28"/>
      <c r="AV1777" s="28"/>
      <c r="AW1777" s="28"/>
      <c r="AX1777" s="28"/>
      <c r="AY1777" s="28"/>
      <c r="AZ1777" s="28"/>
      <c r="BA1777" s="28"/>
      <c r="BB1777" s="28"/>
      <c r="BC1777" s="28"/>
      <c r="BD1777" s="28"/>
      <c r="BE1777" s="28"/>
      <c r="BF1777" s="28"/>
      <c r="BG1777" s="28"/>
      <c r="BH1777" s="28"/>
      <c r="BI1777" s="28"/>
      <c r="BJ1777" s="28"/>
      <c r="BK1777" s="28"/>
      <c r="BL1777" s="28"/>
      <c r="BM1777" s="28"/>
      <c r="BN1777" s="28"/>
      <c r="BO1777" s="28"/>
      <c r="BP1777" s="28"/>
      <c r="BQ1777" s="28"/>
      <c r="BR1777" s="28"/>
      <c r="BS1777" s="28"/>
      <c r="BT1777" s="28"/>
      <c r="BU1777" s="28"/>
      <c r="BV1777" s="28"/>
      <c r="BW1777" s="28"/>
      <c r="BX1777" s="28"/>
      <c r="BY1777" s="28"/>
      <c r="BZ1777" s="28"/>
      <c r="CA1777" s="28"/>
      <c r="CB1777" s="28"/>
      <c r="CC1777" s="28"/>
      <c r="CD1777" s="28"/>
      <c r="CE1777" s="28"/>
      <c r="CF1777" s="28"/>
      <c r="CG1777" s="28"/>
      <c r="CH1777" s="28"/>
      <c r="CI1777" s="28"/>
      <c r="CJ1777" s="28"/>
      <c r="CK1777" s="28"/>
      <c r="CL1777" s="28"/>
      <c r="CM1777" s="28"/>
      <c r="CN1777" s="28"/>
      <c r="CO1777" s="28"/>
      <c r="CP1777" s="28"/>
      <c r="CQ1777" s="28"/>
      <c r="CR1777" s="28"/>
      <c r="CS1777" s="28"/>
      <c r="CT1777" s="28"/>
      <c r="CU1777" s="28"/>
      <c r="CV1777" s="28"/>
      <c r="CW1777" s="28"/>
      <c r="CX1777" s="28"/>
      <c r="CY1777" s="28"/>
      <c r="CZ1777" s="28"/>
      <c r="DA1777" s="28"/>
      <c r="DB1777" s="28"/>
      <c r="DC1777" s="28"/>
      <c r="DD1777" s="28"/>
      <c r="DE1777" s="28"/>
      <c r="DF1777" s="28"/>
      <c r="DG1777" s="28"/>
      <c r="DH1777" s="28"/>
      <c r="DI1777" s="28"/>
      <c r="DJ1777" s="28"/>
      <c r="DK1777" s="28"/>
      <c r="DL1777" s="28"/>
      <c r="DM1777" s="28"/>
    </row>
    <row r="1778" spans="1:117">
      <c r="A1778" s="5"/>
      <c r="B1778" s="5"/>
      <c r="C1778" s="34"/>
      <c r="D1778" s="34"/>
      <c r="E1778" s="35"/>
      <c r="F1778" s="35"/>
      <c r="G1778" s="35"/>
      <c r="H1778" s="35"/>
      <c r="I1778" s="35"/>
      <c r="J1778" s="35"/>
      <c r="K1778" s="35"/>
      <c r="L1778" s="35"/>
      <c r="M1778" s="35"/>
      <c r="N1778" s="35"/>
      <c r="O1778" s="35"/>
      <c r="P1778" s="35"/>
      <c r="Q1778" s="35"/>
      <c r="R1778" s="35"/>
      <c r="S1778" s="35"/>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28"/>
      <c r="AU1778" s="28"/>
      <c r="AV1778" s="28"/>
      <c r="AW1778" s="28"/>
      <c r="AX1778" s="28"/>
      <c r="AY1778" s="28"/>
      <c r="AZ1778" s="28"/>
      <c r="BA1778" s="28"/>
      <c r="BB1778" s="28"/>
      <c r="BC1778" s="28"/>
      <c r="BD1778" s="28"/>
      <c r="BE1778" s="28"/>
      <c r="BF1778" s="28"/>
      <c r="BG1778" s="28"/>
      <c r="BH1778" s="28"/>
      <c r="BI1778" s="28"/>
      <c r="BJ1778" s="28"/>
      <c r="BK1778" s="28"/>
      <c r="BL1778" s="28"/>
      <c r="BM1778" s="28"/>
      <c r="BN1778" s="28"/>
      <c r="BO1778" s="28"/>
      <c r="BP1778" s="28"/>
      <c r="BQ1778" s="28"/>
      <c r="BR1778" s="28"/>
      <c r="BS1778" s="28"/>
      <c r="BT1778" s="28"/>
      <c r="BU1778" s="28"/>
      <c r="BV1778" s="28"/>
      <c r="BW1778" s="28"/>
      <c r="BX1778" s="28"/>
      <c r="BY1778" s="28"/>
      <c r="BZ1778" s="28"/>
      <c r="CA1778" s="28"/>
      <c r="CB1778" s="28"/>
      <c r="CC1778" s="28"/>
      <c r="CD1778" s="28"/>
      <c r="CE1778" s="28"/>
      <c r="CF1778" s="28"/>
      <c r="CG1778" s="28"/>
      <c r="CH1778" s="28"/>
      <c r="CI1778" s="28"/>
      <c r="CJ1778" s="28"/>
      <c r="CK1778" s="28"/>
      <c r="CL1778" s="28"/>
      <c r="CM1778" s="28"/>
      <c r="CN1778" s="28"/>
      <c r="CO1778" s="28"/>
      <c r="CP1778" s="28"/>
      <c r="CQ1778" s="28"/>
      <c r="CR1778" s="28"/>
      <c r="CS1778" s="28"/>
      <c r="CT1778" s="28"/>
      <c r="CU1778" s="28"/>
      <c r="CV1778" s="28"/>
      <c r="CW1778" s="28"/>
      <c r="CX1778" s="28"/>
      <c r="CY1778" s="28"/>
      <c r="CZ1778" s="28"/>
      <c r="DA1778" s="28"/>
      <c r="DB1778" s="28"/>
      <c r="DC1778" s="28"/>
      <c r="DD1778" s="28"/>
      <c r="DE1778" s="28"/>
      <c r="DF1778" s="28"/>
      <c r="DG1778" s="28"/>
      <c r="DH1778" s="28"/>
      <c r="DI1778" s="28"/>
      <c r="DJ1778" s="28"/>
      <c r="DK1778" s="28"/>
      <c r="DL1778" s="28"/>
      <c r="DM1778" s="28"/>
    </row>
    <row r="1779" spans="1:117">
      <c r="A1779" s="5"/>
      <c r="B1779" s="5"/>
      <c r="C1779" s="34"/>
      <c r="D1779" s="34"/>
      <c r="E1779" s="35"/>
      <c r="F1779" s="35"/>
      <c r="G1779" s="35"/>
      <c r="H1779" s="35"/>
      <c r="I1779" s="35"/>
      <c r="J1779" s="35"/>
      <c r="K1779" s="35"/>
      <c r="L1779" s="35"/>
      <c r="M1779" s="35"/>
      <c r="N1779" s="35"/>
      <c r="O1779" s="35"/>
      <c r="P1779" s="35"/>
      <c r="Q1779" s="35"/>
      <c r="R1779" s="35"/>
      <c r="S1779" s="35"/>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28"/>
      <c r="AU1779" s="28"/>
      <c r="AV1779" s="28"/>
      <c r="AW1779" s="28"/>
      <c r="AX1779" s="28"/>
      <c r="AY1779" s="28"/>
      <c r="AZ1779" s="28"/>
      <c r="BA1779" s="28"/>
      <c r="BB1779" s="28"/>
      <c r="BC1779" s="28"/>
      <c r="BD1779" s="28"/>
      <c r="BE1779" s="28"/>
      <c r="BF1779" s="28"/>
      <c r="BG1779" s="28"/>
      <c r="BH1779" s="28"/>
      <c r="BI1779" s="28"/>
      <c r="BJ1779" s="28"/>
      <c r="BK1779" s="28"/>
      <c r="BL1779" s="28"/>
      <c r="BM1779" s="28"/>
      <c r="BN1779" s="28"/>
      <c r="BO1779" s="28"/>
      <c r="BP1779" s="28"/>
      <c r="BQ1779" s="28"/>
      <c r="BR1779" s="28"/>
      <c r="BS1779" s="28"/>
      <c r="BT1779" s="28"/>
      <c r="BU1779" s="28"/>
      <c r="BV1779" s="28"/>
      <c r="BW1779" s="28"/>
      <c r="BX1779" s="28"/>
      <c r="BY1779" s="28"/>
      <c r="BZ1779" s="28"/>
      <c r="CA1779" s="28"/>
      <c r="CB1779" s="28"/>
      <c r="CC1779" s="28"/>
      <c r="CD1779" s="28"/>
      <c r="CE1779" s="28"/>
      <c r="CF1779" s="28"/>
      <c r="CG1779" s="28"/>
      <c r="CH1779" s="28"/>
      <c r="CI1779" s="28"/>
      <c r="CJ1779" s="28"/>
      <c r="CK1779" s="28"/>
      <c r="CL1779" s="28"/>
      <c r="CM1779" s="28"/>
      <c r="CN1779" s="28"/>
      <c r="CO1779" s="28"/>
      <c r="CP1779" s="28"/>
      <c r="CQ1779" s="28"/>
      <c r="CR1779" s="28"/>
      <c r="CS1779" s="28"/>
      <c r="CT1779" s="28"/>
      <c r="CU1779" s="28"/>
      <c r="CV1779" s="28"/>
      <c r="CW1779" s="28"/>
      <c r="CX1779" s="28"/>
      <c r="CY1779" s="28"/>
      <c r="CZ1779" s="28"/>
      <c r="DA1779" s="28"/>
      <c r="DB1779" s="28"/>
      <c r="DC1779" s="28"/>
      <c r="DD1779" s="28"/>
      <c r="DE1779" s="28"/>
      <c r="DF1779" s="28"/>
      <c r="DG1779" s="28"/>
      <c r="DH1779" s="28"/>
      <c r="DI1779" s="28"/>
      <c r="DJ1779" s="28"/>
      <c r="DK1779" s="28"/>
      <c r="DL1779" s="28"/>
      <c r="DM1779" s="28"/>
    </row>
    <row r="1780" spans="1:117">
      <c r="A1780" s="5"/>
      <c r="B1780" s="5"/>
      <c r="C1780" s="34"/>
      <c r="D1780" s="34"/>
      <c r="E1780" s="35"/>
      <c r="F1780" s="35"/>
      <c r="G1780" s="35"/>
      <c r="H1780" s="35"/>
      <c r="I1780" s="35"/>
      <c r="J1780" s="35"/>
      <c r="K1780" s="35"/>
      <c r="L1780" s="35"/>
      <c r="M1780" s="35"/>
      <c r="N1780" s="35"/>
      <c r="O1780" s="35"/>
      <c r="P1780" s="35"/>
      <c r="Q1780" s="35"/>
      <c r="R1780" s="35"/>
      <c r="S1780" s="35"/>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28"/>
      <c r="AU1780" s="28"/>
      <c r="AV1780" s="28"/>
      <c r="AW1780" s="28"/>
      <c r="AX1780" s="28"/>
      <c r="AY1780" s="28"/>
      <c r="AZ1780" s="28"/>
      <c r="BA1780" s="28"/>
      <c r="BB1780" s="28"/>
      <c r="BC1780" s="28"/>
      <c r="BD1780" s="28"/>
      <c r="BE1780" s="28"/>
      <c r="BF1780" s="28"/>
      <c r="BG1780" s="28"/>
      <c r="BH1780" s="28"/>
      <c r="BI1780" s="28"/>
      <c r="BJ1780" s="28"/>
      <c r="BK1780" s="28"/>
      <c r="BL1780" s="28"/>
      <c r="BM1780" s="28"/>
      <c r="BN1780" s="28"/>
      <c r="BO1780" s="28"/>
      <c r="BP1780" s="28"/>
      <c r="BQ1780" s="28"/>
      <c r="BR1780" s="28"/>
      <c r="BS1780" s="28"/>
      <c r="BT1780" s="28"/>
      <c r="BU1780" s="28"/>
      <c r="BV1780" s="28"/>
      <c r="BW1780" s="28"/>
      <c r="BX1780" s="28"/>
      <c r="BY1780" s="28"/>
      <c r="BZ1780" s="28"/>
      <c r="CA1780" s="28"/>
      <c r="CB1780" s="28"/>
      <c r="CC1780" s="28"/>
      <c r="CD1780" s="28"/>
      <c r="CE1780" s="28"/>
      <c r="CF1780" s="28"/>
      <c r="CG1780" s="28"/>
      <c r="CH1780" s="28"/>
      <c r="CI1780" s="28"/>
      <c r="CJ1780" s="28"/>
      <c r="CK1780" s="28"/>
      <c r="CL1780" s="28"/>
      <c r="CM1780" s="28"/>
      <c r="CN1780" s="28"/>
      <c r="CO1780" s="28"/>
      <c r="CP1780" s="28"/>
      <c r="CQ1780" s="28"/>
      <c r="CR1780" s="28"/>
      <c r="CS1780" s="28"/>
      <c r="CT1780" s="28"/>
      <c r="CU1780" s="28"/>
      <c r="CV1780" s="28"/>
      <c r="CW1780" s="28"/>
      <c r="CX1780" s="28"/>
      <c r="CY1780" s="28"/>
      <c r="CZ1780" s="28"/>
      <c r="DA1780" s="28"/>
      <c r="DB1780" s="28"/>
      <c r="DC1780" s="28"/>
      <c r="DD1780" s="28"/>
      <c r="DE1780" s="28"/>
      <c r="DF1780" s="28"/>
      <c r="DG1780" s="28"/>
      <c r="DH1780" s="28"/>
      <c r="DI1780" s="28"/>
      <c r="DJ1780" s="28"/>
      <c r="DK1780" s="28"/>
      <c r="DL1780" s="28"/>
      <c r="DM1780" s="28"/>
    </row>
    <row r="1781" spans="1:117">
      <c r="A1781" s="5"/>
      <c r="B1781" s="5"/>
      <c r="C1781" s="34"/>
      <c r="D1781" s="34"/>
      <c r="E1781" s="35"/>
      <c r="F1781" s="35"/>
      <c r="G1781" s="35"/>
      <c r="H1781" s="35"/>
      <c r="I1781" s="35"/>
      <c r="J1781" s="35"/>
      <c r="K1781" s="35"/>
      <c r="L1781" s="35"/>
      <c r="M1781" s="35"/>
      <c r="N1781" s="35"/>
      <c r="O1781" s="35"/>
      <c r="P1781" s="35"/>
      <c r="Q1781" s="35"/>
      <c r="R1781" s="35"/>
      <c r="S1781" s="35"/>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28"/>
      <c r="AU1781" s="28"/>
      <c r="AV1781" s="28"/>
      <c r="AW1781" s="28"/>
      <c r="AX1781" s="28"/>
      <c r="AY1781" s="28"/>
      <c r="AZ1781" s="28"/>
      <c r="BA1781" s="28"/>
      <c r="BB1781" s="28"/>
      <c r="BC1781" s="28"/>
      <c r="BD1781" s="28"/>
      <c r="BE1781" s="28"/>
      <c r="BF1781" s="28"/>
      <c r="BG1781" s="28"/>
      <c r="BH1781" s="28"/>
      <c r="BI1781" s="28"/>
      <c r="BJ1781" s="28"/>
      <c r="BK1781" s="28"/>
      <c r="BL1781" s="28"/>
      <c r="BM1781" s="28"/>
      <c r="BN1781" s="28"/>
      <c r="BO1781" s="28"/>
      <c r="BP1781" s="28"/>
      <c r="BQ1781" s="28"/>
      <c r="BR1781" s="28"/>
      <c r="BS1781" s="28"/>
      <c r="BT1781" s="28"/>
      <c r="BU1781" s="28"/>
      <c r="BV1781" s="28"/>
      <c r="BW1781" s="28"/>
      <c r="BX1781" s="28"/>
      <c r="BY1781" s="28"/>
      <c r="BZ1781" s="28"/>
      <c r="CA1781" s="28"/>
      <c r="CB1781" s="28"/>
      <c r="CC1781" s="28"/>
      <c r="CD1781" s="28"/>
      <c r="CE1781" s="28"/>
      <c r="CF1781" s="28"/>
      <c r="CG1781" s="28"/>
      <c r="CH1781" s="28"/>
      <c r="CI1781" s="28"/>
      <c r="CJ1781" s="28"/>
      <c r="CK1781" s="28"/>
      <c r="CL1781" s="28"/>
      <c r="CM1781" s="28"/>
      <c r="CN1781" s="28"/>
      <c r="CO1781" s="28"/>
      <c r="CP1781" s="28"/>
      <c r="CQ1781" s="28"/>
      <c r="CR1781" s="28"/>
      <c r="CS1781" s="28"/>
      <c r="CT1781" s="28"/>
      <c r="CU1781" s="28"/>
      <c r="CV1781" s="28"/>
      <c r="CW1781" s="28"/>
      <c r="CX1781" s="28"/>
      <c r="CY1781" s="28"/>
      <c r="CZ1781" s="28"/>
      <c r="DA1781" s="28"/>
      <c r="DB1781" s="28"/>
      <c r="DC1781" s="28"/>
      <c r="DD1781" s="28"/>
      <c r="DE1781" s="28"/>
      <c r="DF1781" s="28"/>
      <c r="DG1781" s="28"/>
      <c r="DH1781" s="28"/>
      <c r="DI1781" s="28"/>
      <c r="DJ1781" s="28"/>
      <c r="DK1781" s="28"/>
      <c r="DL1781" s="28"/>
      <c r="DM1781" s="28"/>
    </row>
    <row r="1782" spans="1:117">
      <c r="A1782" s="5"/>
      <c r="B1782" s="5"/>
      <c r="C1782" s="34"/>
      <c r="D1782" s="34"/>
      <c r="E1782" s="35"/>
      <c r="F1782" s="35"/>
      <c r="G1782" s="35"/>
      <c r="H1782" s="35"/>
      <c r="I1782" s="35"/>
      <c r="J1782" s="35"/>
      <c r="K1782" s="35"/>
      <c r="L1782" s="35"/>
      <c r="M1782" s="35"/>
      <c r="N1782" s="35"/>
      <c r="O1782" s="35"/>
      <c r="P1782" s="35"/>
      <c r="Q1782" s="35"/>
      <c r="R1782" s="35"/>
      <c r="S1782" s="35"/>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28"/>
      <c r="AU1782" s="28"/>
      <c r="AV1782" s="28"/>
      <c r="AW1782" s="28"/>
      <c r="AX1782" s="28"/>
      <c r="AY1782" s="28"/>
      <c r="AZ1782" s="28"/>
      <c r="BA1782" s="28"/>
      <c r="BB1782" s="28"/>
      <c r="BC1782" s="28"/>
      <c r="BD1782" s="28"/>
      <c r="BE1782" s="28"/>
      <c r="BF1782" s="28"/>
      <c r="BG1782" s="28"/>
      <c r="BH1782" s="28"/>
      <c r="BI1782" s="28"/>
      <c r="BJ1782" s="28"/>
      <c r="BK1782" s="28"/>
      <c r="BL1782" s="28"/>
      <c r="BM1782" s="28"/>
      <c r="BN1782" s="28"/>
      <c r="BO1782" s="28"/>
      <c r="BP1782" s="28"/>
      <c r="BQ1782" s="28"/>
      <c r="BR1782" s="28"/>
      <c r="BS1782" s="28"/>
      <c r="BT1782" s="28"/>
      <c r="BU1782" s="28"/>
      <c r="BV1782" s="28"/>
      <c r="BW1782" s="28"/>
      <c r="BX1782" s="28"/>
      <c r="BY1782" s="28"/>
      <c r="BZ1782" s="28"/>
      <c r="CA1782" s="28"/>
      <c r="CB1782" s="28"/>
      <c r="CC1782" s="28"/>
      <c r="CD1782" s="28"/>
      <c r="CE1782" s="28"/>
      <c r="CF1782" s="28"/>
      <c r="CG1782" s="28"/>
      <c r="CH1782" s="28"/>
      <c r="CI1782" s="28"/>
      <c r="CJ1782" s="28"/>
      <c r="CK1782" s="28"/>
      <c r="CL1782" s="28"/>
      <c r="CM1782" s="28"/>
      <c r="CN1782" s="28"/>
      <c r="CO1782" s="28"/>
      <c r="CP1782" s="28"/>
      <c r="CQ1782" s="28"/>
      <c r="CR1782" s="28"/>
      <c r="CS1782" s="28"/>
      <c r="CT1782" s="28"/>
      <c r="CU1782" s="28"/>
      <c r="CV1782" s="28"/>
      <c r="CW1782" s="28"/>
      <c r="CX1782" s="28"/>
      <c r="CY1782" s="28"/>
      <c r="CZ1782" s="28"/>
      <c r="DA1782" s="28"/>
      <c r="DB1782" s="28"/>
      <c r="DC1782" s="28"/>
      <c r="DD1782" s="28"/>
      <c r="DE1782" s="28"/>
      <c r="DF1782" s="28"/>
      <c r="DG1782" s="28"/>
      <c r="DH1782" s="28"/>
      <c r="DI1782" s="28"/>
      <c r="DJ1782" s="28"/>
      <c r="DK1782" s="28"/>
      <c r="DL1782" s="28"/>
      <c r="DM1782" s="28"/>
    </row>
    <row r="1783" spans="1:117">
      <c r="A1783" s="5"/>
      <c r="B1783" s="5"/>
      <c r="C1783" s="34"/>
      <c r="D1783" s="34"/>
      <c r="E1783" s="35"/>
      <c r="F1783" s="35"/>
      <c r="G1783" s="35"/>
      <c r="H1783" s="35"/>
      <c r="I1783" s="35"/>
      <c r="J1783" s="35"/>
      <c r="K1783" s="35"/>
      <c r="L1783" s="35"/>
      <c r="M1783" s="35"/>
      <c r="N1783" s="35"/>
      <c r="O1783" s="35"/>
      <c r="P1783" s="35"/>
      <c r="Q1783" s="35"/>
      <c r="R1783" s="35"/>
      <c r="S1783" s="35"/>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28"/>
      <c r="AU1783" s="28"/>
      <c r="AV1783" s="28"/>
      <c r="AW1783" s="28"/>
      <c r="AX1783" s="28"/>
      <c r="AY1783" s="28"/>
      <c r="AZ1783" s="28"/>
      <c r="BA1783" s="28"/>
      <c r="BB1783" s="28"/>
      <c r="BC1783" s="28"/>
      <c r="BD1783" s="28"/>
      <c r="BE1783" s="28"/>
      <c r="BF1783" s="28"/>
      <c r="BG1783" s="28"/>
      <c r="BH1783" s="28"/>
      <c r="BI1783" s="28"/>
      <c r="BJ1783" s="28"/>
      <c r="BK1783" s="28"/>
      <c r="BL1783" s="28"/>
      <c r="BM1783" s="28"/>
      <c r="BN1783" s="28"/>
      <c r="BO1783" s="28"/>
      <c r="BP1783" s="28"/>
      <c r="BQ1783" s="28"/>
      <c r="BR1783" s="28"/>
      <c r="BS1783" s="28"/>
      <c r="BT1783" s="28"/>
      <c r="BU1783" s="28"/>
      <c r="BV1783" s="28"/>
      <c r="BW1783" s="28"/>
      <c r="BX1783" s="28"/>
      <c r="BY1783" s="28"/>
      <c r="BZ1783" s="28"/>
      <c r="CA1783" s="28"/>
      <c r="CB1783" s="28"/>
      <c r="CC1783" s="28"/>
      <c r="CD1783" s="28"/>
      <c r="CE1783" s="28"/>
      <c r="CF1783" s="28"/>
      <c r="CG1783" s="28"/>
      <c r="CH1783" s="28"/>
      <c r="CI1783" s="28"/>
      <c r="CJ1783" s="28"/>
      <c r="CK1783" s="28"/>
      <c r="CL1783" s="28"/>
      <c r="CM1783" s="28"/>
      <c r="CN1783" s="28"/>
      <c r="CO1783" s="28"/>
      <c r="CP1783" s="28"/>
      <c r="CQ1783" s="28"/>
      <c r="CR1783" s="28"/>
      <c r="CS1783" s="28"/>
      <c r="CT1783" s="28"/>
      <c r="CU1783" s="28"/>
      <c r="CV1783" s="28"/>
      <c r="CW1783" s="28"/>
      <c r="CX1783" s="28"/>
      <c r="CY1783" s="28"/>
      <c r="CZ1783" s="28"/>
      <c r="DA1783" s="28"/>
      <c r="DB1783" s="28"/>
      <c r="DC1783" s="28"/>
      <c r="DD1783" s="28"/>
      <c r="DE1783" s="28"/>
      <c r="DF1783" s="28"/>
      <c r="DG1783" s="28"/>
      <c r="DH1783" s="28"/>
      <c r="DI1783" s="28"/>
      <c r="DJ1783" s="28"/>
      <c r="DK1783" s="28"/>
      <c r="DL1783" s="28"/>
      <c r="DM1783" s="28"/>
    </row>
    <row r="1784" spans="1:117">
      <c r="A1784" s="5"/>
      <c r="B1784" s="5"/>
      <c r="C1784" s="34"/>
      <c r="D1784" s="34"/>
      <c r="E1784" s="35"/>
      <c r="F1784" s="35"/>
      <c r="G1784" s="35"/>
      <c r="H1784" s="35"/>
      <c r="I1784" s="35"/>
      <c r="J1784" s="35"/>
      <c r="K1784" s="35"/>
      <c r="L1784" s="35"/>
      <c r="M1784" s="35"/>
      <c r="N1784" s="35"/>
      <c r="O1784" s="35"/>
      <c r="P1784" s="35"/>
      <c r="Q1784" s="35"/>
      <c r="R1784" s="35"/>
      <c r="S1784" s="35"/>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28"/>
      <c r="AU1784" s="28"/>
      <c r="AV1784" s="28"/>
      <c r="AW1784" s="28"/>
      <c r="AX1784" s="28"/>
      <c r="AY1784" s="28"/>
      <c r="AZ1784" s="28"/>
      <c r="BA1784" s="28"/>
      <c r="BB1784" s="28"/>
      <c r="BC1784" s="28"/>
      <c r="BD1784" s="28"/>
      <c r="BE1784" s="28"/>
      <c r="BF1784" s="28"/>
      <c r="BG1784" s="28"/>
      <c r="BH1784" s="28"/>
      <c r="BI1784" s="28"/>
      <c r="BJ1784" s="28"/>
      <c r="BK1784" s="28"/>
      <c r="BL1784" s="28"/>
      <c r="BM1784" s="28"/>
      <c r="BN1784" s="28"/>
      <c r="BO1784" s="28"/>
      <c r="BP1784" s="28"/>
      <c r="BQ1784" s="28"/>
      <c r="BR1784" s="28"/>
      <c r="BS1784" s="28"/>
      <c r="BT1784" s="28"/>
      <c r="BU1784" s="28"/>
      <c r="BV1784" s="28"/>
      <c r="BW1784" s="28"/>
      <c r="BX1784" s="28"/>
      <c r="BY1784" s="28"/>
      <c r="BZ1784" s="28"/>
      <c r="CA1784" s="28"/>
      <c r="CB1784" s="28"/>
      <c r="CC1784" s="28"/>
      <c r="CD1784" s="28"/>
      <c r="CE1784" s="28"/>
      <c r="CF1784" s="28"/>
      <c r="CG1784" s="28"/>
      <c r="CH1784" s="28"/>
      <c r="CI1784" s="28"/>
      <c r="CJ1784" s="28"/>
      <c r="CK1784" s="28"/>
      <c r="CL1784" s="28"/>
      <c r="CM1784" s="28"/>
      <c r="CN1784" s="28"/>
      <c r="CO1784" s="28"/>
      <c r="CP1784" s="28"/>
      <c r="CQ1784" s="28"/>
      <c r="CR1784" s="28"/>
      <c r="CS1784" s="28"/>
      <c r="CT1784" s="28"/>
      <c r="CU1784" s="28"/>
      <c r="CV1784" s="28"/>
      <c r="CW1784" s="28"/>
      <c r="CX1784" s="28"/>
      <c r="CY1784" s="28"/>
      <c r="CZ1784" s="28"/>
      <c r="DA1784" s="28"/>
      <c r="DB1784" s="28"/>
      <c r="DC1784" s="28"/>
      <c r="DD1784" s="28"/>
      <c r="DE1784" s="28"/>
      <c r="DF1784" s="28"/>
      <c r="DG1784" s="28"/>
      <c r="DH1784" s="28"/>
      <c r="DI1784" s="28"/>
      <c r="DJ1784" s="28"/>
      <c r="DK1784" s="28"/>
      <c r="DL1784" s="28"/>
      <c r="DM1784" s="28"/>
    </row>
    <row r="1785" spans="1:117">
      <c r="A1785" s="5"/>
      <c r="B1785" s="5"/>
      <c r="C1785" s="34"/>
      <c r="D1785" s="34"/>
      <c r="E1785" s="35"/>
      <c r="F1785" s="35"/>
      <c r="G1785" s="35"/>
      <c r="H1785" s="35"/>
      <c r="I1785" s="35"/>
      <c r="J1785" s="35"/>
      <c r="K1785" s="35"/>
      <c r="L1785" s="35"/>
      <c r="M1785" s="35"/>
      <c r="N1785" s="35"/>
      <c r="O1785" s="35"/>
      <c r="P1785" s="35"/>
      <c r="Q1785" s="35"/>
      <c r="R1785" s="35"/>
      <c r="S1785" s="35"/>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28"/>
      <c r="AU1785" s="28"/>
      <c r="AV1785" s="28"/>
      <c r="AW1785" s="28"/>
      <c r="AX1785" s="28"/>
      <c r="AY1785" s="28"/>
      <c r="AZ1785" s="28"/>
      <c r="BA1785" s="28"/>
      <c r="BB1785" s="28"/>
      <c r="BC1785" s="28"/>
      <c r="BD1785" s="28"/>
      <c r="BE1785" s="28"/>
      <c r="BF1785" s="28"/>
      <c r="BG1785" s="28"/>
      <c r="BH1785" s="28"/>
      <c r="BI1785" s="28"/>
      <c r="BJ1785" s="28"/>
      <c r="BK1785" s="28"/>
      <c r="BL1785" s="28"/>
      <c r="BM1785" s="28"/>
      <c r="BN1785" s="28"/>
      <c r="BO1785" s="28"/>
      <c r="BP1785" s="28"/>
      <c r="BQ1785" s="28"/>
      <c r="BR1785" s="28"/>
      <c r="BS1785" s="28"/>
      <c r="BT1785" s="28"/>
      <c r="BU1785" s="28"/>
      <c r="BV1785" s="28"/>
      <c r="BW1785" s="28"/>
      <c r="BX1785" s="28"/>
      <c r="BY1785" s="28"/>
      <c r="BZ1785" s="28"/>
      <c r="CA1785" s="28"/>
      <c r="CB1785" s="28"/>
      <c r="CC1785" s="28"/>
      <c r="CD1785" s="28"/>
      <c r="CE1785" s="28"/>
      <c r="CF1785" s="28"/>
      <c r="CG1785" s="28"/>
      <c r="CH1785" s="28"/>
      <c r="CI1785" s="28"/>
      <c r="CJ1785" s="28"/>
      <c r="CK1785" s="28"/>
      <c r="CL1785" s="28"/>
      <c r="CM1785" s="28"/>
      <c r="CN1785" s="28"/>
      <c r="CO1785" s="28"/>
      <c r="CP1785" s="28"/>
      <c r="CQ1785" s="28"/>
      <c r="CR1785" s="28"/>
      <c r="CS1785" s="28"/>
      <c r="CT1785" s="28"/>
      <c r="CU1785" s="28"/>
      <c r="CV1785" s="28"/>
      <c r="CW1785" s="28"/>
      <c r="CX1785" s="28"/>
      <c r="CY1785" s="28"/>
      <c r="CZ1785" s="28"/>
      <c r="DA1785" s="28"/>
      <c r="DB1785" s="28"/>
      <c r="DC1785" s="28"/>
      <c r="DD1785" s="28"/>
      <c r="DE1785" s="28"/>
      <c r="DF1785" s="28"/>
      <c r="DG1785" s="28"/>
      <c r="DH1785" s="28"/>
      <c r="DI1785" s="28"/>
      <c r="DJ1785" s="28"/>
      <c r="DK1785" s="28"/>
      <c r="DL1785" s="28"/>
      <c r="DM1785" s="28"/>
    </row>
    <row r="1786" spans="1:117">
      <c r="A1786" s="5"/>
      <c r="B1786" s="5"/>
      <c r="C1786" s="34"/>
      <c r="D1786" s="34"/>
      <c r="E1786" s="35"/>
      <c r="F1786" s="35"/>
      <c r="G1786" s="35"/>
      <c r="H1786" s="35"/>
      <c r="I1786" s="35"/>
      <c r="J1786" s="35"/>
      <c r="K1786" s="35"/>
      <c r="L1786" s="35"/>
      <c r="M1786" s="35"/>
      <c r="N1786" s="35"/>
      <c r="O1786" s="35"/>
      <c r="P1786" s="35"/>
      <c r="Q1786" s="35"/>
      <c r="R1786" s="35"/>
      <c r="S1786" s="35"/>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28"/>
      <c r="AU1786" s="28"/>
      <c r="AV1786" s="28"/>
      <c r="AW1786" s="28"/>
      <c r="AX1786" s="28"/>
      <c r="AY1786" s="28"/>
      <c r="AZ1786" s="28"/>
      <c r="BA1786" s="28"/>
      <c r="BB1786" s="28"/>
      <c r="BC1786" s="28"/>
      <c r="BD1786" s="28"/>
      <c r="BE1786" s="28"/>
      <c r="BF1786" s="28"/>
      <c r="BG1786" s="28"/>
      <c r="BH1786" s="28"/>
      <c r="BI1786" s="28"/>
      <c r="BJ1786" s="28"/>
      <c r="BK1786" s="28"/>
      <c r="BL1786" s="28"/>
      <c r="BM1786" s="28"/>
      <c r="BN1786" s="28"/>
      <c r="BO1786" s="28"/>
      <c r="BP1786" s="28"/>
      <c r="BQ1786" s="28"/>
      <c r="BR1786" s="28"/>
      <c r="BS1786" s="28"/>
      <c r="BT1786" s="28"/>
      <c r="BU1786" s="28"/>
      <c r="BV1786" s="28"/>
      <c r="BW1786" s="28"/>
      <c r="BX1786" s="28"/>
      <c r="BY1786" s="28"/>
      <c r="BZ1786" s="28"/>
      <c r="CA1786" s="28"/>
      <c r="CB1786" s="28"/>
      <c r="CC1786" s="28"/>
      <c r="CD1786" s="28"/>
      <c r="CE1786" s="28"/>
      <c r="CF1786" s="28"/>
      <c r="CG1786" s="28"/>
      <c r="CH1786" s="28"/>
      <c r="CI1786" s="28"/>
      <c r="CJ1786" s="28"/>
      <c r="CK1786" s="28"/>
      <c r="CL1786" s="28"/>
      <c r="CM1786" s="28"/>
      <c r="CN1786" s="28"/>
      <c r="CO1786" s="28"/>
      <c r="CP1786" s="28"/>
      <c r="CQ1786" s="28"/>
      <c r="CR1786" s="28"/>
      <c r="CS1786" s="28"/>
      <c r="CT1786" s="28"/>
      <c r="CU1786" s="28"/>
      <c r="CV1786" s="28"/>
      <c r="CW1786" s="28"/>
      <c r="CX1786" s="28"/>
      <c r="CY1786" s="28"/>
      <c r="CZ1786" s="28"/>
      <c r="DA1786" s="28"/>
      <c r="DB1786" s="28"/>
      <c r="DC1786" s="28"/>
      <c r="DD1786" s="28"/>
      <c r="DE1786" s="28"/>
      <c r="DF1786" s="28"/>
      <c r="DG1786" s="28"/>
      <c r="DH1786" s="28"/>
      <c r="DI1786" s="28"/>
      <c r="DJ1786" s="28"/>
      <c r="DK1786" s="28"/>
      <c r="DL1786" s="28"/>
      <c r="DM1786" s="28"/>
    </row>
    <row r="1787" spans="1:117">
      <c r="A1787" s="5"/>
      <c r="B1787" s="5"/>
      <c r="C1787" s="34"/>
      <c r="D1787" s="34"/>
      <c r="E1787" s="35"/>
      <c r="F1787" s="35"/>
      <c r="G1787" s="35"/>
      <c r="H1787" s="35"/>
      <c r="I1787" s="35"/>
      <c r="J1787" s="35"/>
      <c r="K1787" s="35"/>
      <c r="L1787" s="35"/>
      <c r="M1787" s="35"/>
      <c r="N1787" s="35"/>
      <c r="O1787" s="35"/>
      <c r="P1787" s="35"/>
      <c r="Q1787" s="35"/>
      <c r="R1787" s="35"/>
      <c r="S1787" s="35"/>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28"/>
      <c r="AU1787" s="28"/>
      <c r="AV1787" s="28"/>
      <c r="AW1787" s="28"/>
      <c r="AX1787" s="28"/>
      <c r="AY1787" s="28"/>
      <c r="AZ1787" s="28"/>
      <c r="BA1787" s="28"/>
      <c r="BB1787" s="28"/>
      <c r="BC1787" s="28"/>
      <c r="BD1787" s="28"/>
      <c r="BE1787" s="28"/>
      <c r="BF1787" s="28"/>
      <c r="BG1787" s="28"/>
      <c r="BH1787" s="28"/>
      <c r="BI1787" s="28"/>
      <c r="BJ1787" s="28"/>
      <c r="BK1787" s="28"/>
      <c r="BL1787" s="28"/>
      <c r="BM1787" s="28"/>
      <c r="BN1787" s="28"/>
      <c r="BO1787" s="28"/>
      <c r="BP1787" s="28"/>
      <c r="BQ1787" s="28"/>
      <c r="BR1787" s="28"/>
      <c r="BS1787" s="28"/>
      <c r="BT1787" s="28"/>
      <c r="BU1787" s="28"/>
      <c r="BV1787" s="28"/>
      <c r="BW1787" s="28"/>
      <c r="BX1787" s="28"/>
      <c r="BY1787" s="28"/>
      <c r="BZ1787" s="28"/>
      <c r="CA1787" s="28"/>
      <c r="CB1787" s="28"/>
      <c r="CC1787" s="28"/>
      <c r="CD1787" s="28"/>
      <c r="CE1787" s="28"/>
      <c r="CF1787" s="28"/>
      <c r="CG1787" s="28"/>
      <c r="CH1787" s="28"/>
      <c r="CI1787" s="28"/>
      <c r="CJ1787" s="28"/>
      <c r="CK1787" s="28"/>
      <c r="CL1787" s="28"/>
      <c r="CM1787" s="28"/>
      <c r="CN1787" s="28"/>
      <c r="CO1787" s="28"/>
      <c r="CP1787" s="28"/>
      <c r="CQ1787" s="28"/>
      <c r="CR1787" s="28"/>
      <c r="CS1787" s="28"/>
      <c r="CT1787" s="28"/>
      <c r="CU1787" s="28"/>
      <c r="CV1787" s="28"/>
      <c r="CW1787" s="28"/>
      <c r="CX1787" s="28"/>
      <c r="CY1787" s="28"/>
      <c r="CZ1787" s="28"/>
      <c r="DA1787" s="28"/>
      <c r="DB1787" s="28"/>
      <c r="DC1787" s="28"/>
      <c r="DD1787" s="28"/>
      <c r="DE1787" s="28"/>
      <c r="DF1787" s="28"/>
      <c r="DG1787" s="28"/>
      <c r="DH1787" s="28"/>
      <c r="DI1787" s="28"/>
      <c r="DJ1787" s="28"/>
      <c r="DK1787" s="28"/>
      <c r="DL1787" s="28"/>
      <c r="DM1787" s="28"/>
    </row>
    <row r="1788" spans="1:117">
      <c r="A1788" s="5"/>
      <c r="B1788" s="5"/>
      <c r="C1788" s="34"/>
      <c r="D1788" s="34"/>
      <c r="E1788" s="35"/>
      <c r="F1788" s="35"/>
      <c r="G1788" s="35"/>
      <c r="H1788" s="35"/>
      <c r="I1788" s="35"/>
      <c r="J1788" s="35"/>
      <c r="K1788" s="35"/>
      <c r="L1788" s="35"/>
      <c r="M1788" s="35"/>
      <c r="N1788" s="35"/>
      <c r="O1788" s="35"/>
      <c r="P1788" s="35"/>
      <c r="Q1788" s="35"/>
      <c r="R1788" s="35"/>
      <c r="S1788" s="35"/>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28"/>
      <c r="AU1788" s="28"/>
      <c r="AV1788" s="28"/>
      <c r="AW1788" s="28"/>
      <c r="AX1788" s="28"/>
      <c r="AY1788" s="28"/>
      <c r="AZ1788" s="28"/>
      <c r="BA1788" s="28"/>
      <c r="BB1788" s="28"/>
      <c r="BC1788" s="28"/>
      <c r="BD1788" s="28"/>
      <c r="BE1788" s="28"/>
      <c r="BF1788" s="28"/>
      <c r="BG1788" s="28"/>
      <c r="BH1788" s="28"/>
      <c r="BI1788" s="28"/>
      <c r="BJ1788" s="28"/>
      <c r="BK1788" s="28"/>
      <c r="BL1788" s="28"/>
      <c r="BM1788" s="28"/>
      <c r="BN1788" s="28"/>
      <c r="BO1788" s="28"/>
      <c r="BP1788" s="28"/>
      <c r="BQ1788" s="28"/>
      <c r="BR1788" s="28"/>
      <c r="BS1788" s="28"/>
      <c r="BT1788" s="28"/>
      <c r="BU1788" s="28"/>
      <c r="BV1788" s="28"/>
      <c r="BW1788" s="28"/>
      <c r="BX1788" s="28"/>
      <c r="BY1788" s="28"/>
      <c r="BZ1788" s="28"/>
      <c r="CA1788" s="28"/>
      <c r="CB1788" s="28"/>
      <c r="CC1788" s="28"/>
      <c r="CD1788" s="28"/>
      <c r="CE1788" s="28"/>
      <c r="CF1788" s="28"/>
      <c r="CG1788" s="28"/>
      <c r="CH1788" s="28"/>
      <c r="CI1788" s="28"/>
      <c r="CJ1788" s="28"/>
      <c r="CK1788" s="28"/>
      <c r="CL1788" s="28"/>
      <c r="CM1788" s="28"/>
      <c r="CN1788" s="28"/>
      <c r="CO1788" s="28"/>
      <c r="CP1788" s="28"/>
      <c r="CQ1788" s="28"/>
      <c r="CR1788" s="28"/>
      <c r="CS1788" s="28"/>
      <c r="CT1788" s="28"/>
      <c r="CU1788" s="28"/>
      <c r="CV1788" s="28"/>
      <c r="CW1788" s="28"/>
      <c r="CX1788" s="28"/>
      <c r="CY1788" s="28"/>
      <c r="CZ1788" s="28"/>
      <c r="DA1788" s="28"/>
      <c r="DB1788" s="28"/>
      <c r="DC1788" s="28"/>
      <c r="DD1788" s="28"/>
      <c r="DE1788" s="28"/>
      <c r="DF1788" s="28"/>
      <c r="DG1788" s="28"/>
      <c r="DH1788" s="28"/>
      <c r="DI1788" s="28"/>
      <c r="DJ1788" s="28"/>
      <c r="DK1788" s="28"/>
      <c r="DL1788" s="28"/>
      <c r="DM1788" s="28"/>
    </row>
    <row r="1789" spans="1:117">
      <c r="A1789" s="5"/>
      <c r="B1789" s="5"/>
      <c r="C1789" s="34"/>
      <c r="D1789" s="34"/>
      <c r="E1789" s="35"/>
      <c r="F1789" s="35"/>
      <c r="G1789" s="35"/>
      <c r="H1789" s="35"/>
      <c r="I1789" s="35"/>
      <c r="J1789" s="35"/>
      <c r="K1789" s="35"/>
      <c r="L1789" s="35"/>
      <c r="M1789" s="35"/>
      <c r="N1789" s="35"/>
      <c r="O1789" s="35"/>
      <c r="P1789" s="35"/>
      <c r="Q1789" s="35"/>
      <c r="R1789" s="35"/>
      <c r="S1789" s="35"/>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28"/>
      <c r="AU1789" s="28"/>
      <c r="AV1789" s="28"/>
      <c r="AW1789" s="28"/>
      <c r="AX1789" s="28"/>
      <c r="AY1789" s="28"/>
      <c r="AZ1789" s="28"/>
      <c r="BA1789" s="28"/>
      <c r="BB1789" s="28"/>
      <c r="BC1789" s="28"/>
      <c r="BD1789" s="28"/>
      <c r="BE1789" s="28"/>
      <c r="BF1789" s="28"/>
      <c r="BG1789" s="28"/>
      <c r="BH1789" s="28"/>
      <c r="BI1789" s="28"/>
      <c r="BJ1789" s="28"/>
      <c r="BK1789" s="28"/>
      <c r="BL1789" s="28"/>
      <c r="BM1789" s="28"/>
      <c r="BN1789" s="28"/>
      <c r="BO1789" s="28"/>
      <c r="BP1789" s="28"/>
      <c r="BQ1789" s="28"/>
      <c r="BR1789" s="28"/>
      <c r="BS1789" s="28"/>
      <c r="BT1789" s="28"/>
      <c r="BU1789" s="28"/>
      <c r="BV1789" s="28"/>
      <c r="BW1789" s="28"/>
      <c r="BX1789" s="28"/>
      <c r="BY1789" s="28"/>
      <c r="BZ1789" s="28"/>
      <c r="CA1789" s="28"/>
      <c r="CB1789" s="28"/>
      <c r="CC1789" s="28"/>
      <c r="CD1789" s="28"/>
      <c r="CE1789" s="28"/>
      <c r="CF1789" s="28"/>
      <c r="CG1789" s="28"/>
      <c r="CH1789" s="28"/>
      <c r="CI1789" s="28"/>
      <c r="CJ1789" s="28"/>
      <c r="CK1789" s="28"/>
      <c r="CL1789" s="28"/>
      <c r="CM1789" s="28"/>
      <c r="CN1789" s="28"/>
      <c r="CO1789" s="28"/>
      <c r="CP1789" s="28"/>
      <c r="CQ1789" s="28"/>
      <c r="CR1789" s="28"/>
      <c r="CS1789" s="28"/>
      <c r="CT1789" s="28"/>
      <c r="CU1789" s="28"/>
      <c r="CV1789" s="28"/>
      <c r="CW1789" s="28"/>
      <c r="CX1789" s="28"/>
      <c r="CY1789" s="28"/>
      <c r="CZ1789" s="28"/>
      <c r="DA1789" s="28"/>
      <c r="DB1789" s="28"/>
      <c r="DC1789" s="28"/>
      <c r="DD1789" s="28"/>
      <c r="DE1789" s="28"/>
      <c r="DF1789" s="28"/>
      <c r="DG1789" s="28"/>
      <c r="DH1789" s="28"/>
      <c r="DI1789" s="28"/>
      <c r="DJ1789" s="28"/>
      <c r="DK1789" s="28"/>
      <c r="DL1789" s="28"/>
      <c r="DM1789" s="28"/>
    </row>
    <row r="1790" spans="1:117">
      <c r="A1790" s="5"/>
      <c r="B1790" s="5"/>
      <c r="C1790" s="34"/>
      <c r="D1790" s="34"/>
      <c r="E1790" s="35"/>
      <c r="F1790" s="35"/>
      <c r="G1790" s="35"/>
      <c r="H1790" s="35"/>
      <c r="I1790" s="35"/>
      <c r="J1790" s="35"/>
      <c r="K1790" s="35"/>
      <c r="L1790" s="35"/>
      <c r="M1790" s="35"/>
      <c r="N1790" s="35"/>
      <c r="O1790" s="35"/>
      <c r="P1790" s="35"/>
      <c r="Q1790" s="35"/>
      <c r="R1790" s="35"/>
      <c r="S1790" s="35"/>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28"/>
      <c r="AU1790" s="28"/>
      <c r="AV1790" s="28"/>
      <c r="AW1790" s="28"/>
      <c r="AX1790" s="28"/>
      <c r="AY1790" s="28"/>
      <c r="AZ1790" s="28"/>
      <c r="BA1790" s="28"/>
      <c r="BB1790" s="28"/>
      <c r="BC1790" s="28"/>
      <c r="BD1790" s="28"/>
      <c r="BE1790" s="28"/>
      <c r="BF1790" s="28"/>
      <c r="BG1790" s="28"/>
      <c r="BH1790" s="28"/>
      <c r="BI1790" s="28"/>
      <c r="BJ1790" s="28"/>
      <c r="BK1790" s="28"/>
      <c r="BL1790" s="28"/>
      <c r="BM1790" s="28"/>
      <c r="BN1790" s="28"/>
      <c r="BO1790" s="28"/>
      <c r="BP1790" s="28"/>
      <c r="BQ1790" s="28"/>
      <c r="BR1790" s="28"/>
      <c r="BS1790" s="28"/>
      <c r="BT1790" s="28"/>
      <c r="BU1790" s="28"/>
      <c r="BV1790" s="28"/>
      <c r="BW1790" s="28"/>
      <c r="BX1790" s="28"/>
      <c r="BY1790" s="28"/>
      <c r="BZ1790" s="28"/>
      <c r="CA1790" s="28"/>
      <c r="CB1790" s="28"/>
      <c r="CC1790" s="28"/>
      <c r="CD1790" s="28"/>
      <c r="CE1790" s="28"/>
      <c r="CF1790" s="28"/>
      <c r="CG1790" s="28"/>
      <c r="CH1790" s="28"/>
      <c r="CI1790" s="28"/>
      <c r="CJ1790" s="28"/>
      <c r="CK1790" s="28"/>
      <c r="CL1790" s="28"/>
      <c r="CM1790" s="28"/>
      <c r="CN1790" s="28"/>
      <c r="CO1790" s="28"/>
      <c r="CP1790" s="28"/>
      <c r="CQ1790" s="28"/>
      <c r="CR1790" s="28"/>
      <c r="CS1790" s="28"/>
      <c r="CT1790" s="28"/>
      <c r="CU1790" s="28"/>
      <c r="CV1790" s="28"/>
      <c r="CW1790" s="28"/>
      <c r="CX1790" s="28"/>
      <c r="CY1790" s="28"/>
      <c r="CZ1790" s="28"/>
      <c r="DA1790" s="28"/>
      <c r="DB1790" s="28"/>
      <c r="DC1790" s="28"/>
      <c r="DD1790" s="28"/>
      <c r="DE1790" s="28"/>
      <c r="DF1790" s="28"/>
      <c r="DG1790" s="28"/>
      <c r="DH1790" s="28"/>
      <c r="DI1790" s="28"/>
      <c r="DJ1790" s="28"/>
      <c r="DK1790" s="28"/>
      <c r="DL1790" s="28"/>
      <c r="DM1790" s="28"/>
    </row>
    <row r="1791" spans="1:117">
      <c r="A1791" s="5"/>
      <c r="B1791" s="5"/>
      <c r="C1791" s="34"/>
      <c r="D1791" s="34"/>
      <c r="E1791" s="35"/>
      <c r="F1791" s="35"/>
      <c r="G1791" s="35"/>
      <c r="H1791" s="35"/>
      <c r="I1791" s="35"/>
      <c r="J1791" s="35"/>
      <c r="K1791" s="35"/>
      <c r="L1791" s="35"/>
      <c r="M1791" s="35"/>
      <c r="N1791" s="35"/>
      <c r="O1791" s="35"/>
      <c r="P1791" s="35"/>
      <c r="Q1791" s="35"/>
      <c r="R1791" s="35"/>
      <c r="S1791" s="35"/>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28"/>
      <c r="AU1791" s="28"/>
      <c r="AV1791" s="28"/>
      <c r="AW1791" s="28"/>
      <c r="AX1791" s="28"/>
      <c r="AY1791" s="28"/>
      <c r="AZ1791" s="28"/>
      <c r="BA1791" s="28"/>
      <c r="BB1791" s="28"/>
      <c r="BC1791" s="28"/>
      <c r="BD1791" s="28"/>
      <c r="BE1791" s="28"/>
      <c r="BF1791" s="28"/>
      <c r="BG1791" s="28"/>
      <c r="BH1791" s="28"/>
      <c r="BI1791" s="28"/>
      <c r="BJ1791" s="28"/>
      <c r="BK1791" s="28"/>
      <c r="BL1791" s="28"/>
      <c r="BM1791" s="28"/>
      <c r="BN1791" s="28"/>
      <c r="BO1791" s="28"/>
      <c r="BP1791" s="28"/>
      <c r="BQ1791" s="28"/>
      <c r="BR1791" s="28"/>
      <c r="BS1791" s="28"/>
      <c r="BT1791" s="28"/>
      <c r="BU1791" s="28"/>
      <c r="BV1791" s="28"/>
      <c r="BW1791" s="28"/>
      <c r="BX1791" s="28"/>
      <c r="BY1791" s="28"/>
      <c r="BZ1791" s="28"/>
      <c r="CA1791" s="28"/>
      <c r="CB1791" s="28"/>
      <c r="CC1791" s="28"/>
      <c r="CD1791" s="28"/>
      <c r="CE1791" s="28"/>
      <c r="CF1791" s="28"/>
      <c r="CG1791" s="28"/>
      <c r="CH1791" s="28"/>
      <c r="CI1791" s="28"/>
      <c r="CJ1791" s="28"/>
      <c r="CK1791" s="28"/>
      <c r="CL1791" s="28"/>
      <c r="CM1791" s="28"/>
      <c r="CN1791" s="28"/>
      <c r="CO1791" s="28"/>
      <c r="CP1791" s="28"/>
      <c r="CQ1791" s="28"/>
      <c r="CR1791" s="28"/>
      <c r="CS1791" s="28"/>
      <c r="CT1791" s="28"/>
      <c r="CU1791" s="28"/>
      <c r="CV1791" s="28"/>
      <c r="CW1791" s="28"/>
      <c r="CX1791" s="28"/>
      <c r="CY1791" s="28"/>
      <c r="CZ1791" s="28"/>
      <c r="DA1791" s="28"/>
      <c r="DB1791" s="28"/>
      <c r="DC1791" s="28"/>
      <c r="DD1791" s="28"/>
      <c r="DE1791" s="28"/>
      <c r="DF1791" s="28"/>
      <c r="DG1791" s="28"/>
      <c r="DH1791" s="28"/>
      <c r="DI1791" s="28"/>
      <c r="DJ1791" s="28"/>
      <c r="DK1791" s="28"/>
      <c r="DL1791" s="28"/>
      <c r="DM1791" s="28"/>
    </row>
    <row r="1792" spans="1:117">
      <c r="A1792" s="5"/>
      <c r="B1792" s="5"/>
      <c r="C1792" s="34"/>
      <c r="D1792" s="34"/>
      <c r="E1792" s="35"/>
      <c r="F1792" s="35"/>
      <c r="G1792" s="35"/>
      <c r="H1792" s="35"/>
      <c r="I1792" s="35"/>
      <c r="J1792" s="35"/>
      <c r="K1792" s="35"/>
      <c r="L1792" s="35"/>
      <c r="M1792" s="35"/>
      <c r="N1792" s="35"/>
      <c r="O1792" s="35"/>
      <c r="P1792" s="35"/>
      <c r="Q1792" s="35"/>
      <c r="R1792" s="35"/>
      <c r="S1792" s="35"/>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28"/>
      <c r="AU1792" s="28"/>
      <c r="AV1792" s="28"/>
      <c r="AW1792" s="28"/>
      <c r="AX1792" s="28"/>
      <c r="AY1792" s="28"/>
      <c r="AZ1792" s="28"/>
      <c r="BA1792" s="28"/>
      <c r="BB1792" s="28"/>
      <c r="BC1792" s="28"/>
      <c r="BD1792" s="28"/>
      <c r="BE1792" s="28"/>
      <c r="BF1792" s="28"/>
      <c r="BG1792" s="28"/>
      <c r="BH1792" s="28"/>
      <c r="BI1792" s="28"/>
      <c r="BJ1792" s="28"/>
      <c r="BK1792" s="28"/>
      <c r="BL1792" s="28"/>
      <c r="BM1792" s="28"/>
      <c r="BN1792" s="28"/>
      <c r="BO1792" s="28"/>
      <c r="BP1792" s="28"/>
      <c r="BQ1792" s="28"/>
      <c r="BR1792" s="28"/>
      <c r="BS1792" s="28"/>
      <c r="BT1792" s="28"/>
      <c r="BU1792" s="28"/>
      <c r="BV1792" s="28"/>
      <c r="BW1792" s="28"/>
      <c r="BX1792" s="28"/>
      <c r="BY1792" s="28"/>
      <c r="BZ1792" s="28"/>
      <c r="CA1792" s="28"/>
      <c r="CB1792" s="28"/>
      <c r="CC1792" s="28"/>
      <c r="CD1792" s="28"/>
      <c r="CE1792" s="28"/>
      <c r="CF1792" s="28"/>
      <c r="CG1792" s="28"/>
      <c r="CH1792" s="28"/>
      <c r="CI1792" s="28"/>
      <c r="CJ1792" s="28"/>
      <c r="CK1792" s="28"/>
      <c r="CL1792" s="28"/>
      <c r="CM1792" s="28"/>
      <c r="CN1792" s="28"/>
      <c r="CO1792" s="28"/>
      <c r="CP1792" s="28"/>
      <c r="CQ1792" s="28"/>
      <c r="CR1792" s="28"/>
      <c r="CS1792" s="28"/>
      <c r="CT1792" s="28"/>
      <c r="CU1792" s="28"/>
      <c r="CV1792" s="28"/>
      <c r="CW1792" s="28"/>
      <c r="CX1792" s="28"/>
      <c r="CY1792" s="28"/>
      <c r="CZ1792" s="28"/>
      <c r="DA1792" s="28"/>
      <c r="DB1792" s="28"/>
      <c r="DC1792" s="28"/>
      <c r="DD1792" s="28"/>
      <c r="DE1792" s="28"/>
      <c r="DF1792" s="28"/>
      <c r="DG1792" s="28"/>
      <c r="DH1792" s="28"/>
      <c r="DI1792" s="28"/>
      <c r="DJ1792" s="28"/>
      <c r="DK1792" s="28"/>
      <c r="DL1792" s="28"/>
      <c r="DM1792" s="28"/>
    </row>
    <row r="1793" spans="1:117">
      <c r="A1793" s="5"/>
      <c r="B1793" s="5"/>
      <c r="C1793" s="34"/>
      <c r="D1793" s="34"/>
      <c r="E1793" s="35"/>
      <c r="F1793" s="35"/>
      <c r="G1793" s="35"/>
      <c r="H1793" s="35"/>
      <c r="I1793" s="35"/>
      <c r="J1793" s="35"/>
      <c r="K1793" s="35"/>
      <c r="L1793" s="35"/>
      <c r="M1793" s="35"/>
      <c r="N1793" s="35"/>
      <c r="O1793" s="35"/>
      <c r="P1793" s="35"/>
      <c r="Q1793" s="35"/>
      <c r="R1793" s="35"/>
      <c r="S1793" s="35"/>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28"/>
      <c r="AU1793" s="28"/>
      <c r="AV1793" s="28"/>
      <c r="AW1793" s="28"/>
      <c r="AX1793" s="28"/>
      <c r="AY1793" s="28"/>
      <c r="AZ1793" s="28"/>
      <c r="BA1793" s="28"/>
      <c r="BB1793" s="28"/>
      <c r="BC1793" s="28"/>
      <c r="BD1793" s="28"/>
      <c r="BE1793" s="28"/>
      <c r="BF1793" s="28"/>
      <c r="BG1793" s="28"/>
      <c r="BH1793" s="28"/>
      <c r="BI1793" s="28"/>
      <c r="BJ1793" s="28"/>
      <c r="BK1793" s="28"/>
      <c r="BL1793" s="28"/>
      <c r="BM1793" s="28"/>
      <c r="BN1793" s="28"/>
      <c r="BO1793" s="28"/>
      <c r="BP1793" s="28"/>
      <c r="BQ1793" s="28"/>
      <c r="BR1793" s="28"/>
      <c r="BS1793" s="28"/>
      <c r="BT1793" s="28"/>
      <c r="BU1793" s="28"/>
      <c r="BV1793" s="28"/>
      <c r="BW1793" s="28"/>
      <c r="BX1793" s="28"/>
      <c r="BY1793" s="28"/>
      <c r="BZ1793" s="28"/>
      <c r="CA1793" s="28"/>
      <c r="CB1793" s="28"/>
      <c r="CC1793" s="28"/>
      <c r="CD1793" s="28"/>
      <c r="CE1793" s="28"/>
      <c r="CF1793" s="28"/>
      <c r="CG1793" s="28"/>
      <c r="CH1793" s="28"/>
      <c r="CI1793" s="28"/>
      <c r="CJ1793" s="28"/>
      <c r="CK1793" s="28"/>
      <c r="CL1793" s="28"/>
      <c r="CM1793" s="28"/>
      <c r="CN1793" s="28"/>
      <c r="CO1793" s="28"/>
      <c r="CP1793" s="28"/>
      <c r="CQ1793" s="28"/>
      <c r="CR1793" s="28"/>
      <c r="CS1793" s="28"/>
      <c r="CT1793" s="28"/>
      <c r="CU1793" s="28"/>
      <c r="CV1793" s="28"/>
      <c r="CW1793" s="28"/>
      <c r="CX1793" s="28"/>
      <c r="CY1793" s="28"/>
      <c r="CZ1793" s="28"/>
      <c r="DA1793" s="28"/>
      <c r="DB1793" s="28"/>
      <c r="DC1793" s="28"/>
      <c r="DD1793" s="28"/>
      <c r="DE1793" s="28"/>
      <c r="DF1793" s="28"/>
      <c r="DG1793" s="28"/>
      <c r="DH1793" s="28"/>
      <c r="DI1793" s="28"/>
      <c r="DJ1793" s="28"/>
      <c r="DK1793" s="28"/>
      <c r="DL1793" s="28"/>
      <c r="DM1793" s="28"/>
    </row>
    <row r="1794" spans="1:117">
      <c r="A1794" s="5"/>
      <c r="B1794" s="5"/>
      <c r="C1794" s="34"/>
      <c r="D1794" s="34"/>
      <c r="E1794" s="35"/>
      <c r="F1794" s="35"/>
      <c r="G1794" s="35"/>
      <c r="H1794" s="35"/>
      <c r="I1794" s="35"/>
      <c r="J1794" s="35"/>
      <c r="K1794" s="35"/>
      <c r="L1794" s="35"/>
      <c r="M1794" s="35"/>
      <c r="N1794" s="35"/>
      <c r="O1794" s="35"/>
      <c r="P1794" s="35"/>
      <c r="Q1794" s="35"/>
      <c r="R1794" s="35"/>
      <c r="S1794" s="35"/>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28"/>
      <c r="AU1794" s="28"/>
      <c r="AV1794" s="28"/>
      <c r="AW1794" s="28"/>
      <c r="AX1794" s="28"/>
      <c r="AY1794" s="28"/>
      <c r="AZ1794" s="28"/>
      <c r="BA1794" s="28"/>
      <c r="BB1794" s="28"/>
      <c r="BC1794" s="28"/>
      <c r="BD1794" s="28"/>
      <c r="BE1794" s="28"/>
      <c r="BF1794" s="28"/>
      <c r="BG1794" s="28"/>
      <c r="BH1794" s="28"/>
      <c r="BI1794" s="28"/>
      <c r="BJ1794" s="28"/>
      <c r="BK1794" s="28"/>
      <c r="BL1794" s="28"/>
      <c r="BM1794" s="28"/>
      <c r="BN1794" s="28"/>
      <c r="BO1794" s="28"/>
      <c r="BP1794" s="28"/>
      <c r="BQ1794" s="28"/>
      <c r="BR1794" s="28"/>
      <c r="BS1794" s="28"/>
      <c r="BT1794" s="28"/>
      <c r="BU1794" s="28"/>
      <c r="BV1794" s="28"/>
      <c r="BW1794" s="28"/>
      <c r="BX1794" s="28"/>
      <c r="BY1794" s="28"/>
      <c r="BZ1794" s="28"/>
      <c r="CA1794" s="28"/>
      <c r="CB1794" s="28"/>
      <c r="CC1794" s="28"/>
      <c r="CD1794" s="28"/>
      <c r="CE1794" s="28"/>
      <c r="CF1794" s="28"/>
      <c r="CG1794" s="28"/>
      <c r="CH1794" s="28"/>
      <c r="CI1794" s="28"/>
      <c r="CJ1794" s="28"/>
      <c r="CK1794" s="28"/>
      <c r="CL1794" s="28"/>
      <c r="CM1794" s="28"/>
      <c r="CN1794" s="28"/>
      <c r="CO1794" s="28"/>
      <c r="CP1794" s="28"/>
      <c r="CQ1794" s="28"/>
      <c r="CR1794" s="28"/>
      <c r="CS1794" s="28"/>
      <c r="CT1794" s="28"/>
      <c r="CU1794" s="28"/>
      <c r="CV1794" s="28"/>
      <c r="CW1794" s="28"/>
      <c r="CX1794" s="28"/>
      <c r="CY1794" s="28"/>
      <c r="CZ1794" s="28"/>
      <c r="DA1794" s="28"/>
      <c r="DB1794" s="28"/>
      <c r="DC1794" s="28"/>
      <c r="DD1794" s="28"/>
      <c r="DE1794" s="28"/>
      <c r="DF1794" s="28"/>
      <c r="DG1794" s="28"/>
      <c r="DH1794" s="28"/>
      <c r="DI1794" s="28"/>
      <c r="DJ1794" s="28"/>
      <c r="DK1794" s="28"/>
      <c r="DL1794" s="28"/>
      <c r="DM1794" s="28"/>
    </row>
    <row r="1795" spans="1:117">
      <c r="A1795" s="5"/>
      <c r="B1795" s="5"/>
      <c r="C1795" s="34"/>
      <c r="D1795" s="34"/>
      <c r="E1795" s="35"/>
      <c r="F1795" s="35"/>
      <c r="G1795" s="35"/>
      <c r="H1795" s="35"/>
      <c r="I1795" s="35"/>
      <c r="J1795" s="35"/>
      <c r="K1795" s="35"/>
      <c r="L1795" s="35"/>
      <c r="M1795" s="35"/>
      <c r="N1795" s="35"/>
      <c r="O1795" s="35"/>
      <c r="P1795" s="35"/>
      <c r="Q1795" s="35"/>
      <c r="R1795" s="35"/>
      <c r="S1795" s="35"/>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28"/>
      <c r="AU1795" s="28"/>
      <c r="AV1795" s="28"/>
      <c r="AW1795" s="28"/>
      <c r="AX1795" s="28"/>
      <c r="AY1795" s="28"/>
      <c r="AZ1795" s="28"/>
      <c r="BA1795" s="28"/>
      <c r="BB1795" s="28"/>
      <c r="BC1795" s="28"/>
      <c r="BD1795" s="28"/>
      <c r="BE1795" s="28"/>
      <c r="BF1795" s="28"/>
      <c r="BG1795" s="28"/>
      <c r="BH1795" s="28"/>
      <c r="BI1795" s="28"/>
      <c r="BJ1795" s="28"/>
      <c r="BK1795" s="28"/>
      <c r="BL1795" s="28"/>
      <c r="BM1795" s="28"/>
      <c r="BN1795" s="28"/>
      <c r="BO1795" s="28"/>
      <c r="BP1795" s="28"/>
      <c r="BQ1795" s="28"/>
      <c r="BR1795" s="28"/>
      <c r="BS1795" s="28"/>
      <c r="BT1795" s="28"/>
      <c r="BU1795" s="28"/>
      <c r="BV1795" s="28"/>
      <c r="BW1795" s="28"/>
      <c r="BX1795" s="28"/>
      <c r="BY1795" s="28"/>
      <c r="BZ1795" s="28"/>
      <c r="CA1795" s="28"/>
      <c r="CB1795" s="28"/>
      <c r="CC1795" s="28"/>
      <c r="CD1795" s="28"/>
      <c r="CE1795" s="28"/>
      <c r="CF1795" s="28"/>
      <c r="CG1795" s="28"/>
      <c r="CH1795" s="28"/>
      <c r="CI1795" s="28"/>
      <c r="CJ1795" s="28"/>
      <c r="CK1795" s="28"/>
      <c r="CL1795" s="28"/>
      <c r="CM1795" s="28"/>
      <c r="CN1795" s="28"/>
      <c r="CO1795" s="28"/>
      <c r="CP1795" s="28"/>
      <c r="CQ1795" s="28"/>
      <c r="CR1795" s="28"/>
      <c r="CS1795" s="28"/>
      <c r="CT1795" s="28"/>
      <c r="CU1795" s="28"/>
      <c r="CV1795" s="28"/>
      <c r="CW1795" s="28"/>
      <c r="CX1795" s="28"/>
      <c r="CY1795" s="28"/>
      <c r="CZ1795" s="28"/>
      <c r="DA1795" s="28"/>
      <c r="DB1795" s="28"/>
      <c r="DC1795" s="28"/>
      <c r="DD1795" s="28"/>
      <c r="DE1795" s="28"/>
      <c r="DF1795" s="28"/>
      <c r="DG1795" s="28"/>
      <c r="DH1795" s="28"/>
      <c r="DI1795" s="28"/>
      <c r="DJ1795" s="28"/>
      <c r="DK1795" s="28"/>
      <c r="DL1795" s="28"/>
      <c r="DM1795" s="28"/>
    </row>
    <row r="1796" spans="1:117">
      <c r="A1796" s="5"/>
      <c r="B1796" s="5"/>
      <c r="C1796" s="34"/>
      <c r="D1796" s="34"/>
      <c r="E1796" s="35"/>
      <c r="F1796" s="35"/>
      <c r="G1796" s="35"/>
      <c r="H1796" s="35"/>
      <c r="I1796" s="35"/>
      <c r="J1796" s="35"/>
      <c r="K1796" s="35"/>
      <c r="L1796" s="35"/>
      <c r="M1796" s="35"/>
      <c r="N1796" s="35"/>
      <c r="O1796" s="35"/>
      <c r="P1796" s="35"/>
      <c r="Q1796" s="35"/>
      <c r="R1796" s="35"/>
      <c r="S1796" s="35"/>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28"/>
      <c r="AU1796" s="28"/>
      <c r="AV1796" s="28"/>
      <c r="AW1796" s="28"/>
      <c r="AX1796" s="28"/>
      <c r="AY1796" s="28"/>
      <c r="AZ1796" s="28"/>
      <c r="BA1796" s="28"/>
      <c r="BB1796" s="28"/>
      <c r="BC1796" s="28"/>
      <c r="BD1796" s="28"/>
      <c r="BE1796" s="28"/>
      <c r="BF1796" s="28"/>
      <c r="BG1796" s="28"/>
      <c r="BH1796" s="28"/>
      <c r="BI1796" s="28"/>
      <c r="BJ1796" s="28"/>
      <c r="BK1796" s="28"/>
      <c r="BL1796" s="28"/>
      <c r="BM1796" s="28"/>
      <c r="BN1796" s="28"/>
      <c r="BO1796" s="28"/>
      <c r="BP1796" s="28"/>
      <c r="BQ1796" s="28"/>
      <c r="BR1796" s="28"/>
      <c r="BS1796" s="28"/>
      <c r="BT1796" s="28"/>
      <c r="BU1796" s="28"/>
      <c r="BV1796" s="28"/>
      <c r="BW1796" s="28"/>
      <c r="BX1796" s="28"/>
      <c r="BY1796" s="28"/>
      <c r="BZ1796" s="28"/>
      <c r="CA1796" s="28"/>
      <c r="CB1796" s="28"/>
      <c r="CC1796" s="28"/>
      <c r="CD1796" s="28"/>
      <c r="CE1796" s="28"/>
      <c r="CF1796" s="28"/>
      <c r="CG1796" s="28"/>
      <c r="CH1796" s="28"/>
      <c r="CI1796" s="28"/>
      <c r="CJ1796" s="28"/>
      <c r="CK1796" s="28"/>
      <c r="CL1796" s="28"/>
      <c r="CM1796" s="28"/>
      <c r="CN1796" s="28"/>
      <c r="CO1796" s="28"/>
      <c r="CP1796" s="28"/>
      <c r="CQ1796" s="28"/>
      <c r="CR1796" s="28"/>
      <c r="CS1796" s="28"/>
      <c r="CT1796" s="28"/>
      <c r="CU1796" s="28"/>
      <c r="CV1796" s="28"/>
      <c r="CW1796" s="28"/>
      <c r="CX1796" s="28"/>
      <c r="CY1796" s="28"/>
      <c r="CZ1796" s="28"/>
      <c r="DA1796" s="28"/>
      <c r="DB1796" s="28"/>
      <c r="DC1796" s="28"/>
      <c r="DD1796" s="28"/>
      <c r="DE1796" s="28"/>
      <c r="DF1796" s="28"/>
      <c r="DG1796" s="28"/>
      <c r="DH1796" s="28"/>
      <c r="DI1796" s="28"/>
      <c r="DJ1796" s="28"/>
      <c r="DK1796" s="28"/>
      <c r="DL1796" s="28"/>
      <c r="DM1796" s="28"/>
    </row>
    <row r="1797" spans="1:117">
      <c r="A1797" s="5"/>
      <c r="B1797" s="5"/>
      <c r="C1797" s="34"/>
      <c r="D1797" s="34"/>
      <c r="E1797" s="35"/>
      <c r="F1797" s="35"/>
      <c r="G1797" s="35"/>
      <c r="H1797" s="35"/>
      <c r="I1797" s="35"/>
      <c r="J1797" s="35"/>
      <c r="K1797" s="35"/>
      <c r="L1797" s="35"/>
      <c r="M1797" s="35"/>
      <c r="N1797" s="35"/>
      <c r="O1797" s="35"/>
      <c r="P1797" s="35"/>
      <c r="Q1797" s="35"/>
      <c r="R1797" s="35"/>
      <c r="S1797" s="35"/>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28"/>
      <c r="AU1797" s="28"/>
      <c r="AV1797" s="28"/>
      <c r="AW1797" s="28"/>
      <c r="AX1797" s="28"/>
      <c r="AY1797" s="28"/>
      <c r="AZ1797" s="28"/>
      <c r="BA1797" s="28"/>
      <c r="BB1797" s="28"/>
      <c r="BC1797" s="28"/>
      <c r="BD1797" s="28"/>
      <c r="BE1797" s="28"/>
      <c r="BF1797" s="28"/>
      <c r="BG1797" s="28"/>
      <c r="BH1797" s="28"/>
      <c r="BI1797" s="28"/>
      <c r="BJ1797" s="28"/>
      <c r="BK1797" s="28"/>
      <c r="BL1797" s="28"/>
      <c r="BM1797" s="28"/>
      <c r="BN1797" s="28"/>
      <c r="BO1797" s="28"/>
      <c r="BP1797" s="28"/>
      <c r="BQ1797" s="28"/>
      <c r="BR1797" s="28"/>
      <c r="BS1797" s="28"/>
      <c r="BT1797" s="28"/>
      <c r="BU1797" s="28"/>
      <c r="BV1797" s="28"/>
      <c r="BW1797" s="28"/>
      <c r="BX1797" s="28"/>
      <c r="BY1797" s="28"/>
      <c r="BZ1797" s="28"/>
      <c r="CA1797" s="28"/>
      <c r="CB1797" s="28"/>
      <c r="CC1797" s="28"/>
      <c r="CD1797" s="28"/>
      <c r="CE1797" s="28"/>
      <c r="CF1797" s="28"/>
      <c r="CG1797" s="28"/>
      <c r="CH1797" s="28"/>
      <c r="CI1797" s="28"/>
      <c r="CJ1797" s="28"/>
      <c r="CK1797" s="28"/>
      <c r="CL1797" s="28"/>
      <c r="CM1797" s="28"/>
      <c r="CN1797" s="28"/>
      <c r="CO1797" s="28"/>
      <c r="CP1797" s="28"/>
      <c r="CQ1797" s="28"/>
      <c r="CR1797" s="28"/>
      <c r="CS1797" s="28"/>
      <c r="CT1797" s="28"/>
      <c r="CU1797" s="28"/>
      <c r="CV1797" s="28"/>
      <c r="CW1797" s="28"/>
      <c r="CX1797" s="28"/>
      <c r="CY1797" s="28"/>
      <c r="CZ1797" s="28"/>
      <c r="DA1797" s="28"/>
      <c r="DB1797" s="28"/>
      <c r="DC1797" s="28"/>
      <c r="DD1797" s="28"/>
      <c r="DE1797" s="28"/>
      <c r="DF1797" s="28"/>
      <c r="DG1797" s="28"/>
      <c r="DH1797" s="28"/>
      <c r="DI1797" s="28"/>
      <c r="DJ1797" s="28"/>
      <c r="DK1797" s="28"/>
      <c r="DL1797" s="28"/>
      <c r="DM1797" s="28"/>
    </row>
    <row r="1798" spans="1:117">
      <c r="A1798" s="5"/>
      <c r="B1798" s="5"/>
      <c r="C1798" s="34"/>
      <c r="D1798" s="34"/>
      <c r="E1798" s="35"/>
      <c r="F1798" s="35"/>
      <c r="G1798" s="35"/>
      <c r="H1798" s="35"/>
      <c r="I1798" s="35"/>
      <c r="J1798" s="35"/>
      <c r="K1798" s="35"/>
      <c r="L1798" s="35"/>
      <c r="M1798" s="35"/>
      <c r="N1798" s="35"/>
      <c r="O1798" s="35"/>
      <c r="P1798" s="35"/>
      <c r="Q1798" s="35"/>
      <c r="R1798" s="35"/>
      <c r="S1798" s="35"/>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28"/>
      <c r="AU1798" s="28"/>
      <c r="AV1798" s="28"/>
      <c r="AW1798" s="28"/>
      <c r="AX1798" s="28"/>
      <c r="AY1798" s="28"/>
      <c r="AZ1798" s="28"/>
      <c r="BA1798" s="28"/>
      <c r="BB1798" s="28"/>
      <c r="BC1798" s="28"/>
      <c r="BD1798" s="28"/>
      <c r="BE1798" s="28"/>
      <c r="BF1798" s="28"/>
      <c r="BG1798" s="28"/>
      <c r="BH1798" s="28"/>
      <c r="BI1798" s="28"/>
      <c r="BJ1798" s="28"/>
      <c r="BK1798" s="28"/>
      <c r="BL1798" s="28"/>
      <c r="BM1798" s="28"/>
      <c r="BN1798" s="28"/>
      <c r="BO1798" s="28"/>
      <c r="BP1798" s="28"/>
      <c r="BQ1798" s="28"/>
      <c r="BR1798" s="28"/>
      <c r="BS1798" s="28"/>
      <c r="BT1798" s="28"/>
      <c r="BU1798" s="28"/>
      <c r="BV1798" s="28"/>
      <c r="BW1798" s="28"/>
      <c r="BX1798" s="28"/>
      <c r="BY1798" s="28"/>
      <c r="BZ1798" s="28"/>
      <c r="CA1798" s="28"/>
      <c r="CB1798" s="28"/>
      <c r="CC1798" s="28"/>
      <c r="CD1798" s="28"/>
      <c r="CE1798" s="28"/>
      <c r="CF1798" s="28"/>
      <c r="CG1798" s="28"/>
      <c r="CH1798" s="28"/>
      <c r="CI1798" s="28"/>
      <c r="CJ1798" s="28"/>
      <c r="CK1798" s="28"/>
      <c r="CL1798" s="28"/>
      <c r="CM1798" s="28"/>
      <c r="CN1798" s="28"/>
      <c r="CO1798" s="28"/>
      <c r="CP1798" s="28"/>
      <c r="CQ1798" s="28"/>
      <c r="CR1798" s="28"/>
      <c r="CS1798" s="28"/>
      <c r="CT1798" s="28"/>
      <c r="CU1798" s="28"/>
      <c r="CV1798" s="28"/>
      <c r="CW1798" s="28"/>
      <c r="CX1798" s="28"/>
      <c r="CY1798" s="28"/>
      <c r="CZ1798" s="28"/>
      <c r="DA1798" s="28"/>
      <c r="DB1798" s="28"/>
      <c r="DC1798" s="28"/>
      <c r="DD1798" s="28"/>
      <c r="DE1798" s="28"/>
      <c r="DF1798" s="28"/>
      <c r="DG1798" s="28"/>
      <c r="DH1798" s="28"/>
      <c r="DI1798" s="28"/>
      <c r="DJ1798" s="28"/>
      <c r="DK1798" s="28"/>
      <c r="DL1798" s="28"/>
      <c r="DM1798" s="28"/>
    </row>
    <row r="1799" spans="1:117">
      <c r="A1799" s="5"/>
      <c r="B1799" s="5"/>
      <c r="C1799" s="34"/>
      <c r="D1799" s="34"/>
      <c r="E1799" s="35"/>
      <c r="F1799" s="35"/>
      <c r="G1799" s="35"/>
      <c r="H1799" s="35"/>
      <c r="I1799" s="35"/>
      <c r="J1799" s="35"/>
      <c r="K1799" s="35"/>
      <c r="L1799" s="35"/>
      <c r="M1799" s="35"/>
      <c r="N1799" s="35"/>
      <c r="O1799" s="35"/>
      <c r="P1799" s="35"/>
      <c r="Q1799" s="35"/>
      <c r="R1799" s="35"/>
      <c r="S1799" s="35"/>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28"/>
      <c r="AU1799" s="28"/>
      <c r="AV1799" s="28"/>
      <c r="AW1799" s="28"/>
      <c r="AX1799" s="28"/>
      <c r="AY1799" s="28"/>
      <c r="AZ1799" s="28"/>
      <c r="BA1799" s="28"/>
      <c r="BB1799" s="28"/>
      <c r="BC1799" s="28"/>
      <c r="BD1799" s="28"/>
      <c r="BE1799" s="28"/>
      <c r="BF1799" s="28"/>
      <c r="BG1799" s="28"/>
      <c r="BH1799" s="28"/>
      <c r="BI1799" s="28"/>
      <c r="BJ1799" s="28"/>
      <c r="BK1799" s="28"/>
      <c r="BL1799" s="28"/>
      <c r="BM1799" s="28"/>
      <c r="BN1799" s="28"/>
      <c r="BO1799" s="28"/>
      <c r="BP1799" s="28"/>
      <c r="BQ1799" s="28"/>
      <c r="BR1799" s="28"/>
      <c r="BS1799" s="28"/>
      <c r="BT1799" s="28"/>
      <c r="BU1799" s="28"/>
      <c r="BV1799" s="28"/>
      <c r="BW1799" s="28"/>
      <c r="BX1799" s="28"/>
      <c r="BY1799" s="28"/>
      <c r="BZ1799" s="28"/>
      <c r="CA1799" s="28"/>
      <c r="CB1799" s="28"/>
      <c r="CC1799" s="28"/>
      <c r="CD1799" s="28"/>
      <c r="CE1799" s="28"/>
      <c r="CF1799" s="28"/>
      <c r="CG1799" s="28"/>
      <c r="CH1799" s="28"/>
      <c r="CI1799" s="28"/>
      <c r="CJ1799" s="28"/>
      <c r="CK1799" s="28"/>
      <c r="CL1799" s="28"/>
      <c r="CM1799" s="28"/>
      <c r="CN1799" s="28"/>
      <c r="CO1799" s="28"/>
      <c r="CP1799" s="28"/>
      <c r="CQ1799" s="28"/>
      <c r="CR1799" s="28"/>
      <c r="CS1799" s="28"/>
      <c r="CT1799" s="28"/>
      <c r="CU1799" s="28"/>
      <c r="CV1799" s="28"/>
      <c r="CW1799" s="28"/>
      <c r="CX1799" s="28"/>
      <c r="CY1799" s="28"/>
      <c r="CZ1799" s="28"/>
      <c r="DA1799" s="28"/>
      <c r="DB1799" s="28"/>
      <c r="DC1799" s="28"/>
      <c r="DD1799" s="28"/>
      <c r="DE1799" s="28"/>
      <c r="DF1799" s="28"/>
      <c r="DG1799" s="28"/>
      <c r="DH1799" s="28"/>
      <c r="DI1799" s="28"/>
      <c r="DJ1799" s="28"/>
      <c r="DK1799" s="28"/>
      <c r="DL1799" s="28"/>
      <c r="DM1799" s="28"/>
    </row>
    <row r="1800" spans="1:117">
      <c r="A1800" s="5"/>
      <c r="B1800" s="5"/>
      <c r="C1800" s="34"/>
      <c r="D1800" s="34"/>
      <c r="E1800" s="35"/>
      <c r="F1800" s="35"/>
      <c r="G1800" s="35"/>
      <c r="H1800" s="35"/>
      <c r="I1800" s="35"/>
      <c r="J1800" s="35"/>
      <c r="K1800" s="35"/>
      <c r="L1800" s="35"/>
      <c r="M1800" s="35"/>
      <c r="N1800" s="35"/>
      <c r="O1800" s="35"/>
      <c r="P1800" s="35"/>
      <c r="Q1800" s="35"/>
      <c r="R1800" s="35"/>
      <c r="S1800" s="35"/>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28"/>
      <c r="AU1800" s="28"/>
      <c r="AV1800" s="28"/>
      <c r="AW1800" s="28"/>
      <c r="AX1800" s="28"/>
      <c r="AY1800" s="28"/>
      <c r="AZ1800" s="28"/>
      <c r="BA1800" s="28"/>
      <c r="BB1800" s="28"/>
      <c r="BC1800" s="28"/>
      <c r="BD1800" s="28"/>
      <c r="BE1800" s="28"/>
      <c r="BF1800" s="28"/>
      <c r="BG1800" s="28"/>
      <c r="BH1800" s="28"/>
      <c r="BI1800" s="28"/>
      <c r="BJ1800" s="28"/>
      <c r="BK1800" s="28"/>
      <c r="BL1800" s="28"/>
      <c r="BM1800" s="28"/>
      <c r="BN1800" s="28"/>
      <c r="BO1800" s="28"/>
      <c r="BP1800" s="28"/>
      <c r="BQ1800" s="28"/>
      <c r="BR1800" s="28"/>
      <c r="BS1800" s="28"/>
      <c r="BT1800" s="28"/>
      <c r="BU1800" s="28"/>
      <c r="BV1800" s="28"/>
      <c r="BW1800" s="28"/>
      <c r="BX1800" s="28"/>
      <c r="BY1800" s="28"/>
      <c r="BZ1800" s="28"/>
      <c r="CA1800" s="28"/>
      <c r="CB1800" s="28"/>
      <c r="CC1800" s="28"/>
      <c r="CD1800" s="28"/>
      <c r="CE1800" s="28"/>
      <c r="CF1800" s="28"/>
      <c r="CG1800" s="28"/>
      <c r="CH1800" s="28"/>
      <c r="CI1800" s="28"/>
      <c r="CJ1800" s="28"/>
      <c r="CK1800" s="28"/>
      <c r="CL1800" s="28"/>
      <c r="CM1800" s="28"/>
      <c r="CN1800" s="28"/>
      <c r="CO1800" s="28"/>
      <c r="CP1800" s="28"/>
      <c r="CQ1800" s="28"/>
      <c r="CR1800" s="28"/>
      <c r="CS1800" s="28"/>
      <c r="CT1800" s="28"/>
      <c r="CU1800" s="28"/>
      <c r="CV1800" s="28"/>
      <c r="CW1800" s="28"/>
      <c r="CX1800" s="28"/>
      <c r="CY1800" s="28"/>
      <c r="CZ1800" s="28"/>
      <c r="DA1800" s="28"/>
      <c r="DB1800" s="28"/>
      <c r="DC1800" s="28"/>
      <c r="DD1800" s="28"/>
      <c r="DE1800" s="28"/>
      <c r="DF1800" s="28"/>
      <c r="DG1800" s="28"/>
      <c r="DH1800" s="28"/>
      <c r="DI1800" s="28"/>
      <c r="DJ1800" s="28"/>
      <c r="DK1800" s="28"/>
      <c r="DL1800" s="28"/>
      <c r="DM1800" s="28"/>
    </row>
    <row r="1801" spans="1:117">
      <c r="A1801" s="5"/>
      <c r="B1801" s="5"/>
      <c r="C1801" s="34"/>
      <c r="D1801" s="34"/>
      <c r="E1801" s="35"/>
      <c r="F1801" s="35"/>
      <c r="G1801" s="35"/>
      <c r="H1801" s="35"/>
      <c r="I1801" s="35"/>
      <c r="J1801" s="35"/>
      <c r="K1801" s="35"/>
      <c r="L1801" s="35"/>
      <c r="M1801" s="35"/>
      <c r="N1801" s="35"/>
      <c r="O1801" s="35"/>
      <c r="P1801" s="35"/>
      <c r="Q1801" s="35"/>
      <c r="R1801" s="35"/>
      <c r="S1801" s="35"/>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28"/>
      <c r="AU1801" s="28"/>
      <c r="AV1801" s="28"/>
      <c r="AW1801" s="28"/>
      <c r="AX1801" s="28"/>
      <c r="AY1801" s="28"/>
      <c r="AZ1801" s="28"/>
      <c r="BA1801" s="28"/>
      <c r="BB1801" s="28"/>
      <c r="BC1801" s="28"/>
      <c r="BD1801" s="28"/>
      <c r="BE1801" s="28"/>
      <c r="BF1801" s="28"/>
      <c r="BG1801" s="28"/>
      <c r="BH1801" s="28"/>
      <c r="BI1801" s="28"/>
      <c r="BJ1801" s="28"/>
      <c r="BK1801" s="28"/>
      <c r="BL1801" s="28"/>
      <c r="BM1801" s="28"/>
      <c r="BN1801" s="28"/>
      <c r="BO1801" s="28"/>
      <c r="BP1801" s="28"/>
      <c r="BQ1801" s="28"/>
      <c r="BR1801" s="28"/>
      <c r="BS1801" s="28"/>
      <c r="BT1801" s="28"/>
      <c r="BU1801" s="28"/>
      <c r="BV1801" s="28"/>
      <c r="BW1801" s="28"/>
      <c r="BX1801" s="28"/>
      <c r="BY1801" s="28"/>
      <c r="BZ1801" s="28"/>
      <c r="CA1801" s="28"/>
      <c r="CB1801" s="28"/>
      <c r="CC1801" s="28"/>
      <c r="CD1801" s="28"/>
      <c r="CE1801" s="28"/>
      <c r="CF1801" s="28"/>
      <c r="CG1801" s="28"/>
      <c r="CH1801" s="28"/>
      <c r="CI1801" s="28"/>
      <c r="CJ1801" s="28"/>
      <c r="CK1801" s="28"/>
      <c r="CL1801" s="28"/>
      <c r="CM1801" s="28"/>
      <c r="CN1801" s="28"/>
      <c r="CO1801" s="28"/>
      <c r="CP1801" s="28"/>
      <c r="CQ1801" s="28"/>
      <c r="CR1801" s="28"/>
      <c r="CS1801" s="28"/>
      <c r="CT1801" s="28"/>
      <c r="CU1801" s="28"/>
      <c r="CV1801" s="28"/>
      <c r="CW1801" s="28"/>
      <c r="CX1801" s="28"/>
      <c r="CY1801" s="28"/>
      <c r="CZ1801" s="28"/>
      <c r="DA1801" s="28"/>
      <c r="DB1801" s="28"/>
      <c r="DC1801" s="28"/>
      <c r="DD1801" s="28"/>
      <c r="DE1801" s="28"/>
      <c r="DF1801" s="28"/>
      <c r="DG1801" s="28"/>
      <c r="DH1801" s="28"/>
      <c r="DI1801" s="28"/>
      <c r="DJ1801" s="28"/>
      <c r="DK1801" s="28"/>
      <c r="DL1801" s="28"/>
      <c r="DM1801" s="28"/>
    </row>
    <row r="1802" spans="1:117">
      <c r="A1802" s="5"/>
      <c r="B1802" s="5"/>
      <c r="C1802" s="34"/>
      <c r="D1802" s="34"/>
      <c r="E1802" s="35"/>
      <c r="F1802" s="35"/>
      <c r="G1802" s="35"/>
      <c r="H1802" s="35"/>
      <c r="I1802" s="35"/>
      <c r="J1802" s="35"/>
      <c r="K1802" s="35"/>
      <c r="L1802" s="35"/>
      <c r="M1802" s="35"/>
      <c r="N1802" s="35"/>
      <c r="O1802" s="35"/>
      <c r="P1802" s="35"/>
      <c r="Q1802" s="35"/>
      <c r="R1802" s="35"/>
      <c r="S1802" s="35"/>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28"/>
      <c r="AU1802" s="28"/>
      <c r="AV1802" s="28"/>
      <c r="AW1802" s="28"/>
      <c r="AX1802" s="28"/>
      <c r="AY1802" s="28"/>
      <c r="AZ1802" s="28"/>
      <c r="BA1802" s="28"/>
      <c r="BB1802" s="28"/>
      <c r="BC1802" s="28"/>
      <c r="BD1802" s="28"/>
      <c r="BE1802" s="28"/>
      <c r="BF1802" s="28"/>
      <c r="BG1802" s="28"/>
      <c r="BH1802" s="28"/>
      <c r="BI1802" s="28"/>
      <c r="BJ1802" s="28"/>
      <c r="BK1802" s="28"/>
      <c r="BL1802" s="28"/>
      <c r="BM1802" s="28"/>
      <c r="BN1802" s="28"/>
      <c r="BO1802" s="28"/>
      <c r="BP1802" s="28"/>
      <c r="BQ1802" s="28"/>
      <c r="BR1802" s="28"/>
      <c r="BS1802" s="28"/>
      <c r="BT1802" s="28"/>
      <c r="BU1802" s="28"/>
      <c r="BV1802" s="28"/>
      <c r="BW1802" s="28"/>
      <c r="BX1802" s="28"/>
      <c r="BY1802" s="28"/>
      <c r="BZ1802" s="28"/>
      <c r="CA1802" s="28"/>
      <c r="CB1802" s="28"/>
      <c r="CC1802" s="28"/>
      <c r="CD1802" s="28"/>
      <c r="CE1802" s="28"/>
      <c r="CF1802" s="28"/>
      <c r="CG1802" s="28"/>
      <c r="CH1802" s="28"/>
      <c r="CI1802" s="28"/>
      <c r="CJ1802" s="28"/>
      <c r="CK1802" s="28"/>
      <c r="CL1802" s="28"/>
      <c r="CM1802" s="28"/>
      <c r="CN1802" s="28"/>
      <c r="CO1802" s="28"/>
      <c r="CP1802" s="28"/>
      <c r="CQ1802" s="28"/>
      <c r="CR1802" s="28"/>
      <c r="CS1802" s="28"/>
      <c r="CT1802" s="28"/>
      <c r="CU1802" s="28"/>
      <c r="CV1802" s="28"/>
      <c r="CW1802" s="28"/>
      <c r="CX1802" s="28"/>
      <c r="CY1802" s="28"/>
      <c r="CZ1802" s="28"/>
      <c r="DA1802" s="28"/>
      <c r="DB1802" s="28"/>
      <c r="DC1802" s="28"/>
      <c r="DD1802" s="28"/>
      <c r="DE1802" s="28"/>
      <c r="DF1802" s="28"/>
      <c r="DG1802" s="28"/>
      <c r="DH1802" s="28"/>
      <c r="DI1802" s="28"/>
      <c r="DJ1802" s="28"/>
      <c r="DK1802" s="28"/>
      <c r="DL1802" s="28"/>
      <c r="DM1802" s="28"/>
    </row>
    <row r="1803" spans="1:117">
      <c r="A1803" s="5"/>
      <c r="B1803" s="5"/>
      <c r="C1803" s="34"/>
      <c r="D1803" s="34"/>
      <c r="E1803" s="35"/>
      <c r="F1803" s="35"/>
      <c r="G1803" s="35"/>
      <c r="H1803" s="35"/>
      <c r="I1803" s="35"/>
      <c r="J1803" s="35"/>
      <c r="K1803" s="35"/>
      <c r="L1803" s="35"/>
      <c r="M1803" s="35"/>
      <c r="N1803" s="35"/>
      <c r="O1803" s="35"/>
      <c r="P1803" s="35"/>
      <c r="Q1803" s="35"/>
      <c r="R1803" s="35"/>
      <c r="S1803" s="35"/>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28"/>
      <c r="AU1803" s="28"/>
      <c r="AV1803" s="28"/>
      <c r="AW1803" s="28"/>
      <c r="AX1803" s="28"/>
      <c r="AY1803" s="28"/>
      <c r="AZ1803" s="28"/>
      <c r="BA1803" s="28"/>
      <c r="BB1803" s="28"/>
      <c r="BC1803" s="28"/>
      <c r="BD1803" s="28"/>
      <c r="BE1803" s="28"/>
      <c r="BF1803" s="28"/>
      <c r="BG1803" s="28"/>
      <c r="BH1803" s="28"/>
      <c r="BI1803" s="28"/>
      <c r="BJ1803" s="28"/>
      <c r="BK1803" s="28"/>
      <c r="BL1803" s="28"/>
      <c r="BM1803" s="28"/>
      <c r="BN1803" s="28"/>
      <c r="BO1803" s="28"/>
      <c r="BP1803" s="28"/>
      <c r="BQ1803" s="28"/>
      <c r="BR1803" s="28"/>
      <c r="BS1803" s="28"/>
      <c r="BT1803" s="28"/>
      <c r="BU1803" s="28"/>
      <c r="BV1803" s="28"/>
      <c r="BW1803" s="28"/>
      <c r="BX1803" s="28"/>
      <c r="BY1803" s="28"/>
      <c r="BZ1803" s="28"/>
      <c r="CA1803" s="28"/>
      <c r="CB1803" s="28"/>
      <c r="CC1803" s="28"/>
      <c r="CD1803" s="28"/>
      <c r="CE1803" s="28"/>
      <c r="CF1803" s="28"/>
      <c r="CG1803" s="28"/>
      <c r="CH1803" s="28"/>
      <c r="CI1803" s="28"/>
      <c r="CJ1803" s="28"/>
      <c r="CK1803" s="28"/>
      <c r="CL1803" s="28"/>
      <c r="CM1803" s="28"/>
      <c r="CN1803" s="28"/>
      <c r="CO1803" s="28"/>
      <c r="CP1803" s="28"/>
      <c r="CQ1803" s="28"/>
      <c r="CR1803" s="28"/>
      <c r="CS1803" s="28"/>
      <c r="CT1803" s="28"/>
      <c r="CU1803" s="28"/>
      <c r="CV1803" s="28"/>
      <c r="CW1803" s="28"/>
      <c r="CX1803" s="28"/>
      <c r="CY1803" s="28"/>
      <c r="CZ1803" s="28"/>
      <c r="DA1803" s="28"/>
      <c r="DB1803" s="28"/>
      <c r="DC1803" s="28"/>
      <c r="DD1803" s="28"/>
      <c r="DE1803" s="28"/>
      <c r="DF1803" s="28"/>
      <c r="DG1803" s="28"/>
      <c r="DH1803" s="28"/>
      <c r="DI1803" s="28"/>
      <c r="DJ1803" s="28"/>
      <c r="DK1803" s="28"/>
      <c r="DL1803" s="28"/>
      <c r="DM1803" s="28"/>
    </row>
    <row r="1804" spans="1:117">
      <c r="A1804" s="5"/>
      <c r="B1804" s="5"/>
      <c r="C1804" s="34"/>
      <c r="D1804" s="34"/>
      <c r="E1804" s="35"/>
      <c r="F1804" s="35"/>
      <c r="G1804" s="35"/>
      <c r="H1804" s="35"/>
      <c r="I1804" s="35"/>
      <c r="J1804" s="35"/>
      <c r="K1804" s="35"/>
      <c r="L1804" s="35"/>
      <c r="M1804" s="35"/>
      <c r="N1804" s="35"/>
      <c r="O1804" s="35"/>
      <c r="P1804" s="35"/>
      <c r="Q1804" s="35"/>
      <c r="R1804" s="35"/>
      <c r="S1804" s="35"/>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28"/>
      <c r="AU1804" s="28"/>
      <c r="AV1804" s="28"/>
      <c r="AW1804" s="28"/>
      <c r="AX1804" s="28"/>
      <c r="AY1804" s="28"/>
      <c r="AZ1804" s="28"/>
      <c r="BA1804" s="28"/>
      <c r="BB1804" s="28"/>
      <c r="BC1804" s="28"/>
      <c r="BD1804" s="28"/>
      <c r="BE1804" s="28"/>
      <c r="BF1804" s="28"/>
      <c r="BG1804" s="28"/>
      <c r="BH1804" s="28"/>
      <c r="BI1804" s="28"/>
      <c r="BJ1804" s="28"/>
      <c r="BK1804" s="28"/>
      <c r="BL1804" s="28"/>
      <c r="BM1804" s="28"/>
      <c r="BN1804" s="28"/>
      <c r="BO1804" s="28"/>
      <c r="BP1804" s="28"/>
      <c r="BQ1804" s="28"/>
      <c r="BR1804" s="28"/>
      <c r="BS1804" s="28"/>
      <c r="BT1804" s="28"/>
      <c r="BU1804" s="28"/>
      <c r="BV1804" s="28"/>
      <c r="BW1804" s="28"/>
      <c r="BX1804" s="28"/>
      <c r="BY1804" s="28"/>
      <c r="BZ1804" s="28"/>
      <c r="CA1804" s="28"/>
      <c r="CB1804" s="28"/>
      <c r="CC1804" s="28"/>
      <c r="CD1804" s="28"/>
      <c r="CE1804" s="28"/>
      <c r="CF1804" s="28"/>
      <c r="CG1804" s="28"/>
      <c r="CH1804" s="28"/>
      <c r="CI1804" s="28"/>
      <c r="CJ1804" s="28"/>
      <c r="CK1804" s="28"/>
      <c r="CL1804" s="28"/>
      <c r="CM1804" s="28"/>
      <c r="CN1804" s="28"/>
      <c r="CO1804" s="28"/>
      <c r="CP1804" s="28"/>
      <c r="CQ1804" s="28"/>
      <c r="CR1804" s="28"/>
      <c r="CS1804" s="28"/>
      <c r="CT1804" s="28"/>
      <c r="CU1804" s="28"/>
      <c r="CV1804" s="28"/>
      <c r="CW1804" s="28"/>
      <c r="CX1804" s="28"/>
      <c r="CY1804" s="28"/>
      <c r="CZ1804" s="28"/>
      <c r="DA1804" s="28"/>
      <c r="DB1804" s="28"/>
      <c r="DC1804" s="28"/>
      <c r="DD1804" s="28"/>
      <c r="DE1804" s="28"/>
      <c r="DF1804" s="28"/>
      <c r="DG1804" s="28"/>
      <c r="DH1804" s="28"/>
      <c r="DI1804" s="28"/>
      <c r="DJ1804" s="28"/>
      <c r="DK1804" s="28"/>
      <c r="DL1804" s="28"/>
      <c r="DM1804" s="28"/>
    </row>
    <row r="1805" spans="1:117">
      <c r="A1805" s="5"/>
      <c r="B1805" s="5"/>
      <c r="C1805" s="34"/>
      <c r="D1805" s="34"/>
      <c r="E1805" s="35"/>
      <c r="F1805" s="35"/>
      <c r="G1805" s="35"/>
      <c r="H1805" s="35"/>
      <c r="I1805" s="35"/>
      <c r="J1805" s="35"/>
      <c r="K1805" s="35"/>
      <c r="L1805" s="35"/>
      <c r="M1805" s="35"/>
      <c r="N1805" s="35"/>
      <c r="O1805" s="35"/>
      <c r="P1805" s="35"/>
      <c r="Q1805" s="35"/>
      <c r="R1805" s="35"/>
      <c r="S1805" s="35"/>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28"/>
      <c r="AU1805" s="28"/>
      <c r="AV1805" s="28"/>
      <c r="AW1805" s="28"/>
      <c r="AX1805" s="28"/>
      <c r="AY1805" s="28"/>
      <c r="AZ1805" s="28"/>
      <c r="BA1805" s="28"/>
      <c r="BB1805" s="28"/>
      <c r="BC1805" s="28"/>
      <c r="BD1805" s="28"/>
      <c r="BE1805" s="28"/>
      <c r="BF1805" s="28"/>
      <c r="BG1805" s="28"/>
      <c r="BH1805" s="28"/>
      <c r="BI1805" s="28"/>
      <c r="BJ1805" s="28"/>
      <c r="BK1805" s="28"/>
      <c r="BL1805" s="28"/>
      <c r="BM1805" s="28"/>
      <c r="BN1805" s="28"/>
      <c r="BO1805" s="28"/>
      <c r="BP1805" s="28"/>
      <c r="BQ1805" s="28"/>
      <c r="BR1805" s="28"/>
      <c r="BS1805" s="28"/>
      <c r="BT1805" s="28"/>
      <c r="BU1805" s="28"/>
      <c r="BV1805" s="28"/>
      <c r="BW1805" s="28"/>
      <c r="BX1805" s="28"/>
      <c r="BY1805" s="28"/>
      <c r="BZ1805" s="28"/>
      <c r="CA1805" s="28"/>
      <c r="CB1805" s="28"/>
      <c r="CC1805" s="28"/>
      <c r="CD1805" s="28"/>
      <c r="CE1805" s="28"/>
      <c r="CF1805" s="28"/>
      <c r="CG1805" s="28"/>
      <c r="CH1805" s="28"/>
      <c r="CI1805" s="28"/>
      <c r="CJ1805" s="28"/>
      <c r="CK1805" s="28"/>
      <c r="CL1805" s="28"/>
      <c r="CM1805" s="28"/>
      <c r="CN1805" s="28"/>
      <c r="CO1805" s="28"/>
      <c r="CP1805" s="28"/>
      <c r="CQ1805" s="28"/>
      <c r="CR1805" s="28"/>
      <c r="CS1805" s="28"/>
      <c r="CT1805" s="28"/>
      <c r="CU1805" s="28"/>
      <c r="CV1805" s="28"/>
      <c r="CW1805" s="28"/>
      <c r="CX1805" s="28"/>
      <c r="CY1805" s="28"/>
      <c r="CZ1805" s="28"/>
      <c r="DA1805" s="28"/>
      <c r="DB1805" s="28"/>
      <c r="DC1805" s="28"/>
      <c r="DD1805" s="28"/>
      <c r="DE1805" s="28"/>
      <c r="DF1805" s="28"/>
      <c r="DG1805" s="28"/>
      <c r="DH1805" s="28"/>
      <c r="DI1805" s="28"/>
      <c r="DJ1805" s="28"/>
      <c r="DK1805" s="28"/>
      <c r="DL1805" s="28"/>
      <c r="DM1805" s="28"/>
    </row>
    <row r="1806" spans="1:117">
      <c r="A1806" s="5"/>
      <c r="B1806" s="5"/>
      <c r="C1806" s="34"/>
      <c r="D1806" s="34"/>
      <c r="E1806" s="35"/>
      <c r="F1806" s="35"/>
      <c r="G1806" s="35"/>
      <c r="H1806" s="35"/>
      <c r="I1806" s="35"/>
      <c r="J1806" s="35"/>
      <c r="K1806" s="35"/>
      <c r="L1806" s="35"/>
      <c r="M1806" s="35"/>
      <c r="N1806" s="35"/>
      <c r="O1806" s="35"/>
      <c r="P1806" s="35"/>
      <c r="Q1806" s="35"/>
      <c r="R1806" s="35"/>
      <c r="S1806" s="35"/>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28"/>
      <c r="AU1806" s="28"/>
      <c r="AV1806" s="28"/>
      <c r="AW1806" s="28"/>
      <c r="AX1806" s="28"/>
      <c r="AY1806" s="28"/>
      <c r="AZ1806" s="28"/>
      <c r="BA1806" s="28"/>
      <c r="BB1806" s="28"/>
      <c r="BC1806" s="28"/>
      <c r="BD1806" s="28"/>
      <c r="BE1806" s="28"/>
      <c r="BF1806" s="28"/>
      <c r="BG1806" s="28"/>
      <c r="BH1806" s="28"/>
      <c r="BI1806" s="28"/>
      <c r="BJ1806" s="28"/>
      <c r="BK1806" s="28"/>
      <c r="BL1806" s="28"/>
      <c r="BM1806" s="28"/>
      <c r="BN1806" s="28"/>
      <c r="BO1806" s="28"/>
      <c r="BP1806" s="28"/>
      <c r="BQ1806" s="28"/>
      <c r="BR1806" s="28"/>
      <c r="BS1806" s="28"/>
      <c r="BT1806" s="28"/>
      <c r="BU1806" s="28"/>
      <c r="BV1806" s="28"/>
      <c r="BW1806" s="28"/>
      <c r="BX1806" s="28"/>
      <c r="BY1806" s="28"/>
      <c r="BZ1806" s="28"/>
      <c r="CA1806" s="28"/>
      <c r="CB1806" s="28"/>
      <c r="CC1806" s="28"/>
      <c r="CD1806" s="28"/>
      <c r="CE1806" s="28"/>
      <c r="CF1806" s="28"/>
      <c r="CG1806" s="28"/>
      <c r="CH1806" s="28"/>
      <c r="CI1806" s="28"/>
      <c r="CJ1806" s="28"/>
      <c r="CK1806" s="28"/>
      <c r="CL1806" s="28"/>
      <c r="CM1806" s="28"/>
      <c r="CN1806" s="28"/>
      <c r="CO1806" s="28"/>
      <c r="CP1806" s="28"/>
      <c r="CQ1806" s="28"/>
      <c r="CR1806" s="28"/>
      <c r="CS1806" s="28"/>
      <c r="CT1806" s="28"/>
      <c r="CU1806" s="28"/>
      <c r="CV1806" s="28"/>
      <c r="CW1806" s="28"/>
      <c r="CX1806" s="28"/>
      <c r="CY1806" s="28"/>
      <c r="CZ1806" s="28"/>
      <c r="DA1806" s="28"/>
      <c r="DB1806" s="28"/>
      <c r="DC1806" s="28"/>
      <c r="DD1806" s="28"/>
      <c r="DE1806" s="28"/>
      <c r="DF1806" s="28"/>
      <c r="DG1806" s="28"/>
      <c r="DH1806" s="28"/>
      <c r="DI1806" s="28"/>
      <c r="DJ1806" s="28"/>
      <c r="DK1806" s="28"/>
      <c r="DL1806" s="28"/>
      <c r="DM1806" s="28"/>
    </row>
    <row r="1807" spans="1:117">
      <c r="A1807" s="5"/>
      <c r="B1807" s="5"/>
      <c r="C1807" s="34"/>
      <c r="D1807" s="34"/>
      <c r="E1807" s="35"/>
      <c r="F1807" s="35"/>
      <c r="G1807" s="35"/>
      <c r="H1807" s="35"/>
      <c r="I1807" s="35"/>
      <c r="J1807" s="35"/>
      <c r="K1807" s="35"/>
      <c r="L1807" s="35"/>
      <c r="M1807" s="35"/>
      <c r="N1807" s="35"/>
      <c r="O1807" s="35"/>
      <c r="P1807" s="35"/>
      <c r="Q1807" s="35"/>
      <c r="R1807" s="35"/>
      <c r="S1807" s="35"/>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28"/>
      <c r="AU1807" s="28"/>
      <c r="AV1807" s="28"/>
      <c r="AW1807" s="28"/>
      <c r="AX1807" s="28"/>
      <c r="AY1807" s="28"/>
      <c r="AZ1807" s="28"/>
      <c r="BA1807" s="28"/>
      <c r="BB1807" s="28"/>
      <c r="BC1807" s="28"/>
      <c r="BD1807" s="28"/>
      <c r="BE1807" s="28"/>
      <c r="BF1807" s="28"/>
      <c r="BG1807" s="28"/>
      <c r="BH1807" s="28"/>
      <c r="BI1807" s="28"/>
      <c r="BJ1807" s="28"/>
      <c r="BK1807" s="28"/>
      <c r="BL1807" s="28"/>
      <c r="BM1807" s="28"/>
      <c r="BN1807" s="28"/>
      <c r="BO1807" s="28"/>
      <c r="BP1807" s="28"/>
      <c r="BQ1807" s="28"/>
      <c r="BR1807" s="28"/>
      <c r="BS1807" s="28"/>
      <c r="BT1807" s="28"/>
      <c r="BU1807" s="28"/>
      <c r="BV1807" s="28"/>
      <c r="BW1807" s="28"/>
      <c r="BX1807" s="28"/>
      <c r="BY1807" s="28"/>
      <c r="BZ1807" s="28"/>
      <c r="CA1807" s="28"/>
      <c r="CB1807" s="28"/>
      <c r="CC1807" s="28"/>
      <c r="CD1807" s="28"/>
      <c r="CE1807" s="28"/>
      <c r="CF1807" s="28"/>
      <c r="CG1807" s="28"/>
      <c r="CH1807" s="28"/>
      <c r="CI1807" s="28"/>
      <c r="CJ1807" s="28"/>
      <c r="CK1807" s="28"/>
      <c r="CL1807" s="28"/>
      <c r="CM1807" s="28"/>
      <c r="CN1807" s="28"/>
      <c r="CO1807" s="28"/>
      <c r="CP1807" s="28"/>
      <c r="CQ1807" s="28"/>
      <c r="CR1807" s="28"/>
      <c r="CS1807" s="28"/>
      <c r="CT1807" s="28"/>
      <c r="CU1807" s="28"/>
      <c r="CV1807" s="28"/>
      <c r="CW1807" s="28"/>
      <c r="CX1807" s="28"/>
      <c r="CY1807" s="28"/>
      <c r="CZ1807" s="28"/>
      <c r="DA1807" s="28"/>
      <c r="DB1807" s="28"/>
      <c r="DC1807" s="28"/>
      <c r="DD1807" s="28"/>
      <c r="DE1807" s="28"/>
      <c r="DF1807" s="28"/>
      <c r="DG1807" s="28"/>
      <c r="DH1807" s="28"/>
      <c r="DI1807" s="28"/>
      <c r="DJ1807" s="28"/>
      <c r="DK1807" s="28"/>
      <c r="DL1807" s="28"/>
      <c r="DM1807" s="28"/>
    </row>
    <row r="1808" spans="1:117">
      <c r="A1808" s="5"/>
      <c r="B1808" s="5"/>
      <c r="C1808" s="34"/>
      <c r="D1808" s="34"/>
      <c r="E1808" s="35"/>
      <c r="F1808" s="35"/>
      <c r="G1808" s="35"/>
      <c r="H1808" s="35"/>
      <c r="I1808" s="35"/>
      <c r="J1808" s="35"/>
      <c r="K1808" s="35"/>
      <c r="L1808" s="35"/>
      <c r="M1808" s="35"/>
      <c r="N1808" s="35"/>
      <c r="O1808" s="35"/>
      <c r="P1808" s="35"/>
      <c r="Q1808" s="35"/>
      <c r="R1808" s="35"/>
      <c r="S1808" s="35"/>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28"/>
      <c r="AU1808" s="28"/>
      <c r="AV1808" s="28"/>
      <c r="AW1808" s="28"/>
      <c r="AX1808" s="28"/>
      <c r="AY1808" s="28"/>
      <c r="AZ1808" s="28"/>
      <c r="BA1808" s="28"/>
      <c r="BB1808" s="28"/>
      <c r="BC1808" s="28"/>
      <c r="BD1808" s="28"/>
      <c r="BE1808" s="28"/>
      <c r="BF1808" s="28"/>
      <c r="BG1808" s="28"/>
      <c r="BH1808" s="28"/>
      <c r="BI1808" s="28"/>
      <c r="BJ1808" s="28"/>
      <c r="BK1808" s="28"/>
      <c r="BL1808" s="28"/>
      <c r="BM1808" s="28"/>
      <c r="BN1808" s="28"/>
      <c r="BO1808" s="28"/>
      <c r="BP1808" s="28"/>
      <c r="BQ1808" s="28"/>
      <c r="BR1808" s="28"/>
      <c r="BS1808" s="28"/>
      <c r="BT1808" s="28"/>
      <c r="BU1808" s="28"/>
      <c r="BV1808" s="28"/>
      <c r="BW1808" s="28"/>
      <c r="BX1808" s="28"/>
      <c r="BY1808" s="28"/>
      <c r="BZ1808" s="28"/>
      <c r="CA1808" s="28"/>
      <c r="CB1808" s="28"/>
      <c r="CC1808" s="28"/>
      <c r="CD1808" s="28"/>
      <c r="CE1808" s="28"/>
      <c r="CF1808" s="28"/>
      <c r="CG1808" s="28"/>
      <c r="CH1808" s="28"/>
      <c r="CI1808" s="28"/>
      <c r="CJ1808" s="28"/>
      <c r="CK1808" s="28"/>
      <c r="CL1808" s="28"/>
      <c r="CM1808" s="28"/>
      <c r="CN1808" s="28"/>
      <c r="CO1808" s="28"/>
      <c r="CP1808" s="28"/>
      <c r="CQ1808" s="28"/>
      <c r="CR1808" s="28"/>
      <c r="CS1808" s="28"/>
      <c r="CT1808" s="28"/>
      <c r="CU1808" s="28"/>
      <c r="CV1808" s="28"/>
      <c r="CW1808" s="28"/>
      <c r="CX1808" s="28"/>
      <c r="CY1808" s="28"/>
      <c r="CZ1808" s="28"/>
      <c r="DA1808" s="28"/>
      <c r="DB1808" s="28"/>
      <c r="DC1808" s="28"/>
      <c r="DD1808" s="28"/>
      <c r="DE1808" s="28"/>
      <c r="DF1808" s="28"/>
      <c r="DG1808" s="28"/>
      <c r="DH1808" s="28"/>
      <c r="DI1808" s="28"/>
      <c r="DJ1808" s="28"/>
      <c r="DK1808" s="28"/>
      <c r="DL1808" s="28"/>
      <c r="DM1808" s="28"/>
    </row>
    <row r="1809" spans="1:117">
      <c r="A1809" s="5"/>
      <c r="B1809" s="5"/>
      <c r="C1809" s="34"/>
      <c r="D1809" s="34"/>
      <c r="E1809" s="35"/>
      <c r="F1809" s="35"/>
      <c r="G1809" s="35"/>
      <c r="H1809" s="35"/>
      <c r="I1809" s="35"/>
      <c r="J1809" s="35"/>
      <c r="K1809" s="35"/>
      <c r="L1809" s="35"/>
      <c r="M1809" s="35"/>
      <c r="N1809" s="35"/>
      <c r="O1809" s="35"/>
      <c r="P1809" s="35"/>
      <c r="Q1809" s="35"/>
      <c r="R1809" s="35"/>
      <c r="S1809" s="35"/>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28"/>
      <c r="AU1809" s="28"/>
      <c r="AV1809" s="28"/>
      <c r="AW1809" s="28"/>
      <c r="AX1809" s="28"/>
      <c r="AY1809" s="28"/>
      <c r="AZ1809" s="28"/>
      <c r="BA1809" s="28"/>
      <c r="BB1809" s="28"/>
      <c r="BC1809" s="28"/>
      <c r="BD1809" s="28"/>
      <c r="BE1809" s="28"/>
      <c r="BF1809" s="28"/>
      <c r="BG1809" s="28"/>
      <c r="BH1809" s="28"/>
      <c r="BI1809" s="28"/>
      <c r="BJ1809" s="28"/>
      <c r="BK1809" s="28"/>
      <c r="BL1809" s="28"/>
      <c r="BM1809" s="28"/>
      <c r="BN1809" s="28"/>
      <c r="BO1809" s="28"/>
      <c r="BP1809" s="28"/>
      <c r="BQ1809" s="28"/>
      <c r="BR1809" s="28"/>
      <c r="BS1809" s="28"/>
      <c r="BT1809" s="28"/>
      <c r="BU1809" s="28"/>
      <c r="BV1809" s="28"/>
      <c r="BW1809" s="28"/>
      <c r="BX1809" s="28"/>
      <c r="BY1809" s="28"/>
      <c r="BZ1809" s="28"/>
      <c r="CA1809" s="28"/>
      <c r="CB1809" s="28"/>
      <c r="CC1809" s="28"/>
      <c r="CD1809" s="28"/>
      <c r="CE1809" s="28"/>
      <c r="CF1809" s="28"/>
      <c r="CG1809" s="28"/>
      <c r="CH1809" s="28"/>
      <c r="CI1809" s="28"/>
      <c r="CJ1809" s="28"/>
      <c r="CK1809" s="28"/>
      <c r="CL1809" s="28"/>
      <c r="CM1809" s="28"/>
      <c r="CN1809" s="28"/>
      <c r="CO1809" s="28"/>
      <c r="CP1809" s="28"/>
      <c r="CQ1809" s="28"/>
      <c r="CR1809" s="28"/>
      <c r="CS1809" s="28"/>
      <c r="CT1809" s="28"/>
      <c r="CU1809" s="28"/>
      <c r="CV1809" s="28"/>
      <c r="CW1809" s="28"/>
      <c r="CX1809" s="28"/>
      <c r="CY1809" s="28"/>
      <c r="CZ1809" s="28"/>
      <c r="DA1809" s="28"/>
      <c r="DB1809" s="28"/>
      <c r="DC1809" s="28"/>
      <c r="DD1809" s="28"/>
      <c r="DE1809" s="28"/>
      <c r="DF1809" s="28"/>
      <c r="DG1809" s="28"/>
      <c r="DH1809" s="28"/>
      <c r="DI1809" s="28"/>
      <c r="DJ1809" s="28"/>
      <c r="DK1809" s="28"/>
      <c r="DL1809" s="28"/>
      <c r="DM1809" s="28"/>
    </row>
    <row r="1810" spans="1:117">
      <c r="A1810" s="5"/>
      <c r="B1810" s="5"/>
      <c r="C1810" s="34"/>
      <c r="D1810" s="34"/>
      <c r="E1810" s="35"/>
      <c r="F1810" s="35"/>
      <c r="G1810" s="35"/>
      <c r="H1810" s="35"/>
      <c r="I1810" s="35"/>
      <c r="J1810" s="35"/>
      <c r="K1810" s="35"/>
      <c r="L1810" s="35"/>
      <c r="M1810" s="35"/>
      <c r="N1810" s="35"/>
      <c r="O1810" s="35"/>
      <c r="P1810" s="35"/>
      <c r="Q1810" s="35"/>
      <c r="R1810" s="35"/>
      <c r="S1810" s="35"/>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28"/>
      <c r="AU1810" s="28"/>
      <c r="AV1810" s="28"/>
      <c r="AW1810" s="28"/>
      <c r="AX1810" s="28"/>
      <c r="AY1810" s="28"/>
      <c r="AZ1810" s="28"/>
      <c r="BA1810" s="28"/>
      <c r="BB1810" s="28"/>
      <c r="BC1810" s="28"/>
      <c r="BD1810" s="28"/>
      <c r="BE1810" s="28"/>
      <c r="BF1810" s="28"/>
      <c r="BG1810" s="28"/>
      <c r="BH1810" s="28"/>
      <c r="BI1810" s="28"/>
      <c r="BJ1810" s="28"/>
      <c r="BK1810" s="28"/>
      <c r="BL1810" s="28"/>
      <c r="BM1810" s="28"/>
      <c r="BN1810" s="28"/>
      <c r="BO1810" s="28"/>
      <c r="BP1810" s="28"/>
      <c r="BQ1810" s="28"/>
      <c r="BR1810" s="28"/>
      <c r="BS1810" s="28"/>
      <c r="BT1810" s="28"/>
      <c r="BU1810" s="28"/>
      <c r="BV1810" s="28"/>
      <c r="BW1810" s="28"/>
      <c r="BX1810" s="28"/>
      <c r="BY1810" s="28"/>
      <c r="BZ1810" s="28"/>
      <c r="CA1810" s="28"/>
      <c r="CB1810" s="28"/>
      <c r="CC1810" s="28"/>
      <c r="CD1810" s="28"/>
      <c r="CE1810" s="28"/>
      <c r="CF1810" s="28"/>
      <c r="CG1810" s="28"/>
      <c r="CH1810" s="28"/>
      <c r="CI1810" s="28"/>
      <c r="CJ1810" s="28"/>
      <c r="CK1810" s="28"/>
      <c r="CL1810" s="28"/>
      <c r="CM1810" s="28"/>
      <c r="CN1810" s="28"/>
      <c r="CO1810" s="28"/>
      <c r="CP1810" s="28"/>
      <c r="CQ1810" s="28"/>
      <c r="CR1810" s="28"/>
      <c r="CS1810" s="28"/>
      <c r="CT1810" s="28"/>
      <c r="CU1810" s="28"/>
      <c r="CV1810" s="28"/>
      <c r="CW1810" s="28"/>
      <c r="CX1810" s="28"/>
      <c r="CY1810" s="28"/>
      <c r="CZ1810" s="28"/>
      <c r="DA1810" s="28"/>
      <c r="DB1810" s="28"/>
      <c r="DC1810" s="28"/>
      <c r="DD1810" s="28"/>
      <c r="DE1810" s="28"/>
      <c r="DF1810" s="28"/>
      <c r="DG1810" s="28"/>
      <c r="DH1810" s="28"/>
      <c r="DI1810" s="28"/>
      <c r="DJ1810" s="28"/>
      <c r="DK1810" s="28"/>
      <c r="DL1810" s="28"/>
      <c r="DM1810" s="28"/>
    </row>
    <row r="1811" spans="1:117">
      <c r="A1811" s="5"/>
      <c r="B1811" s="5"/>
      <c r="C1811" s="34"/>
      <c r="D1811" s="34"/>
      <c r="E1811" s="35"/>
      <c r="F1811" s="35"/>
      <c r="G1811" s="35"/>
      <c r="H1811" s="35"/>
      <c r="I1811" s="35"/>
      <c r="J1811" s="35"/>
      <c r="K1811" s="35"/>
      <c r="L1811" s="35"/>
      <c r="M1811" s="35"/>
      <c r="N1811" s="35"/>
      <c r="O1811" s="35"/>
      <c r="P1811" s="35"/>
      <c r="Q1811" s="35"/>
      <c r="R1811" s="35"/>
      <c r="S1811" s="35"/>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28"/>
      <c r="AU1811" s="28"/>
      <c r="AV1811" s="28"/>
      <c r="AW1811" s="28"/>
      <c r="AX1811" s="28"/>
      <c r="AY1811" s="28"/>
      <c r="AZ1811" s="28"/>
      <c r="BA1811" s="28"/>
      <c r="BB1811" s="28"/>
      <c r="BC1811" s="28"/>
      <c r="BD1811" s="28"/>
      <c r="BE1811" s="28"/>
      <c r="BF1811" s="28"/>
      <c r="BG1811" s="28"/>
      <c r="BH1811" s="28"/>
      <c r="BI1811" s="28"/>
      <c r="BJ1811" s="28"/>
      <c r="BK1811" s="28"/>
      <c r="BL1811" s="28"/>
      <c r="BM1811" s="28"/>
      <c r="BN1811" s="28"/>
      <c r="BO1811" s="28"/>
      <c r="BP1811" s="28"/>
      <c r="BQ1811" s="28"/>
      <c r="BR1811" s="28"/>
      <c r="BS1811" s="28"/>
      <c r="BT1811" s="28"/>
      <c r="BU1811" s="28"/>
      <c r="BV1811" s="28"/>
      <c r="BW1811" s="28"/>
      <c r="BX1811" s="28"/>
      <c r="BY1811" s="28"/>
      <c r="BZ1811" s="28"/>
      <c r="CA1811" s="28"/>
      <c r="CB1811" s="28"/>
      <c r="CC1811" s="28"/>
      <c r="CD1811" s="28"/>
      <c r="CE1811" s="28"/>
      <c r="CF1811" s="28"/>
      <c r="CG1811" s="28"/>
      <c r="CH1811" s="28"/>
      <c r="CI1811" s="28"/>
      <c r="CJ1811" s="28"/>
      <c r="CK1811" s="28"/>
      <c r="CL1811" s="28"/>
      <c r="CM1811" s="28"/>
      <c r="CN1811" s="28"/>
      <c r="CO1811" s="28"/>
      <c r="CP1811" s="28"/>
      <c r="CQ1811" s="28"/>
      <c r="CR1811" s="28"/>
      <c r="CS1811" s="28"/>
      <c r="CT1811" s="28"/>
      <c r="CU1811" s="28"/>
      <c r="CV1811" s="28"/>
      <c r="CW1811" s="28"/>
      <c r="CX1811" s="28"/>
      <c r="CY1811" s="28"/>
      <c r="CZ1811" s="28"/>
      <c r="DA1811" s="28"/>
      <c r="DB1811" s="28"/>
      <c r="DC1811" s="28"/>
      <c r="DD1811" s="28"/>
      <c r="DE1811" s="28"/>
      <c r="DF1811" s="28"/>
      <c r="DG1811" s="28"/>
      <c r="DH1811" s="28"/>
      <c r="DI1811" s="28"/>
      <c r="DJ1811" s="28"/>
      <c r="DK1811" s="28"/>
      <c r="DL1811" s="28"/>
      <c r="DM1811" s="28"/>
    </row>
    <row r="1812" spans="1:117">
      <c r="A1812" s="5"/>
      <c r="B1812" s="5"/>
      <c r="C1812" s="34"/>
      <c r="D1812" s="34"/>
      <c r="E1812" s="35"/>
      <c r="F1812" s="35"/>
      <c r="G1812" s="35"/>
      <c r="H1812" s="35"/>
      <c r="I1812" s="35"/>
      <c r="J1812" s="35"/>
      <c r="K1812" s="35"/>
      <c r="L1812" s="35"/>
      <c r="M1812" s="35"/>
      <c r="N1812" s="35"/>
      <c r="O1812" s="35"/>
      <c r="P1812" s="35"/>
      <c r="Q1812" s="35"/>
      <c r="R1812" s="35"/>
      <c r="S1812" s="35"/>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28"/>
      <c r="AU1812" s="28"/>
      <c r="AV1812" s="28"/>
      <c r="AW1812" s="28"/>
      <c r="AX1812" s="28"/>
      <c r="AY1812" s="28"/>
      <c r="AZ1812" s="28"/>
      <c r="BA1812" s="28"/>
      <c r="BB1812" s="28"/>
      <c r="BC1812" s="28"/>
      <c r="BD1812" s="28"/>
      <c r="BE1812" s="28"/>
      <c r="BF1812" s="28"/>
      <c r="BG1812" s="28"/>
      <c r="BH1812" s="28"/>
      <c r="BI1812" s="28"/>
      <c r="BJ1812" s="28"/>
      <c r="BK1812" s="28"/>
      <c r="BL1812" s="28"/>
      <c r="BM1812" s="28"/>
      <c r="BN1812" s="28"/>
      <c r="BO1812" s="28"/>
      <c r="BP1812" s="28"/>
      <c r="BQ1812" s="28"/>
      <c r="BR1812" s="28"/>
      <c r="BS1812" s="28"/>
      <c r="BT1812" s="28"/>
      <c r="BU1812" s="28"/>
      <c r="BV1812" s="28"/>
      <c r="BW1812" s="28"/>
      <c r="BX1812" s="28"/>
      <c r="BY1812" s="28"/>
      <c r="BZ1812" s="28"/>
      <c r="CA1812" s="28"/>
      <c r="CB1812" s="28"/>
      <c r="CC1812" s="28"/>
      <c r="CD1812" s="28"/>
      <c r="CE1812" s="28"/>
      <c r="CF1812" s="28"/>
      <c r="CG1812" s="28"/>
      <c r="CH1812" s="28"/>
      <c r="CI1812" s="28"/>
      <c r="CJ1812" s="28"/>
      <c r="CK1812" s="28"/>
      <c r="CL1812" s="28"/>
      <c r="CM1812" s="28"/>
      <c r="CN1812" s="28"/>
      <c r="CO1812" s="28"/>
      <c r="CP1812" s="28"/>
      <c r="CQ1812" s="28"/>
      <c r="CR1812" s="28"/>
      <c r="CS1812" s="28"/>
      <c r="CT1812" s="28"/>
      <c r="CU1812" s="28"/>
      <c r="CV1812" s="28"/>
      <c r="CW1812" s="28"/>
      <c r="CX1812" s="28"/>
      <c r="CY1812" s="28"/>
      <c r="CZ1812" s="28"/>
      <c r="DA1812" s="28"/>
      <c r="DB1812" s="28"/>
      <c r="DC1812" s="28"/>
      <c r="DD1812" s="28"/>
      <c r="DE1812" s="28"/>
      <c r="DF1812" s="28"/>
      <c r="DG1812" s="28"/>
      <c r="DH1812" s="28"/>
      <c r="DI1812" s="28"/>
      <c r="DJ1812" s="28"/>
      <c r="DK1812" s="28"/>
      <c r="DL1812" s="28"/>
      <c r="DM1812" s="28"/>
    </row>
    <row r="1813" spans="1:117">
      <c r="A1813" s="5"/>
      <c r="B1813" s="5"/>
      <c r="C1813" s="34"/>
      <c r="D1813" s="34"/>
      <c r="E1813" s="35"/>
      <c r="F1813" s="35"/>
      <c r="G1813" s="35"/>
      <c r="H1813" s="35"/>
      <c r="I1813" s="35"/>
      <c r="J1813" s="35"/>
      <c r="K1813" s="35"/>
      <c r="L1813" s="35"/>
      <c r="M1813" s="35"/>
      <c r="N1813" s="35"/>
      <c r="O1813" s="35"/>
      <c r="P1813" s="35"/>
      <c r="Q1813" s="35"/>
      <c r="R1813" s="35"/>
      <c r="S1813" s="35"/>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28"/>
      <c r="AU1813" s="28"/>
      <c r="AV1813" s="28"/>
      <c r="AW1813" s="28"/>
      <c r="AX1813" s="28"/>
      <c r="AY1813" s="28"/>
      <c r="AZ1813" s="28"/>
      <c r="BA1813" s="28"/>
      <c r="BB1813" s="28"/>
      <c r="BC1813" s="28"/>
      <c r="BD1813" s="28"/>
      <c r="BE1813" s="28"/>
      <c r="BF1813" s="28"/>
      <c r="BG1813" s="28"/>
      <c r="BH1813" s="28"/>
      <c r="BI1813" s="28"/>
      <c r="BJ1813" s="28"/>
      <c r="BK1813" s="28"/>
      <c r="BL1813" s="28"/>
      <c r="BM1813" s="28"/>
      <c r="BN1813" s="28"/>
      <c r="BO1813" s="28"/>
      <c r="BP1813" s="28"/>
      <c r="BQ1813" s="28"/>
      <c r="BR1813" s="28"/>
      <c r="BS1813" s="28"/>
      <c r="BT1813" s="28"/>
      <c r="BU1813" s="28"/>
      <c r="BV1813" s="28"/>
      <c r="BW1813" s="28"/>
      <c r="BX1813" s="28"/>
      <c r="BY1813" s="28"/>
      <c r="BZ1813" s="28"/>
      <c r="CA1813" s="28"/>
      <c r="CB1813" s="28"/>
      <c r="CC1813" s="28"/>
      <c r="CD1813" s="28"/>
      <c r="CE1813" s="28"/>
      <c r="CF1813" s="28"/>
      <c r="CG1813" s="28"/>
      <c r="CH1813" s="28"/>
      <c r="CI1813" s="28"/>
      <c r="CJ1813" s="28"/>
      <c r="CK1813" s="28"/>
      <c r="CL1813" s="28"/>
      <c r="CM1813" s="28"/>
      <c r="CN1813" s="28"/>
      <c r="CO1813" s="28"/>
      <c r="CP1813" s="28"/>
      <c r="CQ1813" s="28"/>
      <c r="CR1813" s="28"/>
      <c r="CS1813" s="28"/>
      <c r="CT1813" s="28"/>
      <c r="CU1813" s="28"/>
      <c r="CV1813" s="28"/>
      <c r="CW1813" s="28"/>
      <c r="CX1813" s="28"/>
      <c r="CY1813" s="28"/>
      <c r="CZ1813" s="28"/>
      <c r="DA1813" s="28"/>
      <c r="DB1813" s="28"/>
      <c r="DC1813" s="28"/>
      <c r="DD1813" s="28"/>
      <c r="DE1813" s="28"/>
      <c r="DF1813" s="28"/>
      <c r="DG1813" s="28"/>
      <c r="DH1813" s="28"/>
      <c r="DI1813" s="28"/>
      <c r="DJ1813" s="28"/>
      <c r="DK1813" s="28"/>
      <c r="DL1813" s="28"/>
      <c r="DM1813" s="28"/>
    </row>
    <row r="1814" spans="1:117">
      <c r="A1814" s="5"/>
      <c r="B1814" s="5"/>
      <c r="C1814" s="34"/>
      <c r="D1814" s="34"/>
      <c r="E1814" s="35"/>
      <c r="F1814" s="35"/>
      <c r="G1814" s="35"/>
      <c r="H1814" s="35"/>
      <c r="I1814" s="35"/>
      <c r="J1814" s="35"/>
      <c r="K1814" s="35"/>
      <c r="L1814" s="35"/>
      <c r="M1814" s="35"/>
      <c r="N1814" s="35"/>
      <c r="O1814" s="35"/>
      <c r="P1814" s="35"/>
      <c r="Q1814" s="35"/>
      <c r="R1814" s="35"/>
      <c r="S1814" s="35"/>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28"/>
      <c r="AU1814" s="28"/>
      <c r="AV1814" s="28"/>
      <c r="AW1814" s="28"/>
      <c r="AX1814" s="28"/>
      <c r="AY1814" s="28"/>
      <c r="AZ1814" s="28"/>
      <c r="BA1814" s="28"/>
      <c r="BB1814" s="28"/>
      <c r="BC1814" s="28"/>
      <c r="BD1814" s="28"/>
      <c r="BE1814" s="28"/>
      <c r="BF1814" s="28"/>
      <c r="BG1814" s="28"/>
      <c r="BH1814" s="28"/>
      <c r="BI1814" s="28"/>
      <c r="BJ1814" s="28"/>
      <c r="BK1814" s="28"/>
      <c r="BL1814" s="28"/>
      <c r="BM1814" s="28"/>
      <c r="BN1814" s="28"/>
      <c r="BO1814" s="28"/>
      <c r="BP1814" s="28"/>
      <c r="BQ1814" s="28"/>
      <c r="BR1814" s="28"/>
      <c r="BS1814" s="28"/>
      <c r="BT1814" s="28"/>
      <c r="BU1814" s="28"/>
      <c r="BV1814" s="28"/>
      <c r="BW1814" s="28"/>
      <c r="BX1814" s="28"/>
      <c r="BY1814" s="28"/>
      <c r="BZ1814" s="28"/>
      <c r="CA1814" s="28"/>
      <c r="CB1814" s="28"/>
      <c r="CC1814" s="28"/>
      <c r="CD1814" s="28"/>
      <c r="CE1814" s="28"/>
      <c r="CF1814" s="28"/>
      <c r="CG1814" s="28"/>
      <c r="CH1814" s="28"/>
      <c r="CI1814" s="28"/>
      <c r="CJ1814" s="28"/>
      <c r="CK1814" s="28"/>
      <c r="CL1814" s="28"/>
      <c r="CM1814" s="28"/>
      <c r="CN1814" s="28"/>
      <c r="CO1814" s="28"/>
      <c r="CP1814" s="28"/>
      <c r="CQ1814" s="28"/>
      <c r="CR1814" s="28"/>
      <c r="CS1814" s="28"/>
      <c r="CT1814" s="28"/>
      <c r="CU1814" s="28"/>
      <c r="CV1814" s="28"/>
      <c r="CW1814" s="28"/>
      <c r="CX1814" s="28"/>
      <c r="CY1814" s="28"/>
      <c r="CZ1814" s="28"/>
      <c r="DA1814" s="28"/>
      <c r="DB1814" s="28"/>
      <c r="DC1814" s="28"/>
      <c r="DD1814" s="28"/>
      <c r="DE1814" s="28"/>
      <c r="DF1814" s="28"/>
      <c r="DG1814" s="28"/>
      <c r="DH1814" s="28"/>
      <c r="DI1814" s="28"/>
      <c r="DJ1814" s="28"/>
      <c r="DK1814" s="28"/>
      <c r="DL1814" s="28"/>
      <c r="DM1814" s="28"/>
    </row>
    <row r="1815" spans="1:117">
      <c r="A1815" s="5"/>
      <c r="B1815" s="5"/>
      <c r="C1815" s="34"/>
      <c r="D1815" s="34"/>
      <c r="E1815" s="35"/>
      <c r="F1815" s="35"/>
      <c r="G1815" s="35"/>
      <c r="H1815" s="35"/>
      <c r="I1815" s="35"/>
      <c r="J1815" s="35"/>
      <c r="K1815" s="35"/>
      <c r="L1815" s="35"/>
      <c r="M1815" s="35"/>
      <c r="N1815" s="35"/>
      <c r="O1815" s="35"/>
      <c r="P1815" s="35"/>
      <c r="Q1815" s="35"/>
      <c r="R1815" s="35"/>
      <c r="S1815" s="35"/>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28"/>
      <c r="AU1815" s="28"/>
      <c r="AV1815" s="28"/>
      <c r="AW1815" s="28"/>
      <c r="AX1815" s="28"/>
      <c r="AY1815" s="28"/>
      <c r="AZ1815" s="28"/>
      <c r="BA1815" s="28"/>
      <c r="BB1815" s="28"/>
      <c r="BC1815" s="28"/>
      <c r="BD1815" s="28"/>
      <c r="BE1815" s="28"/>
      <c r="BF1815" s="28"/>
      <c r="BG1815" s="28"/>
      <c r="BH1815" s="28"/>
      <c r="BI1815" s="28"/>
      <c r="BJ1815" s="28"/>
      <c r="BK1815" s="28"/>
      <c r="BL1815" s="28"/>
      <c r="BM1815" s="28"/>
      <c r="BN1815" s="28"/>
      <c r="BO1815" s="28"/>
      <c r="BP1815" s="28"/>
      <c r="BQ1815" s="28"/>
      <c r="BR1815" s="28"/>
      <c r="BS1815" s="28"/>
      <c r="BT1815" s="28"/>
      <c r="BU1815" s="28"/>
      <c r="BV1815" s="28"/>
      <c r="BW1815" s="28"/>
      <c r="BX1815" s="28"/>
      <c r="BY1815" s="28"/>
      <c r="BZ1815" s="28"/>
      <c r="CA1815" s="28"/>
      <c r="CB1815" s="28"/>
      <c r="CC1815" s="28"/>
      <c r="CD1815" s="28"/>
      <c r="CE1815" s="28"/>
      <c r="CF1815" s="28"/>
      <c r="CG1815" s="28"/>
      <c r="CH1815" s="28"/>
      <c r="CI1815" s="28"/>
      <c r="CJ1815" s="28"/>
      <c r="CK1815" s="28"/>
      <c r="CL1815" s="28"/>
      <c r="CM1815" s="28"/>
      <c r="CN1815" s="28"/>
      <c r="CO1815" s="28"/>
      <c r="CP1815" s="28"/>
      <c r="CQ1815" s="28"/>
      <c r="CR1815" s="28"/>
      <c r="CS1815" s="28"/>
      <c r="CT1815" s="28"/>
      <c r="CU1815" s="28"/>
      <c r="CV1815" s="28"/>
      <c r="CW1815" s="28"/>
      <c r="CX1815" s="28"/>
      <c r="CY1815" s="28"/>
      <c r="CZ1815" s="28"/>
      <c r="DA1815" s="28"/>
      <c r="DB1815" s="28"/>
      <c r="DC1815" s="28"/>
      <c r="DD1815" s="28"/>
      <c r="DE1815" s="28"/>
      <c r="DF1815" s="28"/>
      <c r="DG1815" s="28"/>
      <c r="DH1815" s="28"/>
      <c r="DI1815" s="28"/>
      <c r="DJ1815" s="28"/>
      <c r="DK1815" s="28"/>
      <c r="DL1815" s="28"/>
      <c r="DM1815" s="28"/>
    </row>
    <row r="1816" spans="1:117">
      <c r="A1816" s="5"/>
      <c r="B1816" s="5"/>
      <c r="C1816" s="34"/>
      <c r="D1816" s="34"/>
      <c r="E1816" s="35"/>
      <c r="F1816" s="35"/>
      <c r="G1816" s="35"/>
      <c r="H1816" s="35"/>
      <c r="I1816" s="35"/>
      <c r="J1816" s="35"/>
      <c r="K1816" s="35"/>
      <c r="L1816" s="35"/>
      <c r="M1816" s="35"/>
      <c r="N1816" s="35"/>
      <c r="O1816" s="35"/>
      <c r="P1816" s="35"/>
      <c r="Q1816" s="35"/>
      <c r="R1816" s="35"/>
      <c r="S1816" s="35"/>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28"/>
      <c r="AU1816" s="28"/>
      <c r="AV1816" s="28"/>
      <c r="AW1816" s="28"/>
      <c r="AX1816" s="28"/>
      <c r="AY1816" s="28"/>
      <c r="AZ1816" s="28"/>
      <c r="BA1816" s="28"/>
      <c r="BB1816" s="28"/>
      <c r="BC1816" s="28"/>
      <c r="BD1816" s="28"/>
      <c r="BE1816" s="28"/>
      <c r="BF1816" s="28"/>
      <c r="BG1816" s="28"/>
      <c r="BH1816" s="28"/>
      <c r="BI1816" s="28"/>
      <c r="BJ1816" s="28"/>
      <c r="BK1816" s="28"/>
      <c r="BL1816" s="28"/>
      <c r="BM1816" s="28"/>
      <c r="BN1816" s="28"/>
      <c r="BO1816" s="28"/>
      <c r="BP1816" s="28"/>
      <c r="BQ1816" s="28"/>
      <c r="BR1816" s="28"/>
      <c r="BS1816" s="28"/>
      <c r="BT1816" s="28"/>
      <c r="BU1816" s="28"/>
      <c r="BV1816" s="28"/>
      <c r="BW1816" s="28"/>
      <c r="BX1816" s="28"/>
      <c r="BY1816" s="28"/>
      <c r="BZ1816" s="28"/>
      <c r="CA1816" s="28"/>
      <c r="CB1816" s="28"/>
      <c r="CC1816" s="28"/>
      <c r="CD1816" s="28"/>
      <c r="CE1816" s="28"/>
      <c r="CF1816" s="28"/>
      <c r="CG1816" s="28"/>
      <c r="CH1816" s="28"/>
      <c r="CI1816" s="28"/>
      <c r="CJ1816" s="28"/>
      <c r="CK1816" s="28"/>
      <c r="CL1816" s="28"/>
      <c r="CM1816" s="28"/>
      <c r="CN1816" s="28"/>
      <c r="CO1816" s="28"/>
      <c r="CP1816" s="28"/>
      <c r="CQ1816" s="28"/>
      <c r="CR1816" s="28"/>
      <c r="CS1816" s="28"/>
      <c r="CT1816" s="28"/>
      <c r="CU1816" s="28"/>
      <c r="CV1816" s="28"/>
      <c r="CW1816" s="28"/>
      <c r="CX1816" s="28"/>
      <c r="CY1816" s="28"/>
      <c r="CZ1816" s="28"/>
      <c r="DA1816" s="28"/>
      <c r="DB1816" s="28"/>
      <c r="DC1816" s="28"/>
      <c r="DD1816" s="28"/>
      <c r="DE1816" s="28"/>
      <c r="DF1816" s="28"/>
      <c r="DG1816" s="28"/>
      <c r="DH1816" s="28"/>
      <c r="DI1816" s="28"/>
      <c r="DJ1816" s="28"/>
      <c r="DK1816" s="28"/>
      <c r="DL1816" s="28"/>
      <c r="DM1816" s="28"/>
    </row>
    <row r="1817" spans="1:117">
      <c r="A1817" s="5"/>
      <c r="B1817" s="5"/>
      <c r="C1817" s="34"/>
      <c r="D1817" s="34"/>
      <c r="E1817" s="35"/>
      <c r="F1817" s="35"/>
      <c r="G1817" s="35"/>
      <c r="H1817" s="35"/>
      <c r="I1817" s="35"/>
      <c r="J1817" s="35"/>
      <c r="K1817" s="35"/>
      <c r="L1817" s="35"/>
      <c r="M1817" s="35"/>
      <c r="N1817" s="35"/>
      <c r="O1817" s="35"/>
      <c r="P1817" s="35"/>
      <c r="Q1817" s="35"/>
      <c r="R1817" s="35"/>
      <c r="S1817" s="35"/>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28"/>
      <c r="AU1817" s="28"/>
      <c r="AV1817" s="28"/>
      <c r="AW1817" s="28"/>
      <c r="AX1817" s="28"/>
      <c r="AY1817" s="28"/>
      <c r="AZ1817" s="28"/>
      <c r="BA1817" s="28"/>
      <c r="BB1817" s="28"/>
      <c r="BC1817" s="28"/>
      <c r="BD1817" s="28"/>
      <c r="BE1817" s="28"/>
      <c r="BF1817" s="28"/>
      <c r="BG1817" s="28"/>
      <c r="BH1817" s="28"/>
      <c r="BI1817" s="28"/>
      <c r="BJ1817" s="28"/>
      <c r="BK1817" s="28"/>
      <c r="BL1817" s="28"/>
      <c r="BM1817" s="28"/>
      <c r="BN1817" s="28"/>
      <c r="BO1817" s="28"/>
      <c r="BP1817" s="28"/>
      <c r="BQ1817" s="28"/>
      <c r="BR1817" s="28"/>
      <c r="BS1817" s="28"/>
      <c r="BT1817" s="28"/>
      <c r="BU1817" s="28"/>
      <c r="BV1817" s="28"/>
      <c r="BW1817" s="28"/>
      <c r="BX1817" s="28"/>
      <c r="BY1817" s="28"/>
      <c r="BZ1817" s="28"/>
      <c r="CA1817" s="28"/>
      <c r="CB1817" s="28"/>
      <c r="CC1817" s="28"/>
      <c r="CD1817" s="28"/>
      <c r="CE1817" s="28"/>
      <c r="CF1817" s="28"/>
      <c r="CG1817" s="28"/>
      <c r="CH1817" s="28"/>
      <c r="CI1817" s="28"/>
      <c r="CJ1817" s="28"/>
      <c r="CK1817" s="28"/>
      <c r="CL1817" s="28"/>
      <c r="CM1817" s="28"/>
      <c r="CN1817" s="28"/>
      <c r="CO1817" s="28"/>
      <c r="CP1817" s="28"/>
      <c r="CQ1817" s="28"/>
      <c r="CR1817" s="28"/>
      <c r="CS1817" s="28"/>
      <c r="CT1817" s="28"/>
      <c r="CU1817" s="28"/>
      <c r="CV1817" s="28"/>
      <c r="CW1817" s="28"/>
      <c r="CX1817" s="28"/>
      <c r="CY1817" s="28"/>
      <c r="CZ1817" s="28"/>
      <c r="DA1817" s="28"/>
      <c r="DB1817" s="28"/>
      <c r="DC1817" s="28"/>
      <c r="DD1817" s="28"/>
      <c r="DE1817" s="28"/>
      <c r="DF1817" s="28"/>
      <c r="DG1817" s="28"/>
      <c r="DH1817" s="28"/>
      <c r="DI1817" s="28"/>
      <c r="DJ1817" s="28"/>
      <c r="DK1817" s="28"/>
      <c r="DL1817" s="28"/>
      <c r="DM1817" s="28"/>
    </row>
    <row r="1818" spans="1:117">
      <c r="A1818" s="5"/>
      <c r="B1818" s="5"/>
      <c r="C1818" s="34"/>
      <c r="D1818" s="34"/>
      <c r="E1818" s="35"/>
      <c r="F1818" s="35"/>
      <c r="G1818" s="35"/>
      <c r="H1818" s="35"/>
      <c r="I1818" s="35"/>
      <c r="J1818" s="35"/>
      <c r="K1818" s="35"/>
      <c r="L1818" s="35"/>
      <c r="M1818" s="35"/>
      <c r="N1818" s="35"/>
      <c r="O1818" s="35"/>
      <c r="P1818" s="35"/>
      <c r="Q1818" s="35"/>
      <c r="R1818" s="35"/>
      <c r="S1818" s="35"/>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28"/>
      <c r="AU1818" s="28"/>
      <c r="AV1818" s="28"/>
      <c r="AW1818" s="28"/>
      <c r="AX1818" s="28"/>
      <c r="AY1818" s="28"/>
      <c r="AZ1818" s="28"/>
      <c r="BA1818" s="28"/>
      <c r="BB1818" s="28"/>
      <c r="BC1818" s="28"/>
      <c r="BD1818" s="28"/>
      <c r="BE1818" s="28"/>
      <c r="BF1818" s="28"/>
      <c r="BG1818" s="28"/>
      <c r="BH1818" s="28"/>
      <c r="BI1818" s="28"/>
      <c r="BJ1818" s="28"/>
      <c r="BK1818" s="28"/>
      <c r="BL1818" s="28"/>
      <c r="BM1818" s="28"/>
      <c r="BN1818" s="28"/>
      <c r="BO1818" s="28"/>
      <c r="BP1818" s="28"/>
      <c r="BQ1818" s="28"/>
      <c r="BR1818" s="28"/>
      <c r="BS1818" s="28"/>
      <c r="BT1818" s="28"/>
      <c r="BU1818" s="28"/>
      <c r="BV1818" s="28"/>
      <c r="BW1818" s="28"/>
      <c r="BX1818" s="28"/>
      <c r="BY1818" s="28"/>
      <c r="BZ1818" s="28"/>
      <c r="CA1818" s="28"/>
      <c r="CB1818" s="28"/>
      <c r="CC1818" s="28"/>
      <c r="CD1818" s="28"/>
      <c r="CE1818" s="28"/>
      <c r="CF1818" s="28"/>
      <c r="CG1818" s="28"/>
      <c r="CH1818" s="28"/>
      <c r="CI1818" s="28"/>
      <c r="CJ1818" s="28"/>
      <c r="CK1818" s="28"/>
      <c r="CL1818" s="28"/>
      <c r="CM1818" s="28"/>
      <c r="CN1818" s="28"/>
      <c r="CO1818" s="28"/>
      <c r="CP1818" s="28"/>
      <c r="CQ1818" s="28"/>
      <c r="CR1818" s="28"/>
      <c r="CS1818" s="28"/>
      <c r="CT1818" s="28"/>
      <c r="CU1818" s="28"/>
      <c r="CV1818" s="28"/>
      <c r="CW1818" s="28"/>
      <c r="CX1818" s="28"/>
      <c r="CY1818" s="28"/>
      <c r="CZ1818" s="28"/>
      <c r="DA1818" s="28"/>
      <c r="DB1818" s="28"/>
      <c r="DC1818" s="28"/>
      <c r="DD1818" s="28"/>
      <c r="DE1818" s="28"/>
      <c r="DF1818" s="28"/>
      <c r="DG1818" s="28"/>
      <c r="DH1818" s="28"/>
      <c r="DI1818" s="28"/>
      <c r="DJ1818" s="28"/>
      <c r="DK1818" s="28"/>
      <c r="DL1818" s="28"/>
      <c r="DM1818" s="28"/>
    </row>
    <row r="1819" spans="1:117">
      <c r="A1819" s="5"/>
      <c r="B1819" s="5"/>
      <c r="C1819" s="34"/>
      <c r="D1819" s="34"/>
      <c r="E1819" s="35"/>
      <c r="F1819" s="35"/>
      <c r="G1819" s="35"/>
      <c r="H1819" s="35"/>
      <c r="I1819" s="35"/>
      <c r="J1819" s="35"/>
      <c r="K1819" s="35"/>
      <c r="L1819" s="35"/>
      <c r="M1819" s="35"/>
      <c r="N1819" s="35"/>
      <c r="O1819" s="35"/>
      <c r="P1819" s="35"/>
      <c r="Q1819" s="35"/>
      <c r="R1819" s="35"/>
      <c r="S1819" s="35"/>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28"/>
      <c r="AU1819" s="28"/>
      <c r="AV1819" s="28"/>
      <c r="AW1819" s="28"/>
      <c r="AX1819" s="28"/>
      <c r="AY1819" s="28"/>
      <c r="AZ1819" s="28"/>
      <c r="BA1819" s="28"/>
      <c r="BB1819" s="28"/>
      <c r="BC1819" s="28"/>
      <c r="BD1819" s="28"/>
      <c r="BE1819" s="28"/>
      <c r="BF1819" s="28"/>
      <c r="BG1819" s="28"/>
      <c r="BH1819" s="28"/>
      <c r="BI1819" s="28"/>
      <c r="BJ1819" s="28"/>
      <c r="BK1819" s="28"/>
      <c r="BL1819" s="28"/>
      <c r="BM1819" s="28"/>
      <c r="BN1819" s="28"/>
      <c r="BO1819" s="28"/>
      <c r="BP1819" s="28"/>
      <c r="BQ1819" s="28"/>
      <c r="BR1819" s="28"/>
      <c r="BS1819" s="28"/>
      <c r="BT1819" s="28"/>
      <c r="BU1819" s="28"/>
      <c r="BV1819" s="28"/>
      <c r="BW1819" s="28"/>
      <c r="BX1819" s="28"/>
      <c r="BY1819" s="28"/>
      <c r="BZ1819" s="28"/>
      <c r="CA1819" s="28"/>
      <c r="CB1819" s="28"/>
      <c r="CC1819" s="28"/>
      <c r="CD1819" s="28"/>
      <c r="CE1819" s="28"/>
      <c r="CF1819" s="28"/>
      <c r="CG1819" s="28"/>
      <c r="CH1819" s="28"/>
      <c r="CI1819" s="28"/>
      <c r="CJ1819" s="28"/>
      <c r="CK1819" s="28"/>
      <c r="CL1819" s="28"/>
      <c r="CM1819" s="28"/>
      <c r="CN1819" s="28"/>
      <c r="CO1819" s="28"/>
      <c r="CP1819" s="28"/>
      <c r="CQ1819" s="28"/>
      <c r="CR1819" s="28"/>
      <c r="CS1819" s="28"/>
      <c r="CT1819" s="28"/>
      <c r="CU1819" s="28"/>
      <c r="CV1819" s="28"/>
      <c r="CW1819" s="28"/>
      <c r="CX1819" s="28"/>
      <c r="CY1819" s="28"/>
      <c r="CZ1819" s="28"/>
      <c r="DA1819" s="28"/>
      <c r="DB1819" s="28"/>
      <c r="DC1819" s="28"/>
      <c r="DD1819" s="28"/>
      <c r="DE1819" s="28"/>
      <c r="DF1819" s="28"/>
      <c r="DG1819" s="28"/>
      <c r="DH1819" s="28"/>
      <c r="DI1819" s="28"/>
      <c r="DJ1819" s="28"/>
      <c r="DK1819" s="28"/>
      <c r="DL1819" s="28"/>
      <c r="DM1819" s="28"/>
    </row>
    <row r="1820" spans="1:117">
      <c r="A1820" s="5"/>
      <c r="B1820" s="5"/>
      <c r="C1820" s="34"/>
      <c r="D1820" s="34"/>
      <c r="E1820" s="35"/>
      <c r="F1820" s="35"/>
      <c r="G1820" s="35"/>
      <c r="H1820" s="35"/>
      <c r="I1820" s="35"/>
      <c r="J1820" s="35"/>
      <c r="K1820" s="35"/>
      <c r="L1820" s="35"/>
      <c r="M1820" s="35"/>
      <c r="N1820" s="35"/>
      <c r="O1820" s="35"/>
      <c r="P1820" s="35"/>
      <c r="Q1820" s="35"/>
      <c r="R1820" s="35"/>
      <c r="S1820" s="35"/>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28"/>
      <c r="AU1820" s="28"/>
      <c r="AV1820" s="28"/>
      <c r="AW1820" s="28"/>
      <c r="AX1820" s="28"/>
      <c r="AY1820" s="28"/>
      <c r="AZ1820" s="28"/>
      <c r="BA1820" s="28"/>
      <c r="BB1820" s="28"/>
      <c r="BC1820" s="28"/>
      <c r="BD1820" s="28"/>
      <c r="BE1820" s="28"/>
      <c r="BF1820" s="28"/>
      <c r="BG1820" s="28"/>
      <c r="BH1820" s="28"/>
      <c r="BI1820" s="28"/>
      <c r="BJ1820" s="28"/>
      <c r="BK1820" s="28"/>
      <c r="BL1820" s="28"/>
      <c r="BM1820" s="28"/>
      <c r="BN1820" s="28"/>
      <c r="BO1820" s="28"/>
      <c r="BP1820" s="28"/>
      <c r="BQ1820" s="28"/>
      <c r="BR1820" s="28"/>
      <c r="BS1820" s="28"/>
      <c r="BT1820" s="28"/>
      <c r="BU1820" s="28"/>
      <c r="BV1820" s="28"/>
      <c r="BW1820" s="28"/>
      <c r="BX1820" s="28"/>
      <c r="BY1820" s="28"/>
      <c r="BZ1820" s="28"/>
      <c r="CA1820" s="28"/>
      <c r="CB1820" s="28"/>
      <c r="CC1820" s="28"/>
      <c r="CD1820" s="28"/>
      <c r="CE1820" s="28"/>
      <c r="CF1820" s="28"/>
      <c r="CG1820" s="28"/>
      <c r="CH1820" s="28"/>
      <c r="CI1820" s="28"/>
      <c r="CJ1820" s="28"/>
      <c r="CK1820" s="28"/>
      <c r="CL1820" s="28"/>
      <c r="CM1820" s="28"/>
      <c r="CN1820" s="28"/>
      <c r="CO1820" s="28"/>
      <c r="CP1820" s="28"/>
      <c r="CQ1820" s="28"/>
      <c r="CR1820" s="28"/>
      <c r="CS1820" s="28"/>
      <c r="CT1820" s="28"/>
      <c r="CU1820" s="28"/>
      <c r="CV1820" s="28"/>
      <c r="CW1820" s="28"/>
      <c r="CX1820" s="28"/>
      <c r="CY1820" s="28"/>
      <c r="CZ1820" s="28"/>
      <c r="DA1820" s="28"/>
      <c r="DB1820" s="28"/>
      <c r="DC1820" s="28"/>
      <c r="DD1820" s="28"/>
      <c r="DE1820" s="28"/>
      <c r="DF1820" s="28"/>
      <c r="DG1820" s="28"/>
      <c r="DH1820" s="28"/>
      <c r="DI1820" s="28"/>
      <c r="DJ1820" s="28"/>
      <c r="DK1820" s="28"/>
      <c r="DL1820" s="28"/>
      <c r="DM1820" s="28"/>
    </row>
    <row r="1821" spans="1:117">
      <c r="A1821" s="5"/>
      <c r="B1821" s="5"/>
      <c r="C1821" s="34"/>
      <c r="D1821" s="34"/>
      <c r="E1821" s="35"/>
      <c r="F1821" s="35"/>
      <c r="G1821" s="35"/>
      <c r="H1821" s="35"/>
      <c r="I1821" s="35"/>
      <c r="J1821" s="35"/>
      <c r="K1821" s="35"/>
      <c r="L1821" s="35"/>
      <c r="M1821" s="35"/>
      <c r="N1821" s="35"/>
      <c r="O1821" s="35"/>
      <c r="P1821" s="35"/>
      <c r="Q1821" s="35"/>
      <c r="R1821" s="35"/>
      <c r="S1821" s="35"/>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28"/>
      <c r="AU1821" s="28"/>
      <c r="AV1821" s="28"/>
      <c r="AW1821" s="28"/>
      <c r="AX1821" s="28"/>
      <c r="AY1821" s="28"/>
      <c r="AZ1821" s="28"/>
      <c r="BA1821" s="28"/>
      <c r="BB1821" s="28"/>
      <c r="BC1821" s="28"/>
      <c r="BD1821" s="28"/>
      <c r="BE1821" s="28"/>
      <c r="BF1821" s="28"/>
      <c r="BG1821" s="28"/>
      <c r="BH1821" s="28"/>
      <c r="BI1821" s="28"/>
      <c r="BJ1821" s="28"/>
      <c r="BK1821" s="28"/>
      <c r="BL1821" s="28"/>
      <c r="BM1821" s="28"/>
      <c r="BN1821" s="28"/>
      <c r="BO1821" s="28"/>
      <c r="BP1821" s="28"/>
      <c r="BQ1821" s="28"/>
      <c r="BR1821" s="28"/>
      <c r="BS1821" s="28"/>
      <c r="BT1821" s="28"/>
      <c r="BU1821" s="28"/>
      <c r="BV1821" s="28"/>
      <c r="BW1821" s="28"/>
      <c r="BX1821" s="28"/>
      <c r="BY1821" s="28"/>
      <c r="BZ1821" s="28"/>
      <c r="CA1821" s="28"/>
      <c r="CB1821" s="28"/>
      <c r="CC1821" s="28"/>
      <c r="CD1821" s="28"/>
      <c r="CE1821" s="28"/>
      <c r="CF1821" s="28"/>
      <c r="CG1821" s="28"/>
      <c r="CH1821" s="28"/>
      <c r="CI1821" s="28"/>
      <c r="CJ1821" s="28"/>
      <c r="CK1821" s="28"/>
      <c r="CL1821" s="28"/>
      <c r="CM1821" s="28"/>
      <c r="CN1821" s="28"/>
      <c r="CO1821" s="28"/>
      <c r="CP1821" s="28"/>
      <c r="CQ1821" s="28"/>
      <c r="CR1821" s="28"/>
      <c r="CS1821" s="28"/>
      <c r="CT1821" s="28"/>
      <c r="CU1821" s="28"/>
      <c r="CV1821" s="28"/>
      <c r="CW1821" s="28"/>
      <c r="CX1821" s="28"/>
      <c r="CY1821" s="28"/>
      <c r="CZ1821" s="28"/>
      <c r="DA1821" s="28"/>
      <c r="DB1821" s="28"/>
      <c r="DC1821" s="28"/>
      <c r="DD1821" s="28"/>
      <c r="DE1821" s="28"/>
      <c r="DF1821" s="28"/>
      <c r="DG1821" s="28"/>
      <c r="DH1821" s="28"/>
      <c r="DI1821" s="28"/>
      <c r="DJ1821" s="28"/>
      <c r="DK1821" s="28"/>
      <c r="DL1821" s="28"/>
      <c r="DM1821" s="28"/>
    </row>
    <row r="1822" spans="1:117">
      <c r="A1822" s="5"/>
      <c r="B1822" s="5"/>
      <c r="C1822" s="34"/>
      <c r="D1822" s="34"/>
      <c r="E1822" s="35"/>
      <c r="F1822" s="35"/>
      <c r="G1822" s="35"/>
      <c r="H1822" s="35"/>
      <c r="I1822" s="35"/>
      <c r="J1822" s="35"/>
      <c r="K1822" s="35"/>
      <c r="L1822" s="35"/>
      <c r="M1822" s="35"/>
      <c r="N1822" s="35"/>
      <c r="O1822" s="35"/>
      <c r="P1822" s="35"/>
      <c r="Q1822" s="35"/>
      <c r="R1822" s="35"/>
      <c r="S1822" s="35"/>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28"/>
      <c r="AU1822" s="28"/>
      <c r="AV1822" s="28"/>
      <c r="AW1822" s="28"/>
      <c r="AX1822" s="28"/>
      <c r="AY1822" s="28"/>
      <c r="AZ1822" s="28"/>
      <c r="BA1822" s="28"/>
      <c r="BB1822" s="28"/>
      <c r="BC1822" s="28"/>
      <c r="BD1822" s="28"/>
      <c r="BE1822" s="28"/>
      <c r="BF1822" s="28"/>
      <c r="BG1822" s="28"/>
      <c r="BH1822" s="28"/>
      <c r="BI1822" s="28"/>
      <c r="BJ1822" s="28"/>
      <c r="BK1822" s="28"/>
      <c r="BL1822" s="28"/>
      <c r="BM1822" s="28"/>
      <c r="BN1822" s="28"/>
      <c r="BO1822" s="28"/>
      <c r="BP1822" s="28"/>
      <c r="BQ1822" s="28"/>
      <c r="BR1822" s="28"/>
      <c r="BS1822" s="28"/>
      <c r="BT1822" s="28"/>
      <c r="BU1822" s="28"/>
      <c r="BV1822" s="28"/>
      <c r="BW1822" s="28"/>
      <c r="BX1822" s="28"/>
      <c r="BY1822" s="28"/>
      <c r="BZ1822" s="28"/>
      <c r="CA1822" s="28"/>
      <c r="CB1822" s="28"/>
      <c r="CC1822" s="28"/>
      <c r="CD1822" s="28"/>
      <c r="CE1822" s="28"/>
      <c r="CF1822" s="28"/>
      <c r="CG1822" s="28"/>
      <c r="CH1822" s="28"/>
      <c r="CI1822" s="28"/>
      <c r="CJ1822" s="28"/>
      <c r="CK1822" s="28"/>
      <c r="CL1822" s="28"/>
      <c r="CM1822" s="28"/>
      <c r="CN1822" s="28"/>
      <c r="CO1822" s="28"/>
      <c r="CP1822" s="28"/>
      <c r="CQ1822" s="28"/>
      <c r="CR1822" s="28"/>
      <c r="CS1822" s="28"/>
      <c r="CT1822" s="28"/>
      <c r="CU1822" s="28"/>
      <c r="CV1822" s="28"/>
      <c r="CW1822" s="28"/>
      <c r="CX1822" s="28"/>
      <c r="CY1822" s="28"/>
      <c r="CZ1822" s="28"/>
      <c r="DA1822" s="28"/>
      <c r="DB1822" s="28"/>
      <c r="DC1822" s="28"/>
      <c r="DD1822" s="28"/>
      <c r="DE1822" s="28"/>
      <c r="DF1822" s="28"/>
      <c r="DG1822" s="28"/>
      <c r="DH1822" s="28"/>
      <c r="DI1822" s="28"/>
      <c r="DJ1822" s="28"/>
      <c r="DK1822" s="28"/>
      <c r="DL1822" s="28"/>
      <c r="DM1822" s="28"/>
    </row>
    <row r="1823" spans="1:117">
      <c r="A1823" s="5"/>
      <c r="B1823" s="5"/>
      <c r="C1823" s="34"/>
      <c r="D1823" s="34"/>
      <c r="E1823" s="35"/>
      <c r="F1823" s="35"/>
      <c r="G1823" s="35"/>
      <c r="H1823" s="35"/>
      <c r="I1823" s="35"/>
      <c r="J1823" s="35"/>
      <c r="K1823" s="35"/>
      <c r="L1823" s="35"/>
      <c r="M1823" s="35"/>
      <c r="N1823" s="35"/>
      <c r="O1823" s="35"/>
      <c r="P1823" s="35"/>
      <c r="Q1823" s="35"/>
      <c r="R1823" s="35"/>
      <c r="S1823" s="35"/>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28"/>
      <c r="AU1823" s="28"/>
      <c r="AV1823" s="28"/>
      <c r="AW1823" s="28"/>
      <c r="AX1823" s="28"/>
      <c r="AY1823" s="28"/>
      <c r="AZ1823" s="28"/>
      <c r="BA1823" s="28"/>
      <c r="BB1823" s="28"/>
      <c r="BC1823" s="28"/>
      <c r="BD1823" s="28"/>
      <c r="BE1823" s="28"/>
      <c r="BF1823" s="28"/>
      <c r="BG1823" s="28"/>
      <c r="BH1823" s="28"/>
      <c r="BI1823" s="28"/>
      <c r="BJ1823" s="28"/>
      <c r="BK1823" s="28"/>
      <c r="BL1823" s="28"/>
      <c r="BM1823" s="28"/>
      <c r="BN1823" s="28"/>
      <c r="BO1823" s="28"/>
      <c r="BP1823" s="28"/>
      <c r="BQ1823" s="28"/>
      <c r="BR1823" s="28"/>
      <c r="BS1823" s="28"/>
      <c r="BT1823" s="28"/>
      <c r="BU1823" s="28"/>
      <c r="BV1823" s="28"/>
      <c r="BW1823" s="28"/>
      <c r="BX1823" s="28"/>
      <c r="BY1823" s="28"/>
      <c r="BZ1823" s="28"/>
      <c r="CA1823" s="28"/>
      <c r="CB1823" s="28"/>
      <c r="CC1823" s="28"/>
      <c r="CD1823" s="28"/>
      <c r="CE1823" s="28"/>
      <c r="CF1823" s="28"/>
      <c r="CG1823" s="28"/>
      <c r="CH1823" s="28"/>
      <c r="CI1823" s="28"/>
      <c r="CJ1823" s="28"/>
      <c r="CK1823" s="28"/>
      <c r="CL1823" s="28"/>
      <c r="CM1823" s="28"/>
      <c r="CN1823" s="28"/>
      <c r="CO1823" s="28"/>
      <c r="CP1823" s="28"/>
      <c r="CQ1823" s="28"/>
      <c r="CR1823" s="28"/>
      <c r="CS1823" s="28"/>
      <c r="CT1823" s="28"/>
      <c r="CU1823" s="28"/>
      <c r="CV1823" s="28"/>
      <c r="CW1823" s="28"/>
      <c r="CX1823" s="28"/>
      <c r="CY1823" s="28"/>
      <c r="CZ1823" s="28"/>
      <c r="DA1823" s="28"/>
      <c r="DB1823" s="28"/>
      <c r="DC1823" s="28"/>
      <c r="DD1823" s="28"/>
      <c r="DE1823" s="28"/>
      <c r="DF1823" s="28"/>
      <c r="DG1823" s="28"/>
      <c r="DH1823" s="28"/>
      <c r="DI1823" s="28"/>
      <c r="DJ1823" s="28"/>
      <c r="DK1823" s="28"/>
      <c r="DL1823" s="28"/>
      <c r="DM1823" s="28"/>
    </row>
    <row r="1824" spans="1:117">
      <c r="A1824" s="5"/>
      <c r="B1824" s="5"/>
      <c r="C1824" s="34"/>
      <c r="D1824" s="34"/>
      <c r="E1824" s="35"/>
      <c r="F1824" s="35"/>
      <c r="G1824" s="35"/>
      <c r="H1824" s="35"/>
      <c r="I1824" s="35"/>
      <c r="J1824" s="35"/>
      <c r="K1824" s="35"/>
      <c r="L1824" s="35"/>
      <c r="M1824" s="35"/>
      <c r="N1824" s="35"/>
      <c r="O1824" s="35"/>
      <c r="P1824" s="35"/>
      <c r="Q1824" s="35"/>
      <c r="R1824" s="35"/>
      <c r="S1824" s="35"/>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28"/>
      <c r="AU1824" s="28"/>
      <c r="AV1824" s="28"/>
      <c r="AW1824" s="28"/>
      <c r="AX1824" s="28"/>
      <c r="AY1824" s="28"/>
      <c r="AZ1824" s="28"/>
      <c r="BA1824" s="28"/>
      <c r="BB1824" s="28"/>
      <c r="BC1824" s="28"/>
      <c r="BD1824" s="28"/>
      <c r="BE1824" s="28"/>
      <c r="BF1824" s="28"/>
      <c r="BG1824" s="28"/>
      <c r="BH1824" s="28"/>
      <c r="BI1824" s="28"/>
      <c r="BJ1824" s="28"/>
      <c r="BK1824" s="28"/>
      <c r="BL1824" s="28"/>
      <c r="BM1824" s="28"/>
      <c r="BN1824" s="28"/>
      <c r="BO1824" s="28"/>
      <c r="BP1824" s="28"/>
      <c r="BQ1824" s="28"/>
      <c r="BR1824" s="28"/>
      <c r="BS1824" s="28"/>
      <c r="BT1824" s="28"/>
      <c r="BU1824" s="28"/>
      <c r="BV1824" s="28"/>
      <c r="BW1824" s="28"/>
      <c r="BX1824" s="28"/>
      <c r="BY1824" s="28"/>
      <c r="BZ1824" s="28"/>
      <c r="CA1824" s="28"/>
      <c r="CB1824" s="28"/>
      <c r="CC1824" s="28"/>
      <c r="CD1824" s="28"/>
      <c r="CE1824" s="28"/>
      <c r="CF1824" s="28"/>
      <c r="CG1824" s="28"/>
      <c r="CH1824" s="28"/>
      <c r="CI1824" s="28"/>
      <c r="CJ1824" s="28"/>
      <c r="CK1824" s="28"/>
      <c r="CL1824" s="28"/>
      <c r="CM1824" s="28"/>
      <c r="CN1824" s="28"/>
      <c r="CO1824" s="28"/>
      <c r="CP1824" s="28"/>
      <c r="CQ1824" s="28"/>
      <c r="CR1824" s="28"/>
      <c r="CS1824" s="28"/>
      <c r="CT1824" s="28"/>
      <c r="CU1824" s="28"/>
      <c r="CV1824" s="28"/>
      <c r="CW1824" s="28"/>
      <c r="CX1824" s="28"/>
      <c r="CY1824" s="28"/>
      <c r="CZ1824" s="28"/>
      <c r="DA1824" s="28"/>
      <c r="DB1824" s="28"/>
      <c r="DC1824" s="28"/>
      <c r="DD1824" s="28"/>
      <c r="DE1824" s="28"/>
      <c r="DF1824" s="28"/>
      <c r="DG1824" s="28"/>
      <c r="DH1824" s="28"/>
      <c r="DI1824" s="28"/>
      <c r="DJ1824" s="28"/>
      <c r="DK1824" s="28"/>
      <c r="DL1824" s="28"/>
      <c r="DM1824" s="28"/>
    </row>
    <row r="1825" spans="1:117">
      <c r="A1825" s="5"/>
      <c r="B1825" s="5"/>
      <c r="C1825" s="34"/>
      <c r="D1825" s="34"/>
      <c r="E1825" s="35"/>
      <c r="F1825" s="35"/>
      <c r="G1825" s="35"/>
      <c r="H1825" s="35"/>
      <c r="I1825" s="35"/>
      <c r="J1825" s="35"/>
      <c r="K1825" s="35"/>
      <c r="L1825" s="35"/>
      <c r="M1825" s="35"/>
      <c r="N1825" s="35"/>
      <c r="O1825" s="35"/>
      <c r="P1825" s="35"/>
      <c r="Q1825" s="35"/>
      <c r="R1825" s="35"/>
      <c r="S1825" s="35"/>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28"/>
      <c r="AU1825" s="28"/>
      <c r="AV1825" s="28"/>
      <c r="AW1825" s="28"/>
      <c r="AX1825" s="28"/>
      <c r="AY1825" s="28"/>
      <c r="AZ1825" s="28"/>
      <c r="BA1825" s="28"/>
      <c r="BB1825" s="28"/>
      <c r="BC1825" s="28"/>
      <c r="BD1825" s="28"/>
      <c r="BE1825" s="28"/>
      <c r="BF1825" s="28"/>
      <c r="BG1825" s="28"/>
      <c r="BH1825" s="28"/>
      <c r="BI1825" s="28"/>
      <c r="BJ1825" s="28"/>
      <c r="BK1825" s="28"/>
      <c r="BL1825" s="28"/>
      <c r="BM1825" s="28"/>
      <c r="BN1825" s="28"/>
      <c r="BO1825" s="28"/>
      <c r="BP1825" s="28"/>
      <c r="BQ1825" s="28"/>
      <c r="BR1825" s="28"/>
      <c r="BS1825" s="28"/>
      <c r="BT1825" s="28"/>
      <c r="BU1825" s="28"/>
      <c r="BV1825" s="28"/>
      <c r="BW1825" s="28"/>
      <c r="BX1825" s="28"/>
      <c r="BY1825" s="28"/>
      <c r="BZ1825" s="28"/>
      <c r="CA1825" s="28"/>
      <c r="CB1825" s="28"/>
      <c r="CC1825" s="28"/>
      <c r="CD1825" s="28"/>
      <c r="CE1825" s="28"/>
      <c r="CF1825" s="28"/>
      <c r="CG1825" s="28"/>
      <c r="CH1825" s="28"/>
      <c r="CI1825" s="28"/>
      <c r="CJ1825" s="28"/>
      <c r="CK1825" s="28"/>
      <c r="CL1825" s="28"/>
      <c r="CM1825" s="28"/>
      <c r="CN1825" s="28"/>
      <c r="CO1825" s="28"/>
      <c r="CP1825" s="28"/>
      <c r="CQ1825" s="28"/>
      <c r="CR1825" s="28"/>
      <c r="CS1825" s="28"/>
      <c r="CT1825" s="28"/>
      <c r="CU1825" s="28"/>
      <c r="CV1825" s="28"/>
      <c r="CW1825" s="28"/>
      <c r="CX1825" s="28"/>
      <c r="CY1825" s="28"/>
      <c r="CZ1825" s="28"/>
      <c r="DA1825" s="28"/>
      <c r="DB1825" s="28"/>
      <c r="DC1825" s="28"/>
      <c r="DD1825" s="28"/>
      <c r="DE1825" s="28"/>
      <c r="DF1825" s="28"/>
      <c r="DG1825" s="28"/>
      <c r="DH1825" s="28"/>
      <c r="DI1825" s="28"/>
      <c r="DJ1825" s="28"/>
      <c r="DK1825" s="28"/>
      <c r="DL1825" s="28"/>
      <c r="DM1825" s="28"/>
    </row>
    <row r="1826" spans="1:117">
      <c r="A1826" s="5"/>
      <c r="B1826" s="5"/>
      <c r="C1826" s="34"/>
      <c r="D1826" s="34"/>
      <c r="E1826" s="35"/>
      <c r="F1826" s="35"/>
      <c r="G1826" s="35"/>
      <c r="H1826" s="35"/>
      <c r="I1826" s="35"/>
      <c r="J1826" s="35"/>
      <c r="K1826" s="35"/>
      <c r="L1826" s="35"/>
      <c r="M1826" s="35"/>
      <c r="N1826" s="35"/>
      <c r="O1826" s="35"/>
      <c r="P1826" s="35"/>
      <c r="Q1826" s="35"/>
      <c r="R1826" s="35"/>
      <c r="S1826" s="35"/>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28"/>
      <c r="AU1826" s="28"/>
      <c r="AV1826" s="28"/>
      <c r="AW1826" s="28"/>
      <c r="AX1826" s="28"/>
      <c r="AY1826" s="28"/>
      <c r="AZ1826" s="28"/>
      <c r="BA1826" s="28"/>
      <c r="BB1826" s="28"/>
      <c r="BC1826" s="28"/>
      <c r="BD1826" s="28"/>
      <c r="BE1826" s="28"/>
      <c r="BF1826" s="28"/>
      <c r="BG1826" s="28"/>
      <c r="BH1826" s="28"/>
      <c r="BI1826" s="28"/>
      <c r="BJ1826" s="28"/>
      <c r="BK1826" s="28"/>
      <c r="BL1826" s="28"/>
      <c r="BM1826" s="28"/>
      <c r="BN1826" s="28"/>
      <c r="BO1826" s="28"/>
      <c r="BP1826" s="28"/>
      <c r="BQ1826" s="28"/>
      <c r="BR1826" s="28"/>
      <c r="BS1826" s="28"/>
      <c r="BT1826" s="28"/>
      <c r="BU1826" s="28"/>
      <c r="BV1826" s="28"/>
      <c r="BW1826" s="28"/>
      <c r="BX1826" s="28"/>
      <c r="BY1826" s="28"/>
      <c r="BZ1826" s="28"/>
      <c r="CA1826" s="28"/>
      <c r="CB1826" s="28"/>
      <c r="CC1826" s="28"/>
      <c r="CD1826" s="28"/>
      <c r="CE1826" s="28"/>
      <c r="CF1826" s="28"/>
      <c r="CG1826" s="28"/>
      <c r="CH1826" s="28"/>
      <c r="CI1826" s="28"/>
      <c r="CJ1826" s="28"/>
      <c r="CK1826" s="28"/>
      <c r="CL1826" s="28"/>
      <c r="CM1826" s="28"/>
      <c r="CN1826" s="28"/>
      <c r="CO1826" s="28"/>
      <c r="CP1826" s="28"/>
      <c r="CQ1826" s="28"/>
      <c r="CR1826" s="28"/>
      <c r="CS1826" s="28"/>
      <c r="CT1826" s="28"/>
      <c r="CU1826" s="28"/>
      <c r="CV1826" s="28"/>
      <c r="CW1826" s="28"/>
      <c r="CX1826" s="28"/>
      <c r="CY1826" s="28"/>
      <c r="CZ1826" s="28"/>
      <c r="DA1826" s="28"/>
      <c r="DB1826" s="28"/>
      <c r="DC1826" s="28"/>
      <c r="DD1826" s="28"/>
      <c r="DE1826" s="28"/>
      <c r="DF1826" s="28"/>
      <c r="DG1826" s="28"/>
      <c r="DH1826" s="28"/>
      <c r="DI1826" s="28"/>
      <c r="DJ1826" s="28"/>
      <c r="DK1826" s="28"/>
      <c r="DL1826" s="28"/>
      <c r="DM1826" s="28"/>
    </row>
    <row r="1827" spans="1:117">
      <c r="A1827" s="5"/>
      <c r="B1827" s="5"/>
      <c r="C1827" s="34"/>
      <c r="D1827" s="34"/>
      <c r="E1827" s="35"/>
      <c r="F1827" s="35"/>
      <c r="G1827" s="35"/>
      <c r="H1827" s="35"/>
      <c r="I1827" s="35"/>
      <c r="J1827" s="35"/>
      <c r="K1827" s="35"/>
      <c r="L1827" s="35"/>
      <c r="M1827" s="35"/>
      <c r="N1827" s="35"/>
      <c r="O1827" s="35"/>
      <c r="P1827" s="35"/>
      <c r="Q1827" s="35"/>
      <c r="R1827" s="35"/>
      <c r="S1827" s="35"/>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28"/>
      <c r="AU1827" s="28"/>
      <c r="AV1827" s="28"/>
      <c r="AW1827" s="28"/>
      <c r="AX1827" s="28"/>
      <c r="AY1827" s="28"/>
      <c r="AZ1827" s="28"/>
      <c r="BA1827" s="28"/>
      <c r="BB1827" s="28"/>
      <c r="BC1827" s="28"/>
      <c r="BD1827" s="28"/>
      <c r="BE1827" s="28"/>
      <c r="BF1827" s="28"/>
      <c r="BG1827" s="28"/>
      <c r="BH1827" s="28"/>
      <c r="BI1827" s="28"/>
      <c r="BJ1827" s="28"/>
      <c r="BK1827" s="28"/>
      <c r="BL1827" s="28"/>
      <c r="BM1827" s="28"/>
      <c r="BN1827" s="28"/>
      <c r="BO1827" s="28"/>
      <c r="BP1827" s="28"/>
      <c r="BQ1827" s="28"/>
      <c r="BR1827" s="28"/>
      <c r="BS1827" s="28"/>
      <c r="BT1827" s="28"/>
      <c r="BU1827" s="28"/>
      <c r="BV1827" s="28"/>
      <c r="BW1827" s="28"/>
      <c r="BX1827" s="28"/>
      <c r="BY1827" s="28"/>
      <c r="BZ1827" s="28"/>
      <c r="CA1827" s="28"/>
      <c r="CB1827" s="28"/>
      <c r="CC1827" s="28"/>
      <c r="CD1827" s="28"/>
      <c r="CE1827" s="28"/>
      <c r="CF1827" s="28"/>
      <c r="CG1827" s="28"/>
      <c r="CH1827" s="28"/>
      <c r="CI1827" s="28"/>
      <c r="CJ1827" s="28"/>
      <c r="CK1827" s="28"/>
      <c r="CL1827" s="28"/>
      <c r="CM1827" s="28"/>
      <c r="CN1827" s="28"/>
      <c r="CO1827" s="28"/>
      <c r="CP1827" s="28"/>
      <c r="CQ1827" s="28"/>
      <c r="CR1827" s="28"/>
      <c r="CS1827" s="28"/>
      <c r="CT1827" s="28"/>
      <c r="CU1827" s="28"/>
      <c r="CV1827" s="28"/>
      <c r="CW1827" s="28"/>
      <c r="CX1827" s="28"/>
      <c r="CY1827" s="28"/>
      <c r="CZ1827" s="28"/>
      <c r="DA1827" s="28"/>
      <c r="DB1827" s="28"/>
      <c r="DC1827" s="28"/>
      <c r="DD1827" s="28"/>
      <c r="DE1827" s="28"/>
      <c r="DF1827" s="28"/>
      <c r="DG1827" s="28"/>
      <c r="DH1827" s="28"/>
      <c r="DI1827" s="28"/>
      <c r="DJ1827" s="28"/>
      <c r="DK1827" s="28"/>
      <c r="DL1827" s="28"/>
      <c r="DM1827" s="28"/>
    </row>
    <row r="1828" spans="1:117">
      <c r="A1828" s="5"/>
      <c r="B1828" s="5"/>
      <c r="C1828" s="34"/>
      <c r="D1828" s="34"/>
      <c r="E1828" s="35"/>
      <c r="F1828" s="35"/>
      <c r="G1828" s="35"/>
      <c r="H1828" s="35"/>
      <c r="I1828" s="35"/>
      <c r="J1828" s="35"/>
      <c r="K1828" s="35"/>
      <c r="L1828" s="35"/>
      <c r="M1828" s="35"/>
      <c r="N1828" s="35"/>
      <c r="O1828" s="35"/>
      <c r="P1828" s="35"/>
      <c r="Q1828" s="35"/>
      <c r="R1828" s="35"/>
      <c r="S1828" s="35"/>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28"/>
      <c r="AU1828" s="28"/>
      <c r="AV1828" s="28"/>
      <c r="AW1828" s="28"/>
      <c r="AX1828" s="28"/>
      <c r="AY1828" s="28"/>
      <c r="AZ1828" s="28"/>
      <c r="BA1828" s="28"/>
      <c r="BB1828" s="28"/>
      <c r="BC1828" s="28"/>
      <c r="BD1828" s="28"/>
      <c r="BE1828" s="28"/>
      <c r="BF1828" s="28"/>
      <c r="BG1828" s="28"/>
      <c r="BH1828" s="28"/>
      <c r="BI1828" s="28"/>
      <c r="BJ1828" s="28"/>
      <c r="BK1828" s="28"/>
      <c r="BL1828" s="28"/>
      <c r="BM1828" s="28"/>
      <c r="BN1828" s="28"/>
      <c r="BO1828" s="28"/>
      <c r="BP1828" s="28"/>
      <c r="BQ1828" s="28"/>
      <c r="BR1828" s="28"/>
      <c r="BS1828" s="28"/>
      <c r="BT1828" s="28"/>
      <c r="BU1828" s="28"/>
      <c r="BV1828" s="28"/>
      <c r="BW1828" s="28"/>
      <c r="BX1828" s="28"/>
      <c r="BY1828" s="28"/>
      <c r="BZ1828" s="28"/>
      <c r="CA1828" s="28"/>
      <c r="CB1828" s="28"/>
      <c r="CC1828" s="28"/>
      <c r="CD1828" s="28"/>
      <c r="CE1828" s="28"/>
      <c r="CF1828" s="28"/>
      <c r="CG1828" s="28"/>
      <c r="CH1828" s="28"/>
      <c r="CI1828" s="28"/>
      <c r="CJ1828" s="28"/>
      <c r="CK1828" s="28"/>
      <c r="CL1828" s="28"/>
      <c r="CM1828" s="28"/>
      <c r="CN1828" s="28"/>
      <c r="CO1828" s="28"/>
      <c r="CP1828" s="28"/>
      <c r="CQ1828" s="28"/>
      <c r="CR1828" s="28"/>
      <c r="CS1828" s="28"/>
      <c r="CT1828" s="28"/>
      <c r="CU1828" s="28"/>
      <c r="CV1828" s="28"/>
      <c r="CW1828" s="28"/>
      <c r="CX1828" s="28"/>
      <c r="CY1828" s="28"/>
      <c r="CZ1828" s="28"/>
      <c r="DA1828" s="28"/>
      <c r="DB1828" s="28"/>
      <c r="DC1828" s="28"/>
      <c r="DD1828" s="28"/>
      <c r="DE1828" s="28"/>
      <c r="DF1828" s="28"/>
      <c r="DG1828" s="28"/>
      <c r="DH1828" s="28"/>
      <c r="DI1828" s="28"/>
      <c r="DJ1828" s="28"/>
      <c r="DK1828" s="28"/>
      <c r="DL1828" s="28"/>
      <c r="DM1828" s="28"/>
    </row>
    <row r="1829" spans="1:117">
      <c r="A1829" s="5"/>
      <c r="B1829" s="5"/>
      <c r="C1829" s="34"/>
      <c r="D1829" s="34"/>
      <c r="E1829" s="35"/>
      <c r="F1829" s="35"/>
      <c r="G1829" s="35"/>
      <c r="H1829" s="35"/>
      <c r="I1829" s="35"/>
      <c r="J1829" s="35"/>
      <c r="K1829" s="35"/>
      <c r="L1829" s="35"/>
      <c r="M1829" s="35"/>
      <c r="N1829" s="35"/>
      <c r="O1829" s="35"/>
      <c r="P1829" s="35"/>
      <c r="Q1829" s="35"/>
      <c r="R1829" s="35"/>
      <c r="S1829" s="35"/>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28"/>
      <c r="AU1829" s="28"/>
      <c r="AV1829" s="28"/>
      <c r="AW1829" s="28"/>
      <c r="AX1829" s="28"/>
      <c r="AY1829" s="28"/>
      <c r="AZ1829" s="28"/>
      <c r="BA1829" s="28"/>
      <c r="BB1829" s="28"/>
      <c r="BC1829" s="28"/>
      <c r="BD1829" s="28"/>
      <c r="BE1829" s="28"/>
      <c r="BF1829" s="28"/>
      <c r="BG1829" s="28"/>
      <c r="BH1829" s="28"/>
      <c r="BI1829" s="28"/>
      <c r="BJ1829" s="28"/>
      <c r="BK1829" s="28"/>
      <c r="BL1829" s="28"/>
      <c r="BM1829" s="28"/>
      <c r="BN1829" s="28"/>
      <c r="BO1829" s="28"/>
      <c r="BP1829" s="28"/>
      <c r="BQ1829" s="28"/>
      <c r="BR1829" s="28"/>
      <c r="BS1829" s="28"/>
      <c r="BT1829" s="28"/>
      <c r="BU1829" s="28"/>
      <c r="BV1829" s="28"/>
      <c r="BW1829" s="28"/>
      <c r="BX1829" s="28"/>
      <c r="BY1829" s="28"/>
      <c r="BZ1829" s="28"/>
      <c r="CA1829" s="28"/>
      <c r="CB1829" s="28"/>
      <c r="CC1829" s="28"/>
      <c r="CD1829" s="28"/>
      <c r="CE1829" s="28"/>
      <c r="CF1829" s="28"/>
      <c r="CG1829" s="28"/>
      <c r="CH1829" s="28"/>
      <c r="CI1829" s="28"/>
      <c r="CJ1829" s="28"/>
      <c r="CK1829" s="28"/>
      <c r="CL1829" s="28"/>
      <c r="CM1829" s="28"/>
      <c r="CN1829" s="28"/>
      <c r="CO1829" s="28"/>
      <c r="CP1829" s="28"/>
      <c r="CQ1829" s="28"/>
      <c r="CR1829" s="28"/>
      <c r="CS1829" s="28"/>
      <c r="CT1829" s="28"/>
      <c r="CU1829" s="28"/>
      <c r="CV1829" s="28"/>
      <c r="CW1829" s="28"/>
      <c r="CX1829" s="28"/>
      <c r="CY1829" s="28"/>
      <c r="CZ1829" s="28"/>
      <c r="DA1829" s="28"/>
      <c r="DB1829" s="28"/>
      <c r="DC1829" s="28"/>
      <c r="DD1829" s="28"/>
      <c r="DE1829" s="28"/>
      <c r="DF1829" s="28"/>
      <c r="DG1829" s="28"/>
      <c r="DH1829" s="28"/>
      <c r="DI1829" s="28"/>
      <c r="DJ1829" s="28"/>
      <c r="DK1829" s="28"/>
      <c r="DL1829" s="28"/>
      <c r="DM1829" s="28"/>
    </row>
    <row r="1830" spans="1:117">
      <c r="A1830" s="5"/>
      <c r="B1830" s="5"/>
      <c r="C1830" s="34"/>
      <c r="D1830" s="34"/>
      <c r="E1830" s="35"/>
      <c r="F1830" s="35"/>
      <c r="G1830" s="35"/>
      <c r="H1830" s="35"/>
      <c r="I1830" s="35"/>
      <c r="J1830" s="35"/>
      <c r="K1830" s="35"/>
      <c r="L1830" s="35"/>
      <c r="M1830" s="35"/>
      <c r="N1830" s="35"/>
      <c r="O1830" s="35"/>
      <c r="P1830" s="35"/>
      <c r="Q1830" s="35"/>
      <c r="R1830" s="35"/>
      <c r="S1830" s="35"/>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28"/>
      <c r="AU1830" s="28"/>
      <c r="AV1830" s="28"/>
      <c r="AW1830" s="28"/>
      <c r="AX1830" s="28"/>
      <c r="AY1830" s="28"/>
      <c r="AZ1830" s="28"/>
      <c r="BA1830" s="28"/>
      <c r="BB1830" s="28"/>
      <c r="BC1830" s="28"/>
      <c r="BD1830" s="28"/>
      <c r="BE1830" s="28"/>
      <c r="BF1830" s="28"/>
      <c r="BG1830" s="28"/>
      <c r="BH1830" s="28"/>
      <c r="BI1830" s="28"/>
      <c r="BJ1830" s="28"/>
      <c r="BK1830" s="28"/>
      <c r="BL1830" s="28"/>
      <c r="BM1830" s="28"/>
      <c r="BN1830" s="28"/>
      <c r="BO1830" s="28"/>
      <c r="BP1830" s="28"/>
      <c r="BQ1830" s="28"/>
      <c r="BR1830" s="28"/>
      <c r="BS1830" s="28"/>
      <c r="BT1830" s="28"/>
      <c r="BU1830" s="28"/>
      <c r="BV1830" s="28"/>
      <c r="BW1830" s="28"/>
      <c r="BX1830" s="28"/>
      <c r="BY1830" s="28"/>
      <c r="BZ1830" s="28"/>
      <c r="CA1830" s="28"/>
      <c r="CB1830" s="28"/>
      <c r="CC1830" s="28"/>
      <c r="CD1830" s="28"/>
      <c r="CE1830" s="28"/>
      <c r="CF1830" s="28"/>
      <c r="CG1830" s="28"/>
      <c r="CH1830" s="28"/>
      <c r="CI1830" s="28"/>
      <c r="CJ1830" s="28"/>
      <c r="CK1830" s="28"/>
      <c r="CL1830" s="28"/>
      <c r="CM1830" s="28"/>
      <c r="CN1830" s="28"/>
      <c r="CO1830" s="28"/>
      <c r="CP1830" s="28"/>
      <c r="CQ1830" s="28"/>
      <c r="CR1830" s="28"/>
      <c r="CS1830" s="28"/>
      <c r="CT1830" s="28"/>
      <c r="CU1830" s="28"/>
      <c r="CV1830" s="28"/>
      <c r="CW1830" s="28"/>
      <c r="CX1830" s="28"/>
      <c r="CY1830" s="28"/>
      <c r="CZ1830" s="28"/>
      <c r="DA1830" s="28"/>
      <c r="DB1830" s="28"/>
      <c r="DC1830" s="28"/>
      <c r="DD1830" s="28"/>
      <c r="DE1830" s="28"/>
      <c r="DF1830" s="28"/>
      <c r="DG1830" s="28"/>
      <c r="DH1830" s="28"/>
      <c r="DI1830" s="28"/>
      <c r="DJ1830" s="28"/>
      <c r="DK1830" s="28"/>
      <c r="DL1830" s="28"/>
      <c r="DM1830" s="28"/>
    </row>
    <row r="1831" spans="1:117">
      <c r="A1831" s="5"/>
      <c r="B1831" s="5"/>
      <c r="C1831" s="34"/>
      <c r="D1831" s="34"/>
      <c r="E1831" s="35"/>
      <c r="F1831" s="35"/>
      <c r="G1831" s="35"/>
      <c r="H1831" s="35"/>
      <c r="I1831" s="35"/>
      <c r="J1831" s="35"/>
      <c r="K1831" s="35"/>
      <c r="L1831" s="35"/>
      <c r="M1831" s="35"/>
      <c r="N1831" s="35"/>
      <c r="O1831" s="35"/>
      <c r="P1831" s="35"/>
      <c r="Q1831" s="35"/>
      <c r="R1831" s="35"/>
      <c r="S1831" s="35"/>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28"/>
      <c r="AU1831" s="28"/>
      <c r="AV1831" s="28"/>
      <c r="AW1831" s="28"/>
      <c r="AX1831" s="28"/>
      <c r="AY1831" s="28"/>
      <c r="AZ1831" s="28"/>
      <c r="BA1831" s="28"/>
      <c r="BB1831" s="28"/>
      <c r="BC1831" s="28"/>
      <c r="BD1831" s="28"/>
      <c r="BE1831" s="28"/>
      <c r="BF1831" s="28"/>
      <c r="BG1831" s="28"/>
      <c r="BH1831" s="28"/>
      <c r="BI1831" s="28"/>
      <c r="BJ1831" s="28"/>
      <c r="BK1831" s="28"/>
      <c r="BL1831" s="28"/>
      <c r="BM1831" s="28"/>
      <c r="BN1831" s="28"/>
      <c r="BO1831" s="28"/>
      <c r="BP1831" s="28"/>
      <c r="BQ1831" s="28"/>
      <c r="BR1831" s="28"/>
      <c r="BS1831" s="28"/>
      <c r="BT1831" s="28"/>
      <c r="BU1831" s="28"/>
      <c r="BV1831" s="28"/>
      <c r="BW1831" s="28"/>
      <c r="BX1831" s="28"/>
      <c r="BY1831" s="28"/>
      <c r="BZ1831" s="28"/>
      <c r="CA1831" s="28"/>
      <c r="CB1831" s="28"/>
      <c r="CC1831" s="28"/>
      <c r="CD1831" s="28"/>
      <c r="CE1831" s="28"/>
      <c r="CF1831" s="28"/>
      <c r="CG1831" s="28"/>
      <c r="CH1831" s="28"/>
      <c r="CI1831" s="28"/>
      <c r="CJ1831" s="28"/>
      <c r="CK1831" s="28"/>
      <c r="CL1831" s="28"/>
      <c r="CM1831" s="28"/>
      <c r="CN1831" s="28"/>
      <c r="CO1831" s="28"/>
      <c r="CP1831" s="28"/>
      <c r="CQ1831" s="28"/>
      <c r="CR1831" s="28"/>
      <c r="CS1831" s="28"/>
      <c r="CT1831" s="28"/>
      <c r="CU1831" s="28"/>
      <c r="CV1831" s="28"/>
      <c r="CW1831" s="28"/>
      <c r="CX1831" s="28"/>
      <c r="CY1831" s="28"/>
      <c r="CZ1831" s="28"/>
      <c r="DA1831" s="28"/>
      <c r="DB1831" s="28"/>
      <c r="DC1831" s="28"/>
      <c r="DD1831" s="28"/>
      <c r="DE1831" s="28"/>
      <c r="DF1831" s="28"/>
      <c r="DG1831" s="28"/>
      <c r="DH1831" s="28"/>
      <c r="DI1831" s="28"/>
      <c r="DJ1831" s="28"/>
      <c r="DK1831" s="28"/>
      <c r="DL1831" s="28"/>
      <c r="DM1831" s="28"/>
    </row>
    <row r="1832" spans="1:117">
      <c r="A1832" s="5"/>
      <c r="B1832" s="5"/>
      <c r="C1832" s="34"/>
      <c r="D1832" s="34"/>
      <c r="E1832" s="35"/>
      <c r="F1832" s="35"/>
      <c r="G1832" s="35"/>
      <c r="H1832" s="35"/>
      <c r="I1832" s="35"/>
      <c r="J1832" s="35"/>
      <c r="K1832" s="35"/>
      <c r="L1832" s="35"/>
      <c r="M1832" s="35"/>
      <c r="N1832" s="35"/>
      <c r="O1832" s="35"/>
      <c r="P1832" s="35"/>
      <c r="Q1832" s="35"/>
      <c r="R1832" s="35"/>
      <c r="S1832" s="35"/>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28"/>
      <c r="AU1832" s="28"/>
      <c r="AV1832" s="28"/>
      <c r="AW1832" s="28"/>
      <c r="AX1832" s="28"/>
      <c r="AY1832" s="28"/>
      <c r="AZ1832" s="28"/>
      <c r="BA1832" s="28"/>
      <c r="BB1832" s="28"/>
      <c r="BC1832" s="28"/>
      <c r="BD1832" s="28"/>
      <c r="BE1832" s="28"/>
      <c r="BF1832" s="28"/>
      <c r="BG1832" s="28"/>
      <c r="BH1832" s="28"/>
      <c r="BI1832" s="28"/>
      <c r="BJ1832" s="28"/>
      <c r="BK1832" s="28"/>
      <c r="BL1832" s="28"/>
      <c r="BM1832" s="28"/>
      <c r="BN1832" s="28"/>
      <c r="BO1832" s="28"/>
      <c r="BP1832" s="28"/>
      <c r="BQ1832" s="28"/>
      <c r="BR1832" s="28"/>
      <c r="BS1832" s="28"/>
      <c r="BT1832" s="28"/>
      <c r="BU1832" s="28"/>
      <c r="BV1832" s="28"/>
      <c r="BW1832" s="28"/>
      <c r="BX1832" s="28"/>
      <c r="BY1832" s="28"/>
      <c r="BZ1832" s="28"/>
      <c r="CA1832" s="28"/>
      <c r="CB1832" s="28"/>
      <c r="CC1832" s="28"/>
      <c r="CD1832" s="28"/>
      <c r="CE1832" s="28"/>
      <c r="CF1832" s="28"/>
      <c r="CG1832" s="28"/>
      <c r="CH1832" s="28"/>
      <c r="CI1832" s="28"/>
      <c r="CJ1832" s="28"/>
      <c r="CK1832" s="28"/>
      <c r="CL1832" s="28"/>
      <c r="CM1832" s="28"/>
      <c r="CN1832" s="28"/>
      <c r="CO1832" s="28"/>
      <c r="CP1832" s="28"/>
      <c r="CQ1832" s="28"/>
      <c r="CR1832" s="28"/>
      <c r="CS1832" s="28"/>
      <c r="CT1832" s="28"/>
      <c r="CU1832" s="28"/>
      <c r="CV1832" s="28"/>
      <c r="CW1832" s="28"/>
      <c r="CX1832" s="28"/>
      <c r="CY1832" s="28"/>
      <c r="CZ1832" s="28"/>
      <c r="DA1832" s="28"/>
      <c r="DB1832" s="28"/>
      <c r="DC1832" s="28"/>
      <c r="DD1832" s="28"/>
      <c r="DE1832" s="28"/>
      <c r="DF1832" s="28"/>
      <c r="DG1832" s="28"/>
      <c r="DH1832" s="28"/>
      <c r="DI1832" s="28"/>
      <c r="DJ1832" s="28"/>
      <c r="DK1832" s="28"/>
      <c r="DL1832" s="28"/>
      <c r="DM1832" s="28"/>
    </row>
    <row r="1833" spans="1:117">
      <c r="A1833" s="5"/>
      <c r="B1833" s="5"/>
      <c r="C1833" s="34"/>
      <c r="D1833" s="34"/>
      <c r="E1833" s="35"/>
      <c r="F1833" s="35"/>
      <c r="G1833" s="35"/>
      <c r="H1833" s="35"/>
      <c r="I1833" s="35"/>
      <c r="J1833" s="35"/>
      <c r="K1833" s="35"/>
      <c r="L1833" s="35"/>
      <c r="M1833" s="35"/>
      <c r="N1833" s="35"/>
      <c r="O1833" s="35"/>
      <c r="P1833" s="35"/>
      <c r="Q1833" s="35"/>
      <c r="R1833" s="35"/>
      <c r="S1833" s="35"/>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28"/>
      <c r="AU1833" s="28"/>
      <c r="AV1833" s="28"/>
      <c r="AW1833" s="28"/>
      <c r="AX1833" s="28"/>
      <c r="AY1833" s="28"/>
      <c r="AZ1833" s="28"/>
      <c r="BA1833" s="28"/>
      <c r="BB1833" s="28"/>
      <c r="BC1833" s="28"/>
      <c r="BD1833" s="28"/>
      <c r="BE1833" s="28"/>
      <c r="BF1833" s="28"/>
      <c r="BG1833" s="28"/>
      <c r="BH1833" s="28"/>
      <c r="BI1833" s="28"/>
      <c r="BJ1833" s="28"/>
      <c r="BK1833" s="28"/>
      <c r="BL1833" s="28"/>
      <c r="BM1833" s="28"/>
      <c r="BN1833" s="28"/>
      <c r="BO1833" s="28"/>
      <c r="BP1833" s="28"/>
      <c r="BQ1833" s="28"/>
      <c r="BR1833" s="28"/>
      <c r="BS1833" s="28"/>
      <c r="BT1833" s="28"/>
      <c r="BU1833" s="28"/>
      <c r="BV1833" s="28"/>
      <c r="BW1833" s="28"/>
      <c r="BX1833" s="28"/>
      <c r="BY1833" s="28"/>
      <c r="BZ1833" s="28"/>
      <c r="CA1833" s="28"/>
      <c r="CB1833" s="28"/>
      <c r="CC1833" s="28"/>
      <c r="CD1833" s="28"/>
      <c r="CE1833" s="28"/>
      <c r="CF1833" s="28"/>
      <c r="CG1833" s="28"/>
      <c r="CH1833" s="28"/>
      <c r="CI1833" s="28"/>
      <c r="CJ1833" s="28"/>
      <c r="CK1833" s="28"/>
      <c r="CL1833" s="28"/>
      <c r="CM1833" s="28"/>
      <c r="CN1833" s="28"/>
      <c r="CO1833" s="28"/>
      <c r="CP1833" s="28"/>
      <c r="CQ1833" s="28"/>
      <c r="CR1833" s="28"/>
      <c r="CS1833" s="28"/>
      <c r="CT1833" s="28"/>
      <c r="CU1833" s="28"/>
      <c r="CV1833" s="28"/>
      <c r="CW1833" s="28"/>
      <c r="CX1833" s="28"/>
      <c r="CY1833" s="28"/>
      <c r="CZ1833" s="28"/>
      <c r="DA1833" s="28"/>
      <c r="DB1833" s="28"/>
      <c r="DC1833" s="28"/>
      <c r="DD1833" s="28"/>
      <c r="DE1833" s="28"/>
      <c r="DF1833" s="28"/>
      <c r="DG1833" s="28"/>
      <c r="DH1833" s="28"/>
      <c r="DI1833" s="28"/>
      <c r="DJ1833" s="28"/>
      <c r="DK1833" s="28"/>
      <c r="DL1833" s="28"/>
      <c r="DM1833" s="28"/>
    </row>
    <row r="1834" spans="1:117">
      <c r="A1834" s="5"/>
      <c r="B1834" s="5"/>
      <c r="C1834" s="34"/>
      <c r="D1834" s="34"/>
      <c r="E1834" s="35"/>
      <c r="F1834" s="35"/>
      <c r="G1834" s="35"/>
      <c r="H1834" s="35"/>
      <c r="I1834" s="35"/>
      <c r="J1834" s="35"/>
      <c r="K1834" s="35"/>
      <c r="L1834" s="35"/>
      <c r="M1834" s="35"/>
      <c r="N1834" s="35"/>
      <c r="O1834" s="35"/>
      <c r="P1834" s="35"/>
      <c r="Q1834" s="35"/>
      <c r="R1834" s="35"/>
      <c r="S1834" s="35"/>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28"/>
      <c r="AU1834" s="28"/>
      <c r="AV1834" s="28"/>
      <c r="AW1834" s="28"/>
      <c r="AX1834" s="28"/>
      <c r="AY1834" s="28"/>
      <c r="AZ1834" s="28"/>
      <c r="BA1834" s="28"/>
      <c r="BB1834" s="28"/>
      <c r="BC1834" s="28"/>
      <c r="BD1834" s="28"/>
      <c r="BE1834" s="28"/>
      <c r="BF1834" s="28"/>
      <c r="BG1834" s="28"/>
      <c r="BH1834" s="28"/>
      <c r="BI1834" s="28"/>
      <c r="BJ1834" s="28"/>
      <c r="BK1834" s="28"/>
      <c r="BL1834" s="28"/>
      <c r="BM1834" s="28"/>
      <c r="BN1834" s="28"/>
      <c r="BO1834" s="28"/>
      <c r="BP1834" s="28"/>
      <c r="BQ1834" s="28"/>
      <c r="BR1834" s="28"/>
      <c r="BS1834" s="28"/>
      <c r="BT1834" s="28"/>
      <c r="BU1834" s="28"/>
      <c r="BV1834" s="28"/>
      <c r="BW1834" s="28"/>
      <c r="BX1834" s="28"/>
      <c r="BY1834" s="28"/>
      <c r="BZ1834" s="28"/>
      <c r="CA1834" s="28"/>
      <c r="CB1834" s="28"/>
      <c r="CC1834" s="28"/>
      <c r="CD1834" s="28"/>
      <c r="CE1834" s="28"/>
      <c r="CF1834" s="28"/>
      <c r="CG1834" s="28"/>
      <c r="CH1834" s="28"/>
      <c r="CI1834" s="28"/>
      <c r="CJ1834" s="28"/>
      <c r="CK1834" s="28"/>
      <c r="CL1834" s="28"/>
      <c r="CM1834" s="28"/>
      <c r="CN1834" s="28"/>
      <c r="CO1834" s="28"/>
      <c r="CP1834" s="28"/>
      <c r="CQ1834" s="28"/>
      <c r="CR1834" s="28"/>
      <c r="CS1834" s="28"/>
      <c r="CT1834" s="28"/>
      <c r="CU1834" s="28"/>
      <c r="CV1834" s="28"/>
      <c r="CW1834" s="28"/>
      <c r="CX1834" s="28"/>
      <c r="CY1834" s="28"/>
      <c r="CZ1834" s="28"/>
      <c r="DA1834" s="28"/>
      <c r="DB1834" s="28"/>
      <c r="DC1834" s="28"/>
      <c r="DD1834" s="28"/>
      <c r="DE1834" s="28"/>
      <c r="DF1834" s="28"/>
      <c r="DG1834" s="28"/>
      <c r="DH1834" s="28"/>
      <c r="DI1834" s="28"/>
      <c r="DJ1834" s="28"/>
      <c r="DK1834" s="28"/>
      <c r="DL1834" s="28"/>
      <c r="DM1834" s="28"/>
    </row>
    <row r="1835" spans="1:117">
      <c r="A1835" s="5"/>
      <c r="B1835" s="5"/>
      <c r="C1835" s="34"/>
      <c r="D1835" s="34"/>
      <c r="E1835" s="35"/>
      <c r="F1835" s="35"/>
      <c r="G1835" s="35"/>
      <c r="H1835" s="35"/>
      <c r="I1835" s="35"/>
      <c r="J1835" s="35"/>
      <c r="K1835" s="35"/>
      <c r="L1835" s="35"/>
      <c r="M1835" s="35"/>
      <c r="N1835" s="35"/>
      <c r="O1835" s="35"/>
      <c r="P1835" s="35"/>
      <c r="Q1835" s="35"/>
      <c r="R1835" s="35"/>
      <c r="S1835" s="35"/>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28"/>
      <c r="AU1835" s="28"/>
      <c r="AV1835" s="28"/>
      <c r="AW1835" s="28"/>
      <c r="AX1835" s="28"/>
      <c r="AY1835" s="28"/>
      <c r="AZ1835" s="28"/>
      <c r="BA1835" s="28"/>
      <c r="BB1835" s="28"/>
      <c r="BC1835" s="28"/>
      <c r="BD1835" s="28"/>
      <c r="BE1835" s="28"/>
      <c r="BF1835" s="28"/>
      <c r="BG1835" s="28"/>
      <c r="BH1835" s="28"/>
      <c r="BI1835" s="28"/>
      <c r="BJ1835" s="28"/>
      <c r="BK1835" s="28"/>
      <c r="BL1835" s="28"/>
      <c r="BM1835" s="28"/>
      <c r="BN1835" s="28"/>
      <c r="BO1835" s="28"/>
      <c r="BP1835" s="28"/>
      <c r="BQ1835" s="28"/>
      <c r="BR1835" s="28"/>
      <c r="BS1835" s="28"/>
      <c r="BT1835" s="28"/>
      <c r="BU1835" s="28"/>
      <c r="BV1835" s="28"/>
      <c r="BW1835" s="28"/>
      <c r="BX1835" s="28"/>
      <c r="BY1835" s="28"/>
      <c r="BZ1835" s="28"/>
      <c r="CA1835" s="28"/>
      <c r="CB1835" s="28"/>
      <c r="CC1835" s="28"/>
      <c r="CD1835" s="28"/>
      <c r="CE1835" s="28"/>
      <c r="CF1835" s="28"/>
      <c r="CG1835" s="28"/>
      <c r="CH1835" s="28"/>
      <c r="CI1835" s="28"/>
      <c r="CJ1835" s="28"/>
      <c r="CK1835" s="28"/>
      <c r="CL1835" s="28"/>
      <c r="CM1835" s="28"/>
      <c r="CN1835" s="28"/>
      <c r="CO1835" s="28"/>
      <c r="CP1835" s="28"/>
      <c r="CQ1835" s="28"/>
      <c r="CR1835" s="28"/>
      <c r="CS1835" s="28"/>
      <c r="CT1835" s="28"/>
      <c r="CU1835" s="28"/>
      <c r="CV1835" s="28"/>
      <c r="CW1835" s="28"/>
      <c r="CX1835" s="28"/>
      <c r="CY1835" s="28"/>
      <c r="CZ1835" s="28"/>
      <c r="DA1835" s="28"/>
      <c r="DB1835" s="28"/>
      <c r="DC1835" s="28"/>
      <c r="DD1835" s="28"/>
      <c r="DE1835" s="28"/>
      <c r="DF1835" s="28"/>
      <c r="DG1835" s="28"/>
      <c r="DH1835" s="28"/>
      <c r="DI1835" s="28"/>
      <c r="DJ1835" s="28"/>
      <c r="DK1835" s="28"/>
      <c r="DL1835" s="28"/>
      <c r="DM1835" s="28"/>
    </row>
    <row r="1836" spans="1:117">
      <c r="A1836" s="5"/>
      <c r="B1836" s="5"/>
      <c r="C1836" s="34"/>
      <c r="D1836" s="34"/>
      <c r="E1836" s="35"/>
      <c r="F1836" s="35"/>
      <c r="G1836" s="35"/>
      <c r="H1836" s="35"/>
      <c r="I1836" s="35"/>
      <c r="J1836" s="35"/>
      <c r="K1836" s="35"/>
      <c r="L1836" s="35"/>
      <c r="M1836" s="35"/>
      <c r="N1836" s="35"/>
      <c r="O1836" s="35"/>
      <c r="P1836" s="35"/>
      <c r="Q1836" s="35"/>
      <c r="R1836" s="35"/>
      <c r="S1836" s="35"/>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28"/>
      <c r="AU1836" s="28"/>
      <c r="AV1836" s="28"/>
      <c r="AW1836" s="28"/>
      <c r="AX1836" s="28"/>
      <c r="AY1836" s="28"/>
      <c r="AZ1836" s="28"/>
      <c r="BA1836" s="28"/>
      <c r="BB1836" s="28"/>
      <c r="BC1836" s="28"/>
      <c r="BD1836" s="28"/>
      <c r="BE1836" s="28"/>
      <c r="BF1836" s="28"/>
      <c r="BG1836" s="28"/>
      <c r="BH1836" s="28"/>
      <c r="BI1836" s="28"/>
      <c r="BJ1836" s="28"/>
      <c r="BK1836" s="28"/>
      <c r="BL1836" s="28"/>
      <c r="BM1836" s="28"/>
      <c r="BN1836" s="28"/>
      <c r="BO1836" s="28"/>
      <c r="BP1836" s="28"/>
      <c r="BQ1836" s="28"/>
      <c r="BR1836" s="28"/>
      <c r="BS1836" s="28"/>
      <c r="BT1836" s="28"/>
      <c r="BU1836" s="28"/>
      <c r="BV1836" s="28"/>
      <c r="BW1836" s="28"/>
      <c r="BX1836" s="28"/>
      <c r="BY1836" s="28"/>
      <c r="BZ1836" s="28"/>
      <c r="CA1836" s="28"/>
      <c r="CB1836" s="28"/>
      <c r="CC1836" s="28"/>
      <c r="CD1836" s="28"/>
      <c r="CE1836" s="28"/>
      <c r="CF1836" s="28"/>
      <c r="CG1836" s="28"/>
      <c r="CH1836" s="28"/>
      <c r="CI1836" s="28"/>
      <c r="CJ1836" s="28"/>
      <c r="CK1836" s="28"/>
      <c r="CL1836" s="28"/>
      <c r="CM1836" s="28"/>
      <c r="CN1836" s="28"/>
      <c r="CO1836" s="28"/>
      <c r="CP1836" s="28"/>
      <c r="CQ1836" s="28"/>
      <c r="CR1836" s="28"/>
      <c r="CS1836" s="28"/>
      <c r="CT1836" s="28"/>
      <c r="CU1836" s="28"/>
      <c r="CV1836" s="28"/>
      <c r="CW1836" s="28"/>
      <c r="CX1836" s="28"/>
      <c r="CY1836" s="28"/>
      <c r="CZ1836" s="28"/>
      <c r="DA1836" s="28"/>
      <c r="DB1836" s="28"/>
      <c r="DC1836" s="28"/>
      <c r="DD1836" s="28"/>
      <c r="DE1836" s="28"/>
      <c r="DF1836" s="28"/>
      <c r="DG1836" s="28"/>
      <c r="DH1836" s="28"/>
      <c r="DI1836" s="28"/>
      <c r="DJ1836" s="28"/>
      <c r="DK1836" s="28"/>
      <c r="DL1836" s="28"/>
      <c r="DM1836" s="28"/>
    </row>
    <row r="1837" spans="1:117">
      <c r="A1837" s="5"/>
      <c r="B1837" s="5"/>
      <c r="C1837" s="34"/>
      <c r="D1837" s="34"/>
      <c r="E1837" s="35"/>
      <c r="F1837" s="35"/>
      <c r="G1837" s="35"/>
      <c r="H1837" s="35"/>
      <c r="I1837" s="35"/>
      <c r="J1837" s="35"/>
      <c r="K1837" s="35"/>
      <c r="L1837" s="35"/>
      <c r="M1837" s="35"/>
      <c r="N1837" s="35"/>
      <c r="O1837" s="35"/>
      <c r="P1837" s="35"/>
      <c r="Q1837" s="35"/>
      <c r="R1837" s="35"/>
      <c r="S1837" s="35"/>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28"/>
      <c r="AU1837" s="28"/>
      <c r="AV1837" s="28"/>
      <c r="AW1837" s="28"/>
      <c r="AX1837" s="28"/>
      <c r="AY1837" s="28"/>
      <c r="AZ1837" s="28"/>
      <c r="BA1837" s="28"/>
      <c r="BB1837" s="28"/>
      <c r="BC1837" s="28"/>
      <c r="BD1837" s="28"/>
      <c r="BE1837" s="28"/>
      <c r="BF1837" s="28"/>
      <c r="BG1837" s="28"/>
      <c r="BH1837" s="28"/>
      <c r="BI1837" s="28"/>
      <c r="BJ1837" s="28"/>
      <c r="BK1837" s="28"/>
      <c r="BL1837" s="28"/>
      <c r="BM1837" s="28"/>
      <c r="BN1837" s="28"/>
      <c r="BO1837" s="28"/>
      <c r="BP1837" s="28"/>
      <c r="BQ1837" s="28"/>
      <c r="BR1837" s="28"/>
      <c r="BS1837" s="28"/>
      <c r="BT1837" s="28"/>
      <c r="BU1837" s="28"/>
      <c r="BV1837" s="28"/>
      <c r="BW1837" s="28"/>
      <c r="BX1837" s="28"/>
      <c r="BY1837" s="28"/>
      <c r="BZ1837" s="28"/>
      <c r="CA1837" s="28"/>
      <c r="CB1837" s="28"/>
      <c r="CC1837" s="28"/>
      <c r="CD1837" s="28"/>
      <c r="CE1837" s="28"/>
      <c r="CF1837" s="28"/>
      <c r="CG1837" s="28"/>
      <c r="CH1837" s="28"/>
      <c r="CI1837" s="28"/>
      <c r="CJ1837" s="28"/>
      <c r="CK1837" s="28"/>
      <c r="CL1837" s="28"/>
      <c r="CM1837" s="28"/>
      <c r="CN1837" s="28"/>
      <c r="CO1837" s="28"/>
      <c r="CP1837" s="28"/>
      <c r="CQ1837" s="28"/>
      <c r="CR1837" s="28"/>
      <c r="CS1837" s="28"/>
      <c r="CT1837" s="28"/>
      <c r="CU1837" s="28"/>
      <c r="CV1837" s="28"/>
      <c r="CW1837" s="28"/>
      <c r="CX1837" s="28"/>
      <c r="CY1837" s="28"/>
      <c r="CZ1837" s="28"/>
      <c r="DA1837" s="28"/>
      <c r="DB1837" s="28"/>
      <c r="DC1837" s="28"/>
      <c r="DD1837" s="28"/>
      <c r="DE1837" s="28"/>
      <c r="DF1837" s="28"/>
      <c r="DG1837" s="28"/>
      <c r="DH1837" s="28"/>
      <c r="DI1837" s="28"/>
      <c r="DJ1837" s="28"/>
      <c r="DK1837" s="28"/>
      <c r="DL1837" s="28"/>
      <c r="DM1837" s="28"/>
    </row>
    <row r="1838" spans="1:117">
      <c r="A1838" s="5"/>
      <c r="B1838" s="5"/>
      <c r="C1838" s="34"/>
      <c r="D1838" s="34"/>
      <c r="E1838" s="35"/>
      <c r="F1838" s="35"/>
      <c r="G1838" s="35"/>
      <c r="H1838" s="35"/>
      <c r="I1838" s="35"/>
      <c r="J1838" s="35"/>
      <c r="K1838" s="35"/>
      <c r="L1838" s="35"/>
      <c r="M1838" s="35"/>
      <c r="N1838" s="35"/>
      <c r="O1838" s="35"/>
      <c r="P1838" s="35"/>
      <c r="Q1838" s="35"/>
      <c r="R1838" s="35"/>
      <c r="S1838" s="35"/>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28"/>
      <c r="AU1838" s="28"/>
      <c r="AV1838" s="28"/>
      <c r="AW1838" s="28"/>
      <c r="AX1838" s="28"/>
      <c r="AY1838" s="28"/>
      <c r="AZ1838" s="28"/>
      <c r="BA1838" s="28"/>
      <c r="BB1838" s="28"/>
      <c r="BC1838" s="28"/>
      <c r="BD1838" s="28"/>
      <c r="BE1838" s="28"/>
      <c r="BF1838" s="28"/>
      <c r="BG1838" s="28"/>
      <c r="BH1838" s="28"/>
      <c r="BI1838" s="28"/>
      <c r="BJ1838" s="28"/>
      <c r="BK1838" s="28"/>
      <c r="BL1838" s="28"/>
      <c r="BM1838" s="28"/>
      <c r="BN1838" s="28"/>
      <c r="BO1838" s="28"/>
      <c r="BP1838" s="28"/>
      <c r="BQ1838" s="28"/>
      <c r="BR1838" s="28"/>
      <c r="BS1838" s="28"/>
      <c r="BT1838" s="28"/>
      <c r="BU1838" s="28"/>
      <c r="BV1838" s="28"/>
      <c r="BW1838" s="28"/>
      <c r="BX1838" s="28"/>
      <c r="BY1838" s="28"/>
      <c r="BZ1838" s="28"/>
      <c r="CA1838" s="28"/>
      <c r="CB1838" s="28"/>
      <c r="CC1838" s="28"/>
      <c r="CD1838" s="28"/>
      <c r="CE1838" s="28"/>
      <c r="CF1838" s="28"/>
      <c r="CG1838" s="28"/>
      <c r="CH1838" s="28"/>
      <c r="CI1838" s="28"/>
      <c r="CJ1838" s="28"/>
      <c r="CK1838" s="28"/>
      <c r="CL1838" s="28"/>
      <c r="CM1838" s="28"/>
      <c r="CN1838" s="28"/>
      <c r="CO1838" s="28"/>
      <c r="CP1838" s="28"/>
      <c r="CQ1838" s="28"/>
      <c r="CR1838" s="28"/>
      <c r="CS1838" s="28"/>
      <c r="CT1838" s="28"/>
      <c r="CU1838" s="28"/>
      <c r="CV1838" s="28"/>
      <c r="CW1838" s="28"/>
      <c r="CX1838" s="28"/>
      <c r="CY1838" s="28"/>
      <c r="CZ1838" s="28"/>
      <c r="DA1838" s="28"/>
      <c r="DB1838" s="28"/>
      <c r="DC1838" s="28"/>
      <c r="DD1838" s="28"/>
      <c r="DE1838" s="28"/>
      <c r="DF1838" s="28"/>
      <c r="DG1838" s="28"/>
      <c r="DH1838" s="28"/>
      <c r="DI1838" s="28"/>
      <c r="DJ1838" s="28"/>
      <c r="DK1838" s="28"/>
      <c r="DL1838" s="28"/>
      <c r="DM1838" s="28"/>
    </row>
    <row r="1839" spans="1:117">
      <c r="A1839" s="5"/>
      <c r="B1839" s="5"/>
      <c r="C1839" s="34"/>
      <c r="D1839" s="34"/>
      <c r="E1839" s="35"/>
      <c r="F1839" s="35"/>
      <c r="G1839" s="35"/>
      <c r="H1839" s="35"/>
      <c r="I1839" s="35"/>
      <c r="J1839" s="35"/>
      <c r="K1839" s="35"/>
      <c r="L1839" s="35"/>
      <c r="M1839" s="35"/>
      <c r="N1839" s="35"/>
      <c r="O1839" s="35"/>
      <c r="P1839" s="35"/>
      <c r="Q1839" s="35"/>
      <c r="R1839" s="35"/>
      <c r="S1839" s="35"/>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28"/>
      <c r="AU1839" s="28"/>
      <c r="AV1839" s="28"/>
      <c r="AW1839" s="28"/>
      <c r="AX1839" s="28"/>
      <c r="AY1839" s="28"/>
      <c r="AZ1839" s="28"/>
      <c r="BA1839" s="28"/>
      <c r="BB1839" s="28"/>
      <c r="BC1839" s="28"/>
      <c r="BD1839" s="28"/>
      <c r="BE1839" s="28"/>
      <c r="BF1839" s="28"/>
      <c r="BG1839" s="28"/>
      <c r="BH1839" s="28"/>
      <c r="BI1839" s="28"/>
      <c r="BJ1839" s="28"/>
      <c r="BK1839" s="28"/>
      <c r="BL1839" s="28"/>
      <c r="BM1839" s="28"/>
      <c r="BN1839" s="28"/>
      <c r="BO1839" s="28"/>
      <c r="BP1839" s="28"/>
      <c r="BQ1839" s="28"/>
      <c r="BR1839" s="28"/>
      <c r="BS1839" s="28"/>
      <c r="BT1839" s="28"/>
      <c r="BU1839" s="28"/>
      <c r="BV1839" s="28"/>
      <c r="BW1839" s="28"/>
      <c r="BX1839" s="28"/>
      <c r="BY1839" s="28"/>
      <c r="BZ1839" s="28"/>
      <c r="CA1839" s="28"/>
      <c r="CB1839" s="28"/>
      <c r="CC1839" s="28"/>
      <c r="CD1839" s="28"/>
      <c r="CE1839" s="28"/>
      <c r="CF1839" s="28"/>
      <c r="CG1839" s="28"/>
      <c r="CH1839" s="28"/>
      <c r="CI1839" s="28"/>
      <c r="CJ1839" s="28"/>
      <c r="CK1839" s="28"/>
      <c r="CL1839" s="28"/>
      <c r="CM1839" s="28"/>
      <c r="CN1839" s="28"/>
      <c r="CO1839" s="28"/>
      <c r="CP1839" s="28"/>
      <c r="CQ1839" s="28"/>
      <c r="CR1839" s="28"/>
      <c r="CS1839" s="28"/>
      <c r="CT1839" s="28"/>
      <c r="CU1839" s="28"/>
      <c r="CV1839" s="28"/>
      <c r="CW1839" s="28"/>
      <c r="CX1839" s="28"/>
      <c r="CY1839" s="28"/>
      <c r="CZ1839" s="28"/>
      <c r="DA1839" s="28"/>
      <c r="DB1839" s="28"/>
      <c r="DC1839" s="28"/>
      <c r="DD1839" s="28"/>
      <c r="DE1839" s="28"/>
      <c r="DF1839" s="28"/>
      <c r="DG1839" s="28"/>
      <c r="DH1839" s="28"/>
      <c r="DI1839" s="28"/>
      <c r="DJ1839" s="28"/>
      <c r="DK1839" s="28"/>
      <c r="DL1839" s="28"/>
      <c r="DM1839" s="28"/>
    </row>
    <row r="1840" spans="1:117">
      <c r="A1840" s="5"/>
      <c r="B1840" s="5"/>
      <c r="C1840" s="34"/>
      <c r="D1840" s="34"/>
      <c r="E1840" s="35"/>
      <c r="F1840" s="35"/>
      <c r="G1840" s="35"/>
      <c r="H1840" s="35"/>
      <c r="I1840" s="35"/>
      <c r="J1840" s="35"/>
      <c r="K1840" s="35"/>
      <c r="L1840" s="35"/>
      <c r="M1840" s="35"/>
      <c r="N1840" s="35"/>
      <c r="O1840" s="35"/>
      <c r="P1840" s="35"/>
      <c r="Q1840" s="35"/>
      <c r="R1840" s="35"/>
      <c r="S1840" s="35"/>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28"/>
      <c r="AU1840" s="28"/>
      <c r="AV1840" s="28"/>
      <c r="AW1840" s="28"/>
      <c r="AX1840" s="28"/>
      <c r="AY1840" s="28"/>
      <c r="AZ1840" s="28"/>
      <c r="BA1840" s="28"/>
      <c r="BB1840" s="28"/>
      <c r="BC1840" s="28"/>
      <c r="BD1840" s="28"/>
      <c r="BE1840" s="28"/>
      <c r="BF1840" s="28"/>
      <c r="BG1840" s="28"/>
      <c r="BH1840" s="28"/>
      <c r="BI1840" s="28"/>
      <c r="BJ1840" s="28"/>
      <c r="BK1840" s="28"/>
      <c r="BL1840" s="28"/>
      <c r="BM1840" s="28"/>
      <c r="BN1840" s="28"/>
      <c r="BO1840" s="28"/>
      <c r="BP1840" s="28"/>
      <c r="BQ1840" s="28"/>
      <c r="BR1840" s="28"/>
      <c r="BS1840" s="28"/>
      <c r="BT1840" s="28"/>
      <c r="BU1840" s="28"/>
      <c r="BV1840" s="28"/>
      <c r="BW1840" s="28"/>
      <c r="BX1840" s="28"/>
      <c r="BY1840" s="28"/>
      <c r="BZ1840" s="28"/>
      <c r="CA1840" s="28"/>
      <c r="CB1840" s="28"/>
      <c r="CC1840" s="28"/>
      <c r="CD1840" s="28"/>
      <c r="CE1840" s="28"/>
      <c r="CF1840" s="28"/>
      <c r="CG1840" s="28"/>
      <c r="CH1840" s="28"/>
      <c r="CI1840" s="28"/>
      <c r="CJ1840" s="28"/>
      <c r="CK1840" s="28"/>
      <c r="CL1840" s="28"/>
      <c r="CM1840" s="28"/>
      <c r="CN1840" s="28"/>
      <c r="CO1840" s="28"/>
      <c r="CP1840" s="28"/>
      <c r="CQ1840" s="28"/>
      <c r="CR1840" s="28"/>
      <c r="CS1840" s="28"/>
      <c r="CT1840" s="28"/>
      <c r="CU1840" s="28"/>
      <c r="CV1840" s="28"/>
      <c r="CW1840" s="28"/>
      <c r="CX1840" s="28"/>
      <c r="CY1840" s="28"/>
      <c r="CZ1840" s="28"/>
      <c r="DA1840" s="28"/>
      <c r="DB1840" s="28"/>
      <c r="DC1840" s="28"/>
      <c r="DD1840" s="28"/>
      <c r="DE1840" s="28"/>
      <c r="DF1840" s="28"/>
      <c r="DG1840" s="28"/>
      <c r="DH1840" s="28"/>
      <c r="DI1840" s="28"/>
      <c r="DJ1840" s="28"/>
      <c r="DK1840" s="28"/>
      <c r="DL1840" s="28"/>
      <c r="DM1840" s="28"/>
    </row>
    <row r="1841" spans="1:117">
      <c r="A1841" s="5"/>
      <c r="B1841" s="5"/>
      <c r="C1841" s="34"/>
      <c r="D1841" s="34"/>
      <c r="E1841" s="35"/>
      <c r="F1841" s="35"/>
      <c r="G1841" s="35"/>
      <c r="H1841" s="35"/>
      <c r="I1841" s="35"/>
      <c r="J1841" s="35"/>
      <c r="K1841" s="35"/>
      <c r="L1841" s="35"/>
      <c r="M1841" s="35"/>
      <c r="N1841" s="35"/>
      <c r="O1841" s="35"/>
      <c r="P1841" s="35"/>
      <c r="Q1841" s="35"/>
      <c r="R1841" s="35"/>
      <c r="S1841" s="35"/>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28"/>
      <c r="AU1841" s="28"/>
      <c r="AV1841" s="28"/>
      <c r="AW1841" s="28"/>
      <c r="AX1841" s="28"/>
      <c r="AY1841" s="28"/>
      <c r="AZ1841" s="28"/>
      <c r="BA1841" s="28"/>
      <c r="BB1841" s="28"/>
      <c r="BC1841" s="28"/>
      <c r="BD1841" s="28"/>
      <c r="BE1841" s="28"/>
      <c r="BF1841" s="28"/>
      <c r="BG1841" s="28"/>
      <c r="BH1841" s="28"/>
      <c r="BI1841" s="28"/>
      <c r="BJ1841" s="28"/>
      <c r="BK1841" s="28"/>
      <c r="BL1841" s="28"/>
      <c r="BM1841" s="28"/>
      <c r="BN1841" s="28"/>
      <c r="BO1841" s="28"/>
      <c r="BP1841" s="28"/>
      <c r="BQ1841" s="28"/>
      <c r="BR1841" s="28"/>
      <c r="BS1841" s="28"/>
      <c r="BT1841" s="28"/>
      <c r="BU1841" s="28"/>
      <c r="BV1841" s="28"/>
      <c r="BW1841" s="28"/>
      <c r="BX1841" s="28"/>
      <c r="BY1841" s="28"/>
      <c r="BZ1841" s="28"/>
      <c r="CA1841" s="28"/>
      <c r="CB1841" s="28"/>
      <c r="CC1841" s="28"/>
      <c r="CD1841" s="28"/>
      <c r="CE1841" s="28"/>
      <c r="CF1841" s="28"/>
      <c r="CG1841" s="28"/>
      <c r="CH1841" s="28"/>
      <c r="CI1841" s="28"/>
      <c r="CJ1841" s="28"/>
      <c r="CK1841" s="28"/>
      <c r="CL1841" s="28"/>
      <c r="CM1841" s="28"/>
      <c r="CN1841" s="28"/>
      <c r="CO1841" s="28"/>
      <c r="CP1841" s="28"/>
      <c r="CQ1841" s="28"/>
      <c r="CR1841" s="28"/>
      <c r="CS1841" s="28"/>
      <c r="CT1841" s="28"/>
      <c r="CU1841" s="28"/>
      <c r="CV1841" s="28"/>
      <c r="CW1841" s="28"/>
      <c r="CX1841" s="28"/>
      <c r="CY1841" s="28"/>
      <c r="CZ1841" s="28"/>
      <c r="DA1841" s="28"/>
      <c r="DB1841" s="28"/>
      <c r="DC1841" s="28"/>
      <c r="DD1841" s="28"/>
      <c r="DE1841" s="28"/>
      <c r="DF1841" s="28"/>
      <c r="DG1841" s="28"/>
      <c r="DH1841" s="28"/>
      <c r="DI1841" s="28"/>
      <c r="DJ1841" s="28"/>
      <c r="DK1841" s="28"/>
      <c r="DL1841" s="28"/>
      <c r="DM1841" s="28"/>
    </row>
    <row r="1842" spans="1:117">
      <c r="A1842" s="5"/>
      <c r="B1842" s="5"/>
      <c r="C1842" s="34"/>
      <c r="D1842" s="34"/>
      <c r="E1842" s="35"/>
      <c r="F1842" s="35"/>
      <c r="G1842" s="35"/>
      <c r="H1842" s="35"/>
      <c r="I1842" s="35"/>
      <c r="J1842" s="35"/>
      <c r="K1842" s="35"/>
      <c r="L1842" s="35"/>
      <c r="M1842" s="35"/>
      <c r="N1842" s="35"/>
      <c r="O1842" s="35"/>
      <c r="P1842" s="35"/>
      <c r="Q1842" s="35"/>
      <c r="R1842" s="35"/>
      <c r="S1842" s="35"/>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28"/>
      <c r="AU1842" s="28"/>
      <c r="AV1842" s="28"/>
      <c r="AW1842" s="28"/>
      <c r="AX1842" s="28"/>
      <c r="AY1842" s="28"/>
      <c r="AZ1842" s="28"/>
      <c r="BA1842" s="28"/>
      <c r="BB1842" s="28"/>
      <c r="BC1842" s="28"/>
      <c r="BD1842" s="28"/>
      <c r="BE1842" s="28"/>
      <c r="BF1842" s="28"/>
      <c r="BG1842" s="28"/>
      <c r="BH1842" s="28"/>
      <c r="BI1842" s="28"/>
      <c r="BJ1842" s="28"/>
      <c r="BK1842" s="28"/>
      <c r="BL1842" s="28"/>
      <c r="BM1842" s="28"/>
      <c r="BN1842" s="28"/>
      <c r="BO1842" s="28"/>
      <c r="BP1842" s="28"/>
      <c r="BQ1842" s="28"/>
      <c r="BR1842" s="28"/>
      <c r="BS1842" s="28"/>
      <c r="BT1842" s="28"/>
      <c r="BU1842" s="28"/>
      <c r="BV1842" s="28"/>
      <c r="BW1842" s="28"/>
      <c r="BX1842" s="28"/>
      <c r="BY1842" s="28"/>
      <c r="BZ1842" s="28"/>
      <c r="CA1842" s="28"/>
      <c r="CB1842" s="28"/>
      <c r="CC1842" s="28"/>
      <c r="CD1842" s="28"/>
      <c r="CE1842" s="28"/>
      <c r="CF1842" s="28"/>
      <c r="CG1842" s="28"/>
      <c r="CH1842" s="28"/>
      <c r="CI1842" s="28"/>
      <c r="CJ1842" s="28"/>
      <c r="CK1842" s="28"/>
      <c r="CL1842" s="28"/>
      <c r="CM1842" s="28"/>
      <c r="CN1842" s="28"/>
      <c r="CO1842" s="28"/>
      <c r="CP1842" s="28"/>
      <c r="CQ1842" s="28"/>
      <c r="CR1842" s="28"/>
      <c r="CS1842" s="28"/>
      <c r="CT1842" s="28"/>
      <c r="CU1842" s="28"/>
      <c r="CV1842" s="28"/>
      <c r="CW1842" s="28"/>
      <c r="CX1842" s="28"/>
      <c r="CY1842" s="28"/>
      <c r="CZ1842" s="28"/>
      <c r="DA1842" s="28"/>
      <c r="DB1842" s="28"/>
      <c r="DC1842" s="28"/>
      <c r="DD1842" s="28"/>
      <c r="DE1842" s="28"/>
      <c r="DF1842" s="28"/>
      <c r="DG1842" s="28"/>
      <c r="DH1842" s="28"/>
      <c r="DI1842" s="28"/>
      <c r="DJ1842" s="28"/>
      <c r="DK1842" s="28"/>
      <c r="DL1842" s="28"/>
      <c r="DM1842" s="28"/>
    </row>
    <row r="1843" spans="1:117">
      <c r="A1843" s="5"/>
      <c r="B1843" s="5"/>
      <c r="C1843" s="34"/>
      <c r="D1843" s="34"/>
      <c r="E1843" s="35"/>
      <c r="F1843" s="35"/>
      <c r="G1843" s="35"/>
      <c r="H1843" s="35"/>
      <c r="I1843" s="35"/>
      <c r="J1843" s="35"/>
      <c r="K1843" s="35"/>
      <c r="L1843" s="35"/>
      <c r="M1843" s="35"/>
      <c r="N1843" s="35"/>
      <c r="O1843" s="35"/>
      <c r="P1843" s="35"/>
      <c r="Q1843" s="35"/>
      <c r="R1843" s="35"/>
      <c r="S1843" s="35"/>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28"/>
      <c r="AU1843" s="28"/>
      <c r="AV1843" s="28"/>
      <c r="AW1843" s="28"/>
      <c r="AX1843" s="28"/>
      <c r="AY1843" s="28"/>
      <c r="AZ1843" s="28"/>
      <c r="BA1843" s="28"/>
      <c r="BB1843" s="28"/>
      <c r="BC1843" s="28"/>
      <c r="BD1843" s="28"/>
      <c r="BE1843" s="28"/>
      <c r="BF1843" s="28"/>
      <c r="BG1843" s="28"/>
      <c r="BH1843" s="28"/>
      <c r="BI1843" s="28"/>
      <c r="BJ1843" s="28"/>
      <c r="BK1843" s="28"/>
      <c r="BL1843" s="28"/>
      <c r="BM1843" s="28"/>
      <c r="BN1843" s="28"/>
      <c r="BO1843" s="28"/>
      <c r="BP1843" s="28"/>
      <c r="BQ1843" s="28"/>
      <c r="BR1843" s="28"/>
      <c r="BS1843" s="28"/>
      <c r="BT1843" s="28"/>
      <c r="BU1843" s="28"/>
      <c r="BV1843" s="28"/>
      <c r="BW1843" s="28"/>
      <c r="BX1843" s="28"/>
      <c r="BY1843" s="28"/>
      <c r="BZ1843" s="28"/>
      <c r="CA1843" s="28"/>
      <c r="CB1843" s="28"/>
      <c r="CC1843" s="28"/>
      <c r="CD1843" s="28"/>
      <c r="CE1843" s="28"/>
      <c r="CF1843" s="28"/>
      <c r="CG1843" s="28"/>
      <c r="CH1843" s="28"/>
      <c r="CI1843" s="28"/>
      <c r="CJ1843" s="28"/>
      <c r="CK1843" s="28"/>
      <c r="CL1843" s="28"/>
      <c r="CM1843" s="28"/>
      <c r="CN1843" s="28"/>
      <c r="CO1843" s="28"/>
      <c r="CP1843" s="28"/>
      <c r="CQ1843" s="28"/>
      <c r="CR1843" s="28"/>
      <c r="CS1843" s="28"/>
      <c r="CT1843" s="28"/>
      <c r="CU1843" s="28"/>
      <c r="CV1843" s="28"/>
      <c r="CW1843" s="28"/>
      <c r="CX1843" s="28"/>
      <c r="CY1843" s="28"/>
      <c r="CZ1843" s="28"/>
      <c r="DA1843" s="28"/>
      <c r="DB1843" s="28"/>
      <c r="DC1843" s="28"/>
      <c r="DD1843" s="28"/>
      <c r="DE1843" s="28"/>
      <c r="DF1843" s="28"/>
      <c r="DG1843" s="28"/>
      <c r="DH1843" s="28"/>
      <c r="DI1843" s="28"/>
      <c r="DJ1843" s="28"/>
      <c r="DK1843" s="28"/>
      <c r="DL1843" s="28"/>
      <c r="DM1843" s="28"/>
    </row>
    <row r="1844" spans="1:117">
      <c r="A1844" s="5"/>
      <c r="B1844" s="5"/>
      <c r="C1844" s="34"/>
      <c r="D1844" s="34"/>
      <c r="E1844" s="35"/>
      <c r="F1844" s="35"/>
      <c r="G1844" s="35"/>
      <c r="H1844" s="35"/>
      <c r="I1844" s="35"/>
      <c r="J1844" s="35"/>
      <c r="K1844" s="35"/>
      <c r="L1844" s="35"/>
      <c r="M1844" s="35"/>
      <c r="N1844" s="35"/>
      <c r="O1844" s="35"/>
      <c r="P1844" s="35"/>
      <c r="Q1844" s="35"/>
      <c r="R1844" s="35"/>
      <c r="S1844" s="35"/>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28"/>
      <c r="AU1844" s="28"/>
      <c r="AV1844" s="28"/>
      <c r="AW1844" s="28"/>
      <c r="AX1844" s="28"/>
      <c r="AY1844" s="28"/>
      <c r="AZ1844" s="28"/>
      <c r="BA1844" s="28"/>
      <c r="BB1844" s="28"/>
      <c r="BC1844" s="28"/>
      <c r="BD1844" s="28"/>
      <c r="BE1844" s="28"/>
      <c r="BF1844" s="28"/>
      <c r="BG1844" s="28"/>
      <c r="BH1844" s="28"/>
      <c r="BI1844" s="28"/>
      <c r="BJ1844" s="28"/>
      <c r="BK1844" s="28"/>
      <c r="BL1844" s="28"/>
      <c r="BM1844" s="28"/>
      <c r="BN1844" s="28"/>
      <c r="BO1844" s="28"/>
      <c r="BP1844" s="28"/>
      <c r="BQ1844" s="28"/>
      <c r="BR1844" s="28"/>
      <c r="BS1844" s="28"/>
      <c r="BT1844" s="28"/>
      <c r="BU1844" s="28"/>
      <c r="BV1844" s="28"/>
      <c r="BW1844" s="28"/>
      <c r="BX1844" s="28"/>
      <c r="BY1844" s="28"/>
      <c r="BZ1844" s="28"/>
      <c r="CA1844" s="28"/>
      <c r="CB1844" s="28"/>
      <c r="CC1844" s="28"/>
      <c r="CD1844" s="28"/>
      <c r="CE1844" s="28"/>
      <c r="CF1844" s="28"/>
      <c r="CG1844" s="28"/>
      <c r="CH1844" s="28"/>
      <c r="CI1844" s="28"/>
      <c r="CJ1844" s="28"/>
      <c r="CK1844" s="28"/>
      <c r="CL1844" s="28"/>
      <c r="CM1844" s="28"/>
      <c r="CN1844" s="28"/>
      <c r="CO1844" s="28"/>
      <c r="CP1844" s="28"/>
      <c r="CQ1844" s="28"/>
      <c r="CR1844" s="28"/>
      <c r="CS1844" s="28"/>
      <c r="CT1844" s="28"/>
      <c r="CU1844" s="28"/>
      <c r="CV1844" s="28"/>
      <c r="CW1844" s="28"/>
      <c r="CX1844" s="28"/>
      <c r="CY1844" s="28"/>
      <c r="CZ1844" s="28"/>
      <c r="DA1844" s="28"/>
      <c r="DB1844" s="28"/>
      <c r="DC1844" s="28"/>
      <c r="DD1844" s="28"/>
      <c r="DE1844" s="28"/>
      <c r="DF1844" s="28"/>
      <c r="DG1844" s="28"/>
      <c r="DH1844" s="28"/>
      <c r="DI1844" s="28"/>
      <c r="DJ1844" s="28"/>
      <c r="DK1844" s="28"/>
      <c r="DL1844" s="28"/>
      <c r="DM1844" s="28"/>
    </row>
    <row r="1845" spans="1:117">
      <c r="A1845" s="5"/>
      <c r="B1845" s="5"/>
      <c r="C1845" s="34"/>
      <c r="D1845" s="34"/>
      <c r="E1845" s="35"/>
      <c r="F1845" s="35"/>
      <c r="G1845" s="35"/>
      <c r="H1845" s="35"/>
      <c r="I1845" s="35"/>
      <c r="J1845" s="35"/>
      <c r="K1845" s="35"/>
      <c r="L1845" s="35"/>
      <c r="M1845" s="35"/>
      <c r="N1845" s="35"/>
      <c r="O1845" s="35"/>
      <c r="P1845" s="35"/>
      <c r="Q1845" s="35"/>
      <c r="R1845" s="35"/>
      <c r="S1845" s="35"/>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28"/>
      <c r="AU1845" s="28"/>
      <c r="AV1845" s="28"/>
      <c r="AW1845" s="28"/>
      <c r="AX1845" s="28"/>
      <c r="AY1845" s="28"/>
      <c r="AZ1845" s="28"/>
      <c r="BA1845" s="28"/>
      <c r="BB1845" s="28"/>
      <c r="BC1845" s="28"/>
      <c r="BD1845" s="28"/>
      <c r="BE1845" s="28"/>
      <c r="BF1845" s="28"/>
      <c r="BG1845" s="28"/>
      <c r="BH1845" s="28"/>
      <c r="BI1845" s="28"/>
      <c r="BJ1845" s="28"/>
      <c r="BK1845" s="28"/>
      <c r="BL1845" s="28"/>
      <c r="BM1845" s="28"/>
      <c r="BN1845" s="28"/>
      <c r="BO1845" s="28"/>
      <c r="BP1845" s="28"/>
      <c r="BQ1845" s="28"/>
      <c r="BR1845" s="28"/>
      <c r="BS1845" s="28"/>
      <c r="BT1845" s="28"/>
      <c r="BU1845" s="28"/>
      <c r="BV1845" s="28"/>
      <c r="BW1845" s="28"/>
      <c r="BX1845" s="28"/>
      <c r="BY1845" s="28"/>
      <c r="BZ1845" s="28"/>
      <c r="CA1845" s="28"/>
      <c r="CB1845" s="28"/>
      <c r="CC1845" s="28"/>
      <c r="CD1845" s="28"/>
      <c r="CE1845" s="28"/>
      <c r="CF1845" s="28"/>
      <c r="CG1845" s="28"/>
      <c r="CH1845" s="28"/>
      <c r="CI1845" s="28"/>
      <c r="CJ1845" s="28"/>
      <c r="CK1845" s="28"/>
      <c r="CL1845" s="28"/>
      <c r="CM1845" s="28"/>
      <c r="CN1845" s="28"/>
      <c r="CO1845" s="28"/>
      <c r="CP1845" s="28"/>
      <c r="CQ1845" s="28"/>
      <c r="CR1845" s="28"/>
      <c r="CS1845" s="28"/>
      <c r="CT1845" s="28"/>
      <c r="CU1845" s="28"/>
      <c r="CV1845" s="28"/>
      <c r="CW1845" s="28"/>
      <c r="CX1845" s="28"/>
      <c r="CY1845" s="28"/>
      <c r="CZ1845" s="28"/>
      <c r="DA1845" s="28"/>
      <c r="DB1845" s="28"/>
      <c r="DC1845" s="28"/>
      <c r="DD1845" s="28"/>
      <c r="DE1845" s="28"/>
      <c r="DF1845" s="28"/>
      <c r="DG1845" s="28"/>
      <c r="DH1845" s="28"/>
      <c r="DI1845" s="28"/>
      <c r="DJ1845" s="28"/>
      <c r="DK1845" s="28"/>
      <c r="DL1845" s="28"/>
      <c r="DM1845" s="28"/>
    </row>
    <row r="1846" spans="1:117">
      <c r="A1846" s="5"/>
      <c r="B1846" s="5"/>
      <c r="C1846" s="34"/>
      <c r="D1846" s="34"/>
      <c r="E1846" s="35"/>
      <c r="F1846" s="35"/>
      <c r="G1846" s="35"/>
      <c r="H1846" s="35"/>
      <c r="I1846" s="35"/>
      <c r="J1846" s="35"/>
      <c r="K1846" s="35"/>
      <c r="L1846" s="35"/>
      <c r="M1846" s="35"/>
      <c r="N1846" s="35"/>
      <c r="O1846" s="35"/>
      <c r="P1846" s="35"/>
      <c r="Q1846" s="35"/>
      <c r="R1846" s="35"/>
      <c r="S1846" s="35"/>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28"/>
      <c r="AU1846" s="28"/>
      <c r="AV1846" s="28"/>
      <c r="AW1846" s="28"/>
      <c r="AX1846" s="28"/>
      <c r="AY1846" s="28"/>
      <c r="AZ1846" s="28"/>
      <c r="BA1846" s="28"/>
      <c r="BB1846" s="28"/>
      <c r="BC1846" s="28"/>
      <c r="BD1846" s="28"/>
      <c r="BE1846" s="28"/>
      <c r="BF1846" s="28"/>
      <c r="BG1846" s="28"/>
      <c r="BH1846" s="28"/>
      <c r="BI1846" s="28"/>
      <c r="BJ1846" s="28"/>
      <c r="BK1846" s="28"/>
      <c r="BL1846" s="28"/>
      <c r="BM1846" s="28"/>
      <c r="BN1846" s="28"/>
      <c r="BO1846" s="28"/>
      <c r="BP1846" s="28"/>
      <c r="BQ1846" s="28"/>
      <c r="BR1846" s="28"/>
      <c r="BS1846" s="28"/>
      <c r="BT1846" s="28"/>
      <c r="BU1846" s="28"/>
      <c r="BV1846" s="28"/>
      <c r="BW1846" s="28"/>
      <c r="BX1846" s="28"/>
      <c r="BY1846" s="28"/>
      <c r="BZ1846" s="28"/>
      <c r="CA1846" s="28"/>
      <c r="CB1846" s="28"/>
      <c r="CC1846" s="28"/>
      <c r="CD1846" s="28"/>
      <c r="CE1846" s="28"/>
      <c r="CF1846" s="28"/>
      <c r="CG1846" s="28"/>
      <c r="CH1846" s="28"/>
      <c r="CI1846" s="28"/>
      <c r="CJ1846" s="28"/>
      <c r="CK1846" s="28"/>
      <c r="CL1846" s="28"/>
      <c r="CM1846" s="28"/>
      <c r="CN1846" s="28"/>
      <c r="CO1846" s="28"/>
      <c r="CP1846" s="28"/>
      <c r="CQ1846" s="28"/>
      <c r="CR1846" s="28"/>
      <c r="CS1846" s="28"/>
      <c r="CT1846" s="28"/>
      <c r="CU1846" s="28"/>
      <c r="CV1846" s="28"/>
      <c r="CW1846" s="28"/>
      <c r="CX1846" s="28"/>
      <c r="CY1846" s="28"/>
      <c r="CZ1846" s="28"/>
      <c r="DA1846" s="28"/>
      <c r="DB1846" s="28"/>
      <c r="DC1846" s="28"/>
      <c r="DD1846" s="28"/>
      <c r="DE1846" s="28"/>
      <c r="DF1846" s="28"/>
      <c r="DG1846" s="28"/>
      <c r="DH1846" s="28"/>
      <c r="DI1846" s="28"/>
      <c r="DJ1846" s="28"/>
      <c r="DK1846" s="28"/>
      <c r="DL1846" s="28"/>
      <c r="DM1846" s="28"/>
    </row>
    <row r="1847" spans="1:117">
      <c r="A1847" s="5"/>
      <c r="B1847" s="5"/>
      <c r="C1847" s="34"/>
      <c r="D1847" s="34"/>
      <c r="E1847" s="35"/>
      <c r="F1847" s="35"/>
      <c r="G1847" s="35"/>
      <c r="H1847" s="35"/>
      <c r="I1847" s="35"/>
      <c r="J1847" s="35"/>
      <c r="K1847" s="35"/>
      <c r="L1847" s="35"/>
      <c r="M1847" s="35"/>
      <c r="N1847" s="35"/>
      <c r="O1847" s="35"/>
      <c r="P1847" s="35"/>
      <c r="Q1847" s="35"/>
      <c r="R1847" s="35"/>
      <c r="S1847" s="35"/>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28"/>
      <c r="AU1847" s="28"/>
      <c r="AV1847" s="28"/>
      <c r="AW1847" s="28"/>
      <c r="AX1847" s="28"/>
      <c r="AY1847" s="28"/>
      <c r="AZ1847" s="28"/>
      <c r="BA1847" s="28"/>
      <c r="BB1847" s="28"/>
      <c r="BC1847" s="28"/>
      <c r="BD1847" s="28"/>
      <c r="BE1847" s="28"/>
      <c r="BF1847" s="28"/>
      <c r="BG1847" s="28"/>
      <c r="BH1847" s="28"/>
      <c r="BI1847" s="28"/>
      <c r="BJ1847" s="28"/>
      <c r="BK1847" s="28"/>
      <c r="BL1847" s="28"/>
      <c r="BM1847" s="28"/>
      <c r="BN1847" s="28"/>
      <c r="BO1847" s="28"/>
      <c r="BP1847" s="28"/>
      <c r="BQ1847" s="28"/>
      <c r="BR1847" s="28"/>
      <c r="BS1847" s="28"/>
      <c r="BT1847" s="28"/>
      <c r="BU1847" s="28"/>
      <c r="BV1847" s="28"/>
      <c r="BW1847" s="28"/>
      <c r="BX1847" s="28"/>
      <c r="BY1847" s="28"/>
      <c r="BZ1847" s="28"/>
      <c r="CA1847" s="28"/>
      <c r="CB1847" s="28"/>
      <c r="CC1847" s="28"/>
      <c r="CD1847" s="28"/>
      <c r="CE1847" s="28"/>
      <c r="CF1847" s="28"/>
      <c r="CG1847" s="28"/>
      <c r="CH1847" s="28"/>
      <c r="CI1847" s="28"/>
      <c r="CJ1847" s="28"/>
      <c r="CK1847" s="28"/>
      <c r="CL1847" s="28"/>
      <c r="CM1847" s="28"/>
      <c r="CN1847" s="28"/>
      <c r="CO1847" s="28"/>
      <c r="CP1847" s="28"/>
      <c r="CQ1847" s="28"/>
      <c r="CR1847" s="28"/>
      <c r="CS1847" s="28"/>
      <c r="CT1847" s="28"/>
      <c r="CU1847" s="28"/>
      <c r="CV1847" s="28"/>
      <c r="CW1847" s="28"/>
      <c r="CX1847" s="28"/>
      <c r="CY1847" s="28"/>
      <c r="CZ1847" s="28"/>
      <c r="DA1847" s="28"/>
      <c r="DB1847" s="28"/>
      <c r="DC1847" s="28"/>
      <c r="DD1847" s="28"/>
      <c r="DE1847" s="28"/>
      <c r="DF1847" s="28"/>
      <c r="DG1847" s="28"/>
      <c r="DH1847" s="28"/>
      <c r="DI1847" s="28"/>
      <c r="DJ1847" s="28"/>
      <c r="DK1847" s="28"/>
      <c r="DL1847" s="28"/>
      <c r="DM1847" s="28"/>
    </row>
    <row r="1848" spans="1:117">
      <c r="A1848" s="5"/>
      <c r="B1848" s="5"/>
      <c r="C1848" s="34"/>
      <c r="D1848" s="34"/>
      <c r="E1848" s="35"/>
      <c r="F1848" s="35"/>
      <c r="G1848" s="35"/>
      <c r="H1848" s="35"/>
      <c r="I1848" s="35"/>
      <c r="J1848" s="35"/>
      <c r="K1848" s="35"/>
      <c r="L1848" s="35"/>
      <c r="M1848" s="35"/>
      <c r="N1848" s="35"/>
      <c r="O1848" s="35"/>
      <c r="P1848" s="35"/>
      <c r="Q1848" s="35"/>
      <c r="R1848" s="35"/>
      <c r="S1848" s="35"/>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28"/>
      <c r="AU1848" s="28"/>
      <c r="AV1848" s="28"/>
      <c r="AW1848" s="28"/>
      <c r="AX1848" s="28"/>
      <c r="AY1848" s="28"/>
      <c r="AZ1848" s="28"/>
      <c r="BA1848" s="28"/>
      <c r="BB1848" s="28"/>
      <c r="BC1848" s="28"/>
      <c r="BD1848" s="28"/>
      <c r="BE1848" s="28"/>
      <c r="BF1848" s="28"/>
      <c r="BG1848" s="28"/>
      <c r="BH1848" s="28"/>
      <c r="BI1848" s="28"/>
      <c r="BJ1848" s="28"/>
      <c r="BK1848" s="28"/>
      <c r="BL1848" s="28"/>
      <c r="BM1848" s="28"/>
      <c r="BN1848" s="28"/>
      <c r="BO1848" s="28"/>
      <c r="BP1848" s="28"/>
      <c r="BQ1848" s="28"/>
      <c r="BR1848" s="28"/>
      <c r="BS1848" s="28"/>
      <c r="BT1848" s="28"/>
      <c r="BU1848" s="28"/>
      <c r="BV1848" s="28"/>
      <c r="BW1848" s="28"/>
      <c r="BX1848" s="28"/>
      <c r="BY1848" s="28"/>
      <c r="BZ1848" s="28"/>
      <c r="CA1848" s="28"/>
      <c r="CB1848" s="28"/>
      <c r="CC1848" s="28"/>
      <c r="CD1848" s="28"/>
      <c r="CE1848" s="28"/>
      <c r="CF1848" s="28"/>
      <c r="CG1848" s="28"/>
      <c r="CH1848" s="28"/>
      <c r="CI1848" s="28"/>
      <c r="CJ1848" s="28"/>
      <c r="CK1848" s="28"/>
      <c r="CL1848" s="28"/>
      <c r="CM1848" s="28"/>
      <c r="CN1848" s="28"/>
      <c r="CO1848" s="28"/>
      <c r="CP1848" s="28"/>
      <c r="CQ1848" s="28"/>
      <c r="CR1848" s="28"/>
      <c r="CS1848" s="28"/>
      <c r="CT1848" s="28"/>
      <c r="CU1848" s="28"/>
      <c r="CV1848" s="28"/>
      <c r="CW1848" s="28"/>
      <c r="CX1848" s="28"/>
      <c r="CY1848" s="28"/>
      <c r="CZ1848" s="28"/>
      <c r="DA1848" s="28"/>
      <c r="DB1848" s="28"/>
      <c r="DC1848" s="28"/>
      <c r="DD1848" s="28"/>
      <c r="DE1848" s="28"/>
      <c r="DF1848" s="28"/>
      <c r="DG1848" s="28"/>
      <c r="DH1848" s="28"/>
      <c r="DI1848" s="28"/>
      <c r="DJ1848" s="28"/>
      <c r="DK1848" s="28"/>
      <c r="DL1848" s="28"/>
      <c r="DM1848" s="28"/>
    </row>
    <row r="1849" spans="1:117">
      <c r="A1849" s="5"/>
      <c r="B1849" s="5"/>
      <c r="C1849" s="34"/>
      <c r="D1849" s="34"/>
      <c r="E1849" s="35"/>
      <c r="F1849" s="35"/>
      <c r="G1849" s="35"/>
      <c r="H1849" s="35"/>
      <c r="I1849" s="35"/>
      <c r="J1849" s="35"/>
      <c r="K1849" s="35"/>
      <c r="L1849" s="35"/>
      <c r="M1849" s="35"/>
      <c r="N1849" s="35"/>
      <c r="O1849" s="35"/>
      <c r="P1849" s="35"/>
      <c r="Q1849" s="35"/>
      <c r="R1849" s="35"/>
      <c r="S1849" s="35"/>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28"/>
      <c r="AU1849" s="28"/>
      <c r="AV1849" s="28"/>
      <c r="AW1849" s="28"/>
      <c r="AX1849" s="28"/>
      <c r="AY1849" s="28"/>
      <c r="AZ1849" s="28"/>
      <c r="BA1849" s="28"/>
      <c r="BB1849" s="28"/>
      <c r="BC1849" s="28"/>
      <c r="BD1849" s="28"/>
      <c r="BE1849" s="28"/>
      <c r="BF1849" s="28"/>
      <c r="BG1849" s="28"/>
      <c r="BH1849" s="28"/>
      <c r="BI1849" s="28"/>
      <c r="BJ1849" s="28"/>
      <c r="BK1849" s="28"/>
      <c r="BL1849" s="28"/>
      <c r="BM1849" s="28"/>
      <c r="BN1849" s="28"/>
      <c r="BO1849" s="28"/>
      <c r="BP1849" s="28"/>
      <c r="BQ1849" s="28"/>
      <c r="BR1849" s="28"/>
      <c r="BS1849" s="28"/>
      <c r="BT1849" s="28"/>
      <c r="BU1849" s="28"/>
      <c r="BV1849" s="28"/>
      <c r="BW1849" s="28"/>
      <c r="BX1849" s="28"/>
      <c r="BY1849" s="28"/>
      <c r="BZ1849" s="28"/>
      <c r="CA1849" s="28"/>
      <c r="CB1849" s="28"/>
      <c r="CC1849" s="28"/>
      <c r="CD1849" s="28"/>
      <c r="CE1849" s="28"/>
      <c r="CF1849" s="28"/>
      <c r="CG1849" s="28"/>
      <c r="CH1849" s="28"/>
      <c r="CI1849" s="28"/>
      <c r="CJ1849" s="28"/>
      <c r="CK1849" s="28"/>
      <c r="CL1849" s="28"/>
      <c r="CM1849" s="28"/>
      <c r="CN1849" s="28"/>
      <c r="CO1849" s="28"/>
      <c r="CP1849" s="28"/>
      <c r="CQ1849" s="28"/>
      <c r="CR1849" s="28"/>
      <c r="CS1849" s="28"/>
      <c r="CT1849" s="28"/>
      <c r="CU1849" s="28"/>
      <c r="CV1849" s="28"/>
      <c r="CW1849" s="28"/>
      <c r="CX1849" s="28"/>
      <c r="CY1849" s="28"/>
      <c r="CZ1849" s="28"/>
      <c r="DA1849" s="28"/>
      <c r="DB1849" s="28"/>
      <c r="DC1849" s="28"/>
      <c r="DD1849" s="28"/>
      <c r="DE1849" s="28"/>
      <c r="DF1849" s="28"/>
      <c r="DG1849" s="28"/>
      <c r="DH1849" s="28"/>
      <c r="DI1849" s="28"/>
      <c r="DJ1849" s="28"/>
      <c r="DK1849" s="28"/>
      <c r="DL1849" s="28"/>
      <c r="DM1849" s="28"/>
    </row>
    <row r="1850" spans="1:117">
      <c r="A1850" s="5"/>
      <c r="B1850" s="5"/>
      <c r="C1850" s="34"/>
      <c r="D1850" s="34"/>
      <c r="E1850" s="35"/>
      <c r="F1850" s="35"/>
      <c r="G1850" s="35"/>
      <c r="H1850" s="35"/>
      <c r="I1850" s="35"/>
      <c r="J1850" s="35"/>
      <c r="K1850" s="35"/>
      <c r="L1850" s="35"/>
      <c r="M1850" s="35"/>
      <c r="N1850" s="35"/>
      <c r="O1850" s="35"/>
      <c r="P1850" s="35"/>
      <c r="Q1850" s="35"/>
      <c r="R1850" s="35"/>
      <c r="S1850" s="35"/>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28"/>
      <c r="AU1850" s="28"/>
      <c r="AV1850" s="28"/>
      <c r="AW1850" s="28"/>
      <c r="AX1850" s="28"/>
      <c r="AY1850" s="28"/>
      <c r="AZ1850" s="28"/>
      <c r="BA1850" s="28"/>
      <c r="BB1850" s="28"/>
      <c r="BC1850" s="28"/>
      <c r="BD1850" s="28"/>
      <c r="BE1850" s="28"/>
      <c r="BF1850" s="28"/>
      <c r="BG1850" s="28"/>
      <c r="BH1850" s="28"/>
      <c r="BI1850" s="28"/>
      <c r="BJ1850" s="28"/>
      <c r="BK1850" s="28"/>
      <c r="BL1850" s="28"/>
      <c r="BM1850" s="28"/>
      <c r="BN1850" s="28"/>
      <c r="BO1850" s="28"/>
      <c r="BP1850" s="28"/>
      <c r="BQ1850" s="28"/>
      <c r="BR1850" s="28"/>
      <c r="BS1850" s="28"/>
      <c r="BT1850" s="28"/>
      <c r="BU1850" s="28"/>
      <c r="BV1850" s="28"/>
      <c r="BW1850" s="28"/>
      <c r="BX1850" s="28"/>
      <c r="BY1850" s="28"/>
      <c r="BZ1850" s="28"/>
      <c r="CA1850" s="28"/>
      <c r="CB1850" s="28"/>
      <c r="CC1850" s="28"/>
      <c r="CD1850" s="28"/>
      <c r="CE1850" s="28"/>
      <c r="CF1850" s="28"/>
      <c r="CG1850" s="28"/>
      <c r="CH1850" s="28"/>
      <c r="CI1850" s="28"/>
      <c r="CJ1850" s="28"/>
      <c r="CK1850" s="28"/>
      <c r="CL1850" s="28"/>
      <c r="CM1850" s="28"/>
      <c r="CN1850" s="28"/>
      <c r="CO1850" s="28"/>
      <c r="CP1850" s="28"/>
      <c r="CQ1850" s="28"/>
      <c r="CR1850" s="28"/>
      <c r="CS1850" s="28"/>
      <c r="CT1850" s="28"/>
      <c r="CU1850" s="28"/>
      <c r="CV1850" s="28"/>
      <c r="CW1850" s="28"/>
      <c r="CX1850" s="28"/>
      <c r="CY1850" s="28"/>
      <c r="CZ1850" s="28"/>
      <c r="DA1850" s="28"/>
      <c r="DB1850" s="28"/>
      <c r="DC1850" s="28"/>
      <c r="DD1850" s="28"/>
      <c r="DE1850" s="28"/>
      <c r="DF1850" s="28"/>
      <c r="DG1850" s="28"/>
      <c r="DH1850" s="28"/>
      <c r="DI1850" s="28"/>
      <c r="DJ1850" s="28"/>
      <c r="DK1850" s="28"/>
      <c r="DL1850" s="28"/>
      <c r="DM1850" s="28"/>
    </row>
    <row r="1851" spans="1:117">
      <c r="A1851" s="5"/>
      <c r="B1851" s="5"/>
      <c r="C1851" s="34"/>
      <c r="D1851" s="34"/>
      <c r="E1851" s="35"/>
      <c r="F1851" s="35"/>
      <c r="G1851" s="35"/>
      <c r="H1851" s="35"/>
      <c r="I1851" s="35"/>
      <c r="J1851" s="35"/>
      <c r="K1851" s="35"/>
      <c r="L1851" s="35"/>
      <c r="M1851" s="35"/>
      <c r="N1851" s="35"/>
      <c r="O1851" s="35"/>
      <c r="P1851" s="35"/>
      <c r="Q1851" s="35"/>
      <c r="R1851" s="35"/>
      <c r="S1851" s="35"/>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28"/>
      <c r="AU1851" s="28"/>
      <c r="AV1851" s="28"/>
      <c r="AW1851" s="28"/>
      <c r="AX1851" s="28"/>
      <c r="AY1851" s="28"/>
      <c r="AZ1851" s="28"/>
      <c r="BA1851" s="28"/>
      <c r="BB1851" s="28"/>
      <c r="BC1851" s="28"/>
      <c r="BD1851" s="28"/>
      <c r="BE1851" s="28"/>
      <c r="BF1851" s="28"/>
      <c r="BG1851" s="28"/>
      <c r="BH1851" s="28"/>
      <c r="BI1851" s="28"/>
      <c r="BJ1851" s="28"/>
      <c r="BK1851" s="28"/>
      <c r="BL1851" s="28"/>
      <c r="BM1851" s="28"/>
      <c r="BN1851" s="28"/>
      <c r="BO1851" s="28"/>
      <c r="BP1851" s="28"/>
      <c r="BQ1851" s="28"/>
      <c r="BR1851" s="28"/>
      <c r="BS1851" s="28"/>
      <c r="BT1851" s="28"/>
      <c r="BU1851" s="28"/>
      <c r="BV1851" s="28"/>
      <c r="BW1851" s="28"/>
      <c r="BX1851" s="28"/>
      <c r="BY1851" s="28"/>
      <c r="BZ1851" s="28"/>
      <c r="CA1851" s="28"/>
      <c r="CB1851" s="28"/>
      <c r="CC1851" s="28"/>
      <c r="CD1851" s="28"/>
      <c r="CE1851" s="28"/>
      <c r="CF1851" s="28"/>
      <c r="CG1851" s="28"/>
      <c r="CH1851" s="28"/>
      <c r="CI1851" s="28"/>
      <c r="CJ1851" s="28"/>
      <c r="CK1851" s="28"/>
      <c r="CL1851" s="28"/>
      <c r="CM1851" s="28"/>
      <c r="CN1851" s="28"/>
      <c r="CO1851" s="28"/>
      <c r="CP1851" s="28"/>
      <c r="CQ1851" s="28"/>
      <c r="CR1851" s="28"/>
      <c r="CS1851" s="28"/>
      <c r="CT1851" s="28"/>
      <c r="CU1851" s="28"/>
      <c r="CV1851" s="28"/>
      <c r="CW1851" s="28"/>
      <c r="CX1851" s="28"/>
      <c r="CY1851" s="28"/>
      <c r="CZ1851" s="28"/>
      <c r="DA1851" s="28"/>
      <c r="DB1851" s="28"/>
      <c r="DC1851" s="28"/>
      <c r="DD1851" s="28"/>
      <c r="DE1851" s="28"/>
      <c r="DF1851" s="28"/>
      <c r="DG1851" s="28"/>
      <c r="DH1851" s="28"/>
      <c r="DI1851" s="28"/>
      <c r="DJ1851" s="28"/>
      <c r="DK1851" s="28"/>
      <c r="DL1851" s="28"/>
      <c r="DM1851" s="28"/>
    </row>
    <row r="1852" spans="1:117">
      <c r="A1852" s="5"/>
      <c r="B1852" s="5"/>
      <c r="C1852" s="34"/>
      <c r="D1852" s="34"/>
      <c r="E1852" s="35"/>
      <c r="F1852" s="35"/>
      <c r="G1852" s="35"/>
      <c r="H1852" s="35"/>
      <c r="I1852" s="35"/>
      <c r="J1852" s="35"/>
      <c r="K1852" s="35"/>
      <c r="L1852" s="35"/>
      <c r="M1852" s="35"/>
      <c r="N1852" s="35"/>
      <c r="O1852" s="35"/>
      <c r="P1852" s="35"/>
      <c r="Q1852" s="35"/>
      <c r="R1852" s="35"/>
      <c r="S1852" s="35"/>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28"/>
      <c r="AU1852" s="28"/>
      <c r="AV1852" s="28"/>
      <c r="AW1852" s="28"/>
      <c r="AX1852" s="28"/>
      <c r="AY1852" s="28"/>
      <c r="AZ1852" s="28"/>
      <c r="BA1852" s="28"/>
      <c r="BB1852" s="28"/>
      <c r="BC1852" s="28"/>
      <c r="BD1852" s="28"/>
      <c r="BE1852" s="28"/>
      <c r="BF1852" s="28"/>
      <c r="BG1852" s="28"/>
      <c r="BH1852" s="28"/>
      <c r="BI1852" s="28"/>
      <c r="BJ1852" s="28"/>
      <c r="BK1852" s="28"/>
      <c r="BL1852" s="28"/>
      <c r="BM1852" s="28"/>
      <c r="BN1852" s="28"/>
      <c r="BO1852" s="28"/>
      <c r="BP1852" s="28"/>
      <c r="BQ1852" s="28"/>
      <c r="BR1852" s="28"/>
      <c r="BS1852" s="28"/>
      <c r="BT1852" s="28"/>
      <c r="BU1852" s="28"/>
      <c r="BV1852" s="28"/>
      <c r="BW1852" s="28"/>
      <c r="BX1852" s="28"/>
      <c r="BY1852" s="28"/>
      <c r="BZ1852" s="28"/>
      <c r="CA1852" s="28"/>
      <c r="CB1852" s="28"/>
      <c r="CC1852" s="28"/>
      <c r="CD1852" s="28"/>
      <c r="CE1852" s="28"/>
      <c r="CF1852" s="28"/>
      <c r="CG1852" s="28"/>
      <c r="CH1852" s="28"/>
      <c r="CI1852" s="28"/>
      <c r="CJ1852" s="28"/>
      <c r="CK1852" s="28"/>
      <c r="CL1852" s="28"/>
      <c r="CM1852" s="28"/>
      <c r="CN1852" s="28"/>
      <c r="CO1852" s="28"/>
      <c r="CP1852" s="28"/>
      <c r="CQ1852" s="28"/>
      <c r="CR1852" s="28"/>
      <c r="CS1852" s="28"/>
      <c r="CT1852" s="28"/>
      <c r="CU1852" s="28"/>
      <c r="CV1852" s="28"/>
      <c r="CW1852" s="28"/>
      <c r="CX1852" s="28"/>
      <c r="CY1852" s="28"/>
      <c r="CZ1852" s="28"/>
      <c r="DA1852" s="28"/>
      <c r="DB1852" s="28"/>
      <c r="DC1852" s="28"/>
      <c r="DD1852" s="28"/>
      <c r="DE1852" s="28"/>
      <c r="DF1852" s="28"/>
      <c r="DG1852" s="28"/>
      <c r="DH1852" s="28"/>
      <c r="DI1852" s="28"/>
      <c r="DJ1852" s="28"/>
      <c r="DK1852" s="28"/>
      <c r="DL1852" s="28"/>
      <c r="DM1852" s="28"/>
    </row>
    <row r="1853" spans="1:117">
      <c r="A1853" s="5"/>
      <c r="B1853" s="5"/>
      <c r="C1853" s="34"/>
      <c r="D1853" s="34"/>
      <c r="E1853" s="35"/>
      <c r="F1853" s="35"/>
      <c r="G1853" s="35"/>
      <c r="H1853" s="35"/>
      <c r="I1853" s="35"/>
      <c r="J1853" s="35"/>
      <c r="K1853" s="35"/>
      <c r="L1853" s="35"/>
      <c r="M1853" s="35"/>
      <c r="N1853" s="35"/>
      <c r="O1853" s="35"/>
      <c r="P1853" s="35"/>
      <c r="Q1853" s="35"/>
      <c r="R1853" s="35"/>
      <c r="S1853" s="35"/>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28"/>
      <c r="AU1853" s="28"/>
      <c r="AV1853" s="28"/>
      <c r="AW1853" s="28"/>
      <c r="AX1853" s="28"/>
      <c r="AY1853" s="28"/>
      <c r="AZ1853" s="28"/>
      <c r="BA1853" s="28"/>
      <c r="BB1853" s="28"/>
      <c r="BC1853" s="28"/>
      <c r="BD1853" s="28"/>
      <c r="BE1853" s="28"/>
      <c r="BF1853" s="28"/>
      <c r="BG1853" s="28"/>
      <c r="BH1853" s="28"/>
      <c r="BI1853" s="28"/>
      <c r="BJ1853" s="28"/>
      <c r="BK1853" s="28"/>
      <c r="BL1853" s="28"/>
      <c r="BM1853" s="28"/>
      <c r="BN1853" s="28"/>
      <c r="BO1853" s="28"/>
      <c r="BP1853" s="28"/>
      <c r="BQ1853" s="28"/>
      <c r="BR1853" s="28"/>
      <c r="BS1853" s="28"/>
      <c r="BT1853" s="28"/>
      <c r="BU1853" s="28"/>
      <c r="BV1853" s="28"/>
      <c r="BW1853" s="28"/>
      <c r="BX1853" s="28"/>
      <c r="BY1853" s="28"/>
      <c r="BZ1853" s="28"/>
      <c r="CA1853" s="28"/>
      <c r="CB1853" s="28"/>
      <c r="CC1853" s="28"/>
      <c r="CD1853" s="28"/>
      <c r="CE1853" s="28"/>
      <c r="CF1853" s="28"/>
      <c r="CG1853" s="28"/>
      <c r="CH1853" s="28"/>
      <c r="CI1853" s="28"/>
      <c r="CJ1853" s="28"/>
      <c r="CK1853" s="28"/>
      <c r="CL1853" s="28"/>
      <c r="CM1853" s="28"/>
      <c r="CN1853" s="28"/>
      <c r="CO1853" s="28"/>
      <c r="CP1853" s="28"/>
      <c r="CQ1853" s="28"/>
      <c r="CR1853" s="28"/>
      <c r="CS1853" s="28"/>
      <c r="CT1853" s="28"/>
      <c r="CU1853" s="28"/>
      <c r="CV1853" s="28"/>
      <c r="CW1853" s="28"/>
      <c r="CX1853" s="28"/>
      <c r="CY1853" s="28"/>
      <c r="CZ1853" s="28"/>
      <c r="DA1853" s="28"/>
      <c r="DB1853" s="28"/>
      <c r="DC1853" s="28"/>
      <c r="DD1853" s="28"/>
      <c r="DE1853" s="28"/>
      <c r="DF1853" s="28"/>
      <c r="DG1853" s="28"/>
      <c r="DH1853" s="28"/>
      <c r="DI1853" s="28"/>
      <c r="DJ1853" s="28"/>
      <c r="DK1853" s="28"/>
      <c r="DL1853" s="28"/>
      <c r="DM1853" s="28"/>
    </row>
    <row r="1854" spans="1:117">
      <c r="A1854" s="5"/>
      <c r="B1854" s="5"/>
      <c r="C1854" s="34"/>
      <c r="D1854" s="34"/>
      <c r="E1854" s="35"/>
      <c r="F1854" s="35"/>
      <c r="G1854" s="35"/>
      <c r="H1854" s="35"/>
      <c r="I1854" s="35"/>
      <c r="J1854" s="35"/>
      <c r="K1854" s="35"/>
      <c r="L1854" s="35"/>
      <c r="M1854" s="35"/>
      <c r="N1854" s="35"/>
      <c r="O1854" s="35"/>
      <c r="P1854" s="35"/>
      <c r="Q1854" s="35"/>
      <c r="R1854" s="35"/>
      <c r="S1854" s="35"/>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28"/>
      <c r="AU1854" s="28"/>
      <c r="AV1854" s="28"/>
      <c r="AW1854" s="28"/>
      <c r="AX1854" s="28"/>
      <c r="AY1854" s="28"/>
      <c r="AZ1854" s="28"/>
      <c r="BA1854" s="28"/>
      <c r="BB1854" s="28"/>
      <c r="BC1854" s="28"/>
      <c r="BD1854" s="28"/>
      <c r="BE1854" s="28"/>
      <c r="BF1854" s="28"/>
      <c r="BG1854" s="28"/>
      <c r="BH1854" s="28"/>
      <c r="BI1854" s="28"/>
      <c r="BJ1854" s="28"/>
      <c r="BK1854" s="28"/>
      <c r="BL1854" s="28"/>
      <c r="BM1854" s="28"/>
      <c r="BN1854" s="28"/>
      <c r="BO1854" s="28"/>
      <c r="BP1854" s="28"/>
      <c r="BQ1854" s="28"/>
      <c r="BR1854" s="28"/>
      <c r="BS1854" s="28"/>
      <c r="BT1854" s="28"/>
      <c r="BU1854" s="28"/>
      <c r="BV1854" s="28"/>
      <c r="BW1854" s="28"/>
      <c r="BX1854" s="28"/>
      <c r="BY1854" s="28"/>
      <c r="BZ1854" s="28"/>
      <c r="CA1854" s="28"/>
      <c r="CB1854" s="28"/>
      <c r="CC1854" s="28"/>
      <c r="CD1854" s="28"/>
      <c r="CE1854" s="28"/>
      <c r="CF1854" s="28"/>
      <c r="CG1854" s="28"/>
      <c r="CH1854" s="28"/>
      <c r="CI1854" s="28"/>
      <c r="CJ1854" s="28"/>
      <c r="CK1854" s="28"/>
      <c r="CL1854" s="28"/>
      <c r="CM1854" s="28"/>
      <c r="CN1854" s="28"/>
      <c r="CO1854" s="28"/>
      <c r="CP1854" s="28"/>
      <c r="CQ1854" s="28"/>
      <c r="CR1854" s="28"/>
      <c r="CS1854" s="28"/>
      <c r="CT1854" s="28"/>
      <c r="CU1854" s="28"/>
      <c r="CV1854" s="28"/>
      <c r="CW1854" s="28"/>
      <c r="CX1854" s="28"/>
      <c r="CY1854" s="28"/>
      <c r="CZ1854" s="28"/>
      <c r="DA1854" s="28"/>
      <c r="DB1854" s="28"/>
      <c r="DC1854" s="28"/>
      <c r="DD1854" s="28"/>
      <c r="DE1854" s="28"/>
      <c r="DF1854" s="28"/>
      <c r="DG1854" s="28"/>
      <c r="DH1854" s="28"/>
      <c r="DI1854" s="28"/>
      <c r="DJ1854" s="28"/>
      <c r="DK1854" s="28"/>
      <c r="DL1854" s="28"/>
      <c r="DM1854" s="28"/>
    </row>
    <row r="1855" spans="1:117">
      <c r="A1855" s="5"/>
      <c r="B1855" s="5"/>
      <c r="C1855" s="34"/>
      <c r="D1855" s="34"/>
      <c r="E1855" s="35"/>
      <c r="F1855" s="35"/>
      <c r="G1855" s="35"/>
      <c r="H1855" s="35"/>
      <c r="I1855" s="35"/>
      <c r="J1855" s="35"/>
      <c r="K1855" s="35"/>
      <c r="L1855" s="35"/>
      <c r="M1855" s="35"/>
      <c r="N1855" s="35"/>
      <c r="O1855" s="35"/>
      <c r="P1855" s="35"/>
      <c r="Q1855" s="35"/>
      <c r="R1855" s="35"/>
      <c r="S1855" s="35"/>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28"/>
      <c r="AU1855" s="28"/>
      <c r="AV1855" s="28"/>
      <c r="AW1855" s="28"/>
      <c r="AX1855" s="28"/>
      <c r="AY1855" s="28"/>
      <c r="AZ1855" s="28"/>
      <c r="BA1855" s="28"/>
      <c r="BB1855" s="28"/>
      <c r="BC1855" s="28"/>
      <c r="BD1855" s="28"/>
      <c r="BE1855" s="28"/>
      <c r="BF1855" s="28"/>
      <c r="BG1855" s="28"/>
      <c r="BH1855" s="28"/>
      <c r="BI1855" s="28"/>
      <c r="BJ1855" s="28"/>
      <c r="BK1855" s="28"/>
      <c r="BL1855" s="28"/>
      <c r="BM1855" s="28"/>
      <c r="BN1855" s="28"/>
      <c r="BO1855" s="28"/>
      <c r="BP1855" s="28"/>
      <c r="BQ1855" s="28"/>
      <c r="BR1855" s="28"/>
      <c r="BS1855" s="28"/>
      <c r="BT1855" s="28"/>
      <c r="BU1855" s="28"/>
      <c r="BV1855" s="28"/>
      <c r="BW1855" s="28"/>
      <c r="BX1855" s="28"/>
      <c r="BY1855" s="28"/>
      <c r="BZ1855" s="28"/>
      <c r="CA1855" s="28"/>
      <c r="CB1855" s="28"/>
      <c r="CC1855" s="28"/>
      <c r="CD1855" s="28"/>
      <c r="CE1855" s="28"/>
      <c r="CF1855" s="28"/>
      <c r="CG1855" s="28"/>
      <c r="CH1855" s="28"/>
      <c r="CI1855" s="28"/>
      <c r="CJ1855" s="28"/>
      <c r="CK1855" s="28"/>
      <c r="CL1855" s="28"/>
      <c r="CM1855" s="28"/>
      <c r="CN1855" s="28"/>
      <c r="CO1855" s="28"/>
      <c r="CP1855" s="28"/>
      <c r="CQ1855" s="28"/>
      <c r="CR1855" s="28"/>
      <c r="CS1855" s="28"/>
      <c r="CT1855" s="28"/>
      <c r="CU1855" s="28"/>
      <c r="CV1855" s="28"/>
      <c r="CW1855" s="28"/>
      <c r="CX1855" s="28"/>
      <c r="CY1855" s="28"/>
      <c r="CZ1855" s="28"/>
      <c r="DA1855" s="28"/>
      <c r="DB1855" s="28"/>
      <c r="DC1855" s="28"/>
      <c r="DD1855" s="28"/>
      <c r="DE1855" s="28"/>
      <c r="DF1855" s="28"/>
      <c r="DG1855" s="28"/>
      <c r="DH1855" s="28"/>
      <c r="DI1855" s="28"/>
      <c r="DJ1855" s="28"/>
      <c r="DK1855" s="28"/>
      <c r="DL1855" s="28"/>
      <c r="DM1855" s="28"/>
    </row>
    <row r="1856" spans="1:117">
      <c r="A1856" s="5"/>
      <c r="B1856" s="5"/>
      <c r="C1856" s="34"/>
      <c r="D1856" s="34"/>
      <c r="E1856" s="35"/>
      <c r="F1856" s="35"/>
      <c r="G1856" s="35"/>
      <c r="H1856" s="35"/>
      <c r="I1856" s="35"/>
      <c r="J1856" s="35"/>
      <c r="K1856" s="35"/>
      <c r="L1856" s="35"/>
      <c r="M1856" s="35"/>
      <c r="N1856" s="35"/>
      <c r="O1856" s="35"/>
      <c r="P1856" s="35"/>
      <c r="Q1856" s="35"/>
      <c r="R1856" s="35"/>
      <c r="S1856" s="35"/>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28"/>
      <c r="AU1856" s="28"/>
      <c r="AV1856" s="28"/>
      <c r="AW1856" s="28"/>
      <c r="AX1856" s="28"/>
      <c r="AY1856" s="28"/>
      <c r="AZ1856" s="28"/>
      <c r="BA1856" s="28"/>
      <c r="BB1856" s="28"/>
      <c r="BC1856" s="28"/>
      <c r="BD1856" s="28"/>
      <c r="BE1856" s="28"/>
      <c r="BF1856" s="28"/>
      <c r="BG1856" s="28"/>
      <c r="BH1856" s="28"/>
      <c r="BI1856" s="28"/>
      <c r="BJ1856" s="28"/>
      <c r="BK1856" s="28"/>
      <c r="BL1856" s="28"/>
      <c r="BM1856" s="28"/>
      <c r="BN1856" s="28"/>
      <c r="BO1856" s="28"/>
      <c r="BP1856" s="28"/>
      <c r="BQ1856" s="28"/>
      <c r="BR1856" s="28"/>
      <c r="BS1856" s="28"/>
      <c r="BT1856" s="28"/>
      <c r="BU1856" s="28"/>
      <c r="BV1856" s="28"/>
      <c r="BW1856" s="28"/>
      <c r="BX1856" s="28"/>
      <c r="BY1856" s="28"/>
      <c r="BZ1856" s="28"/>
      <c r="CA1856" s="28"/>
      <c r="CB1856" s="28"/>
      <c r="CC1856" s="28"/>
      <c r="CD1856" s="28"/>
      <c r="CE1856" s="28"/>
      <c r="CF1856" s="28"/>
      <c r="CG1856" s="28"/>
      <c r="CH1856" s="28"/>
      <c r="CI1856" s="28"/>
      <c r="CJ1856" s="28"/>
      <c r="CK1856" s="28"/>
      <c r="CL1856" s="28"/>
      <c r="CM1856" s="28"/>
      <c r="CN1856" s="28"/>
      <c r="CO1856" s="28"/>
      <c r="CP1856" s="28"/>
      <c r="CQ1856" s="28"/>
      <c r="CR1856" s="28"/>
      <c r="CS1856" s="28"/>
      <c r="CT1856" s="28"/>
      <c r="CU1856" s="28"/>
      <c r="CV1856" s="28"/>
      <c r="CW1856" s="28"/>
      <c r="CX1856" s="28"/>
      <c r="CY1856" s="28"/>
      <c r="CZ1856" s="28"/>
      <c r="DA1856" s="28"/>
      <c r="DB1856" s="28"/>
      <c r="DC1856" s="28"/>
      <c r="DD1856" s="28"/>
      <c r="DE1856" s="28"/>
      <c r="DF1856" s="28"/>
      <c r="DG1856" s="28"/>
      <c r="DH1856" s="28"/>
      <c r="DI1856" s="28"/>
      <c r="DJ1856" s="28"/>
      <c r="DK1856" s="28"/>
      <c r="DL1856" s="28"/>
      <c r="DM1856" s="28"/>
    </row>
    <row r="1857" spans="1:117">
      <c r="A1857" s="5"/>
      <c r="B1857" s="5"/>
      <c r="C1857" s="34"/>
      <c r="D1857" s="34"/>
      <c r="E1857" s="35"/>
      <c r="F1857" s="35"/>
      <c r="G1857" s="35"/>
      <c r="H1857" s="35"/>
      <c r="I1857" s="35"/>
      <c r="J1857" s="35"/>
      <c r="K1857" s="35"/>
      <c r="L1857" s="35"/>
      <c r="M1857" s="35"/>
      <c r="N1857" s="35"/>
      <c r="O1857" s="35"/>
      <c r="P1857" s="35"/>
      <c r="Q1857" s="35"/>
      <c r="R1857" s="35"/>
      <c r="S1857" s="35"/>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28"/>
      <c r="AU1857" s="28"/>
      <c r="AV1857" s="28"/>
      <c r="AW1857" s="28"/>
      <c r="AX1857" s="28"/>
      <c r="AY1857" s="28"/>
      <c r="AZ1857" s="28"/>
      <c r="BA1857" s="28"/>
      <c r="BB1857" s="28"/>
      <c r="BC1857" s="28"/>
      <c r="BD1857" s="28"/>
      <c r="BE1857" s="28"/>
      <c r="BF1857" s="28"/>
      <c r="BG1857" s="28"/>
      <c r="BH1857" s="28"/>
      <c r="BI1857" s="28"/>
      <c r="BJ1857" s="28"/>
      <c r="BK1857" s="28"/>
      <c r="BL1857" s="28"/>
      <c r="BM1857" s="28"/>
      <c r="BN1857" s="28"/>
      <c r="BO1857" s="28"/>
      <c r="BP1857" s="28"/>
      <c r="BQ1857" s="28"/>
      <c r="BR1857" s="28"/>
      <c r="BS1857" s="28"/>
      <c r="BT1857" s="28"/>
      <c r="BU1857" s="28"/>
      <c r="BV1857" s="28"/>
      <c r="BW1857" s="28"/>
      <c r="BX1857" s="28"/>
      <c r="BY1857" s="28"/>
      <c r="BZ1857" s="28"/>
      <c r="CA1857" s="28"/>
      <c r="CB1857" s="28"/>
      <c r="CC1857" s="28"/>
      <c r="CD1857" s="28"/>
      <c r="CE1857" s="28"/>
      <c r="CF1857" s="28"/>
      <c r="CG1857" s="28"/>
      <c r="CH1857" s="28"/>
      <c r="CI1857" s="28"/>
      <c r="CJ1857" s="28"/>
      <c r="CK1857" s="28"/>
      <c r="CL1857" s="28"/>
      <c r="CM1857" s="28"/>
      <c r="CN1857" s="28"/>
      <c r="CO1857" s="28"/>
      <c r="CP1857" s="28"/>
      <c r="CQ1857" s="28"/>
      <c r="CR1857" s="28"/>
      <c r="CS1857" s="28"/>
      <c r="CT1857" s="28"/>
      <c r="CU1857" s="28"/>
      <c r="CV1857" s="28"/>
      <c r="CW1857" s="28"/>
      <c r="CX1857" s="28"/>
      <c r="CY1857" s="28"/>
      <c r="CZ1857" s="28"/>
      <c r="DA1857" s="28"/>
      <c r="DB1857" s="28"/>
      <c r="DC1857" s="28"/>
      <c r="DD1857" s="28"/>
      <c r="DE1857" s="28"/>
      <c r="DF1857" s="28"/>
      <c r="DG1857" s="28"/>
      <c r="DH1857" s="28"/>
      <c r="DI1857" s="28"/>
      <c r="DJ1857" s="28"/>
      <c r="DK1857" s="28"/>
      <c r="DL1857" s="28"/>
      <c r="DM1857" s="28"/>
    </row>
    <row r="1858" spans="1:117">
      <c r="A1858" s="5"/>
      <c r="B1858" s="5"/>
      <c r="C1858" s="34"/>
      <c r="D1858" s="34"/>
      <c r="E1858" s="35"/>
      <c r="F1858" s="35"/>
      <c r="G1858" s="35"/>
      <c r="H1858" s="35"/>
      <c r="I1858" s="35"/>
      <c r="J1858" s="35"/>
      <c r="K1858" s="35"/>
      <c r="L1858" s="35"/>
      <c r="M1858" s="35"/>
      <c r="N1858" s="35"/>
      <c r="O1858" s="35"/>
      <c r="P1858" s="35"/>
      <c r="Q1858" s="35"/>
      <c r="R1858" s="35"/>
      <c r="S1858" s="35"/>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28"/>
      <c r="AU1858" s="28"/>
      <c r="AV1858" s="28"/>
      <c r="AW1858" s="28"/>
      <c r="AX1858" s="28"/>
      <c r="AY1858" s="28"/>
      <c r="AZ1858" s="28"/>
      <c r="BA1858" s="28"/>
      <c r="BB1858" s="28"/>
      <c r="BC1858" s="28"/>
      <c r="BD1858" s="28"/>
      <c r="BE1858" s="28"/>
      <c r="BF1858" s="28"/>
      <c r="BG1858" s="28"/>
      <c r="BH1858" s="28"/>
      <c r="BI1858" s="28"/>
      <c r="BJ1858" s="28"/>
      <c r="BK1858" s="28"/>
      <c r="BL1858" s="28"/>
      <c r="BM1858" s="28"/>
      <c r="BN1858" s="28"/>
      <c r="BO1858" s="28"/>
      <c r="BP1858" s="28"/>
      <c r="BQ1858" s="28"/>
      <c r="BR1858" s="28"/>
      <c r="BS1858" s="28"/>
      <c r="BT1858" s="28"/>
      <c r="BU1858" s="28"/>
      <c r="BV1858" s="28"/>
      <c r="BW1858" s="28"/>
      <c r="BX1858" s="28"/>
      <c r="BY1858" s="28"/>
      <c r="BZ1858" s="28"/>
      <c r="CA1858" s="28"/>
      <c r="CB1858" s="28"/>
      <c r="CC1858" s="28"/>
      <c r="CD1858" s="28"/>
      <c r="CE1858" s="28"/>
      <c r="CF1858" s="28"/>
      <c r="CG1858" s="28"/>
      <c r="CH1858" s="28"/>
      <c r="CI1858" s="28"/>
      <c r="CJ1858" s="28"/>
      <c r="CK1858" s="28"/>
      <c r="CL1858" s="28"/>
      <c r="CM1858" s="28"/>
      <c r="CN1858" s="28"/>
      <c r="CO1858" s="28"/>
      <c r="CP1858" s="28"/>
      <c r="CQ1858" s="28"/>
      <c r="CR1858" s="28"/>
      <c r="CS1858" s="28"/>
      <c r="CT1858" s="28"/>
      <c r="CU1858" s="28"/>
      <c r="CV1858" s="28"/>
      <c r="CW1858" s="28"/>
      <c r="CX1858" s="28"/>
      <c r="CY1858" s="28"/>
      <c r="CZ1858" s="28"/>
      <c r="DA1858" s="28"/>
      <c r="DB1858" s="28"/>
      <c r="DC1858" s="28"/>
      <c r="DD1858" s="28"/>
      <c r="DE1858" s="28"/>
      <c r="DF1858" s="28"/>
      <c r="DG1858" s="28"/>
      <c r="DH1858" s="28"/>
      <c r="DI1858" s="28"/>
      <c r="DJ1858" s="28"/>
      <c r="DK1858" s="28"/>
      <c r="DL1858" s="28"/>
      <c r="DM1858" s="28"/>
    </row>
    <row r="1859" spans="1:117">
      <c r="A1859" s="5"/>
      <c r="B1859" s="5"/>
      <c r="C1859" s="34"/>
      <c r="D1859" s="34"/>
      <c r="E1859" s="35"/>
      <c r="F1859" s="35"/>
      <c r="G1859" s="35"/>
      <c r="H1859" s="35"/>
      <c r="I1859" s="35"/>
      <c r="J1859" s="35"/>
      <c r="K1859" s="35"/>
      <c r="L1859" s="35"/>
      <c r="M1859" s="35"/>
      <c r="N1859" s="35"/>
      <c r="O1859" s="35"/>
      <c r="P1859" s="35"/>
      <c r="Q1859" s="35"/>
      <c r="R1859" s="35"/>
      <c r="S1859" s="35"/>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28"/>
      <c r="AU1859" s="28"/>
      <c r="AV1859" s="28"/>
      <c r="AW1859" s="28"/>
      <c r="AX1859" s="28"/>
      <c r="AY1859" s="28"/>
      <c r="AZ1859" s="28"/>
      <c r="BA1859" s="28"/>
      <c r="BB1859" s="28"/>
      <c r="BC1859" s="28"/>
      <c r="BD1859" s="28"/>
      <c r="BE1859" s="28"/>
      <c r="BF1859" s="28"/>
      <c r="BG1859" s="28"/>
      <c r="BH1859" s="28"/>
      <c r="BI1859" s="28"/>
      <c r="BJ1859" s="28"/>
      <c r="BK1859" s="28"/>
      <c r="BL1859" s="28"/>
      <c r="BM1859" s="28"/>
      <c r="BN1859" s="28"/>
      <c r="BO1859" s="28"/>
      <c r="BP1859" s="28"/>
      <c r="BQ1859" s="28"/>
      <c r="BR1859" s="28"/>
      <c r="BS1859" s="28"/>
      <c r="BT1859" s="28"/>
      <c r="BU1859" s="28"/>
      <c r="BV1859" s="28"/>
      <c r="BW1859" s="28"/>
      <c r="BX1859" s="28"/>
      <c r="BY1859" s="28"/>
      <c r="BZ1859" s="28"/>
      <c r="CA1859" s="28"/>
      <c r="CB1859" s="28"/>
      <c r="CC1859" s="28"/>
      <c r="CD1859" s="28"/>
      <c r="CE1859" s="28"/>
      <c r="CF1859" s="28"/>
      <c r="CG1859" s="28"/>
      <c r="CH1859" s="28"/>
      <c r="CI1859" s="28"/>
      <c r="CJ1859" s="28"/>
      <c r="CK1859" s="28"/>
      <c r="CL1859" s="28"/>
      <c r="CM1859" s="28"/>
      <c r="CN1859" s="28"/>
      <c r="CO1859" s="28"/>
      <c r="CP1859" s="28"/>
      <c r="CQ1859" s="28"/>
      <c r="CR1859" s="28"/>
      <c r="CS1859" s="28"/>
      <c r="CT1859" s="28"/>
      <c r="CU1859" s="28"/>
      <c r="CV1859" s="28"/>
      <c r="CW1859" s="28"/>
      <c r="CX1859" s="28"/>
      <c r="CY1859" s="28"/>
      <c r="CZ1859" s="28"/>
      <c r="DA1859" s="28"/>
      <c r="DB1859" s="28"/>
      <c r="DC1859" s="28"/>
      <c r="DD1859" s="28"/>
      <c r="DE1859" s="28"/>
      <c r="DF1859" s="28"/>
      <c r="DG1859" s="28"/>
      <c r="DH1859" s="28"/>
      <c r="DI1859" s="28"/>
      <c r="DJ1859" s="28"/>
      <c r="DK1859" s="28"/>
      <c r="DL1859" s="28"/>
      <c r="DM1859" s="28"/>
    </row>
    <row r="1860" spans="1:117">
      <c r="A1860" s="5"/>
      <c r="B1860" s="5"/>
      <c r="C1860" s="34"/>
      <c r="D1860" s="34"/>
      <c r="E1860" s="35"/>
      <c r="F1860" s="35"/>
      <c r="G1860" s="35"/>
      <c r="H1860" s="35"/>
      <c r="I1860" s="35"/>
      <c r="J1860" s="35"/>
      <c r="K1860" s="35"/>
      <c r="L1860" s="35"/>
      <c r="M1860" s="35"/>
      <c r="N1860" s="35"/>
      <c r="O1860" s="35"/>
      <c r="P1860" s="35"/>
      <c r="Q1860" s="35"/>
      <c r="R1860" s="35"/>
      <c r="S1860" s="35"/>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28"/>
      <c r="AU1860" s="28"/>
      <c r="AV1860" s="28"/>
      <c r="AW1860" s="28"/>
      <c r="AX1860" s="28"/>
      <c r="AY1860" s="28"/>
      <c r="AZ1860" s="28"/>
      <c r="BA1860" s="28"/>
      <c r="BB1860" s="28"/>
      <c r="BC1860" s="28"/>
      <c r="BD1860" s="28"/>
      <c r="BE1860" s="28"/>
      <c r="BF1860" s="28"/>
      <c r="BG1860" s="28"/>
      <c r="BH1860" s="28"/>
      <c r="BI1860" s="28"/>
      <c r="BJ1860" s="28"/>
      <c r="BK1860" s="28"/>
      <c r="BL1860" s="28"/>
      <c r="BM1860" s="28"/>
      <c r="BN1860" s="28"/>
      <c r="BO1860" s="28"/>
      <c r="BP1860" s="28"/>
      <c r="BQ1860" s="28"/>
      <c r="BR1860" s="28"/>
      <c r="BS1860" s="28"/>
      <c r="BT1860" s="28"/>
      <c r="BU1860" s="28"/>
      <c r="BV1860" s="28"/>
      <c r="BW1860" s="28"/>
      <c r="BX1860" s="28"/>
      <c r="BY1860" s="28"/>
      <c r="BZ1860" s="28"/>
      <c r="CA1860" s="28"/>
      <c r="CB1860" s="28"/>
      <c r="CC1860" s="28"/>
      <c r="CD1860" s="28"/>
      <c r="CE1860" s="28"/>
      <c r="CF1860" s="28"/>
      <c r="CG1860" s="28"/>
      <c r="CH1860" s="28"/>
      <c r="CI1860" s="28"/>
      <c r="CJ1860" s="28"/>
      <c r="CK1860" s="28"/>
      <c r="CL1860" s="28"/>
      <c r="CM1860" s="28"/>
      <c r="CN1860" s="28"/>
      <c r="CO1860" s="28"/>
      <c r="CP1860" s="28"/>
      <c r="CQ1860" s="28"/>
      <c r="CR1860" s="28"/>
      <c r="CS1860" s="28"/>
      <c r="CT1860" s="28"/>
      <c r="CU1860" s="28"/>
      <c r="CV1860" s="28"/>
      <c r="CW1860" s="28"/>
      <c r="CX1860" s="28"/>
      <c r="CY1860" s="28"/>
      <c r="CZ1860" s="28"/>
      <c r="DA1860" s="28"/>
      <c r="DB1860" s="28"/>
      <c r="DC1860" s="28"/>
      <c r="DD1860" s="28"/>
      <c r="DE1860" s="28"/>
      <c r="DF1860" s="28"/>
      <c r="DG1860" s="28"/>
      <c r="DH1860" s="28"/>
      <c r="DI1860" s="28"/>
      <c r="DJ1860" s="28"/>
      <c r="DK1860" s="28"/>
      <c r="DL1860" s="28"/>
      <c r="DM1860" s="28"/>
    </row>
    <row r="1861" spans="1:117">
      <c r="A1861" s="5"/>
      <c r="B1861" s="5"/>
      <c r="C1861" s="34"/>
      <c r="D1861" s="34"/>
      <c r="E1861" s="35"/>
      <c r="F1861" s="35"/>
      <c r="G1861" s="35"/>
      <c r="H1861" s="35"/>
      <c r="I1861" s="35"/>
      <c r="J1861" s="35"/>
      <c r="K1861" s="35"/>
      <c r="L1861" s="35"/>
      <c r="M1861" s="35"/>
      <c r="N1861" s="35"/>
      <c r="O1861" s="35"/>
      <c r="P1861" s="35"/>
      <c r="Q1861" s="35"/>
      <c r="R1861" s="35"/>
      <c r="S1861" s="35"/>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28"/>
      <c r="AU1861" s="28"/>
      <c r="AV1861" s="28"/>
      <c r="AW1861" s="28"/>
      <c r="AX1861" s="28"/>
      <c r="AY1861" s="28"/>
      <c r="AZ1861" s="28"/>
      <c r="BA1861" s="28"/>
      <c r="BB1861" s="28"/>
      <c r="BC1861" s="28"/>
      <c r="BD1861" s="28"/>
      <c r="BE1861" s="28"/>
      <c r="BF1861" s="28"/>
      <c r="BG1861" s="28"/>
      <c r="BH1861" s="28"/>
      <c r="BI1861" s="28"/>
      <c r="BJ1861" s="28"/>
      <c r="BK1861" s="28"/>
      <c r="BL1861" s="28"/>
      <c r="BM1861" s="28"/>
      <c r="BN1861" s="28"/>
      <c r="BO1861" s="28"/>
      <c r="BP1861" s="28"/>
      <c r="BQ1861" s="28"/>
      <c r="BR1861" s="28"/>
      <c r="BS1861" s="28"/>
      <c r="BT1861" s="28"/>
      <c r="BU1861" s="28"/>
      <c r="BV1861" s="28"/>
      <c r="BW1861" s="28"/>
      <c r="BX1861" s="28"/>
      <c r="BY1861" s="28"/>
      <c r="BZ1861" s="28"/>
      <c r="CA1861" s="28"/>
      <c r="CB1861" s="28"/>
      <c r="CC1861" s="28"/>
      <c r="CD1861" s="28"/>
      <c r="CE1861" s="28"/>
      <c r="CF1861" s="28"/>
      <c r="CG1861" s="28"/>
      <c r="CH1861" s="28"/>
      <c r="CI1861" s="28"/>
      <c r="CJ1861" s="28"/>
      <c r="CK1861" s="28"/>
      <c r="CL1861" s="28"/>
      <c r="CM1861" s="28"/>
      <c r="CN1861" s="28"/>
      <c r="CO1861" s="28"/>
      <c r="CP1861" s="28"/>
      <c r="CQ1861" s="28"/>
      <c r="CR1861" s="28"/>
      <c r="CS1861" s="28"/>
      <c r="CT1861" s="28"/>
      <c r="CU1861" s="28"/>
      <c r="CV1861" s="28"/>
      <c r="CW1861" s="28"/>
      <c r="CX1861" s="28"/>
      <c r="CY1861" s="28"/>
      <c r="CZ1861" s="28"/>
      <c r="DA1861" s="28"/>
      <c r="DB1861" s="28"/>
      <c r="DC1861" s="28"/>
      <c r="DD1861" s="28"/>
      <c r="DE1861" s="28"/>
      <c r="DF1861" s="28"/>
      <c r="DG1861" s="28"/>
      <c r="DH1861" s="28"/>
      <c r="DI1861" s="28"/>
      <c r="DJ1861" s="28"/>
      <c r="DK1861" s="28"/>
      <c r="DL1861" s="28"/>
      <c r="DM1861" s="28"/>
    </row>
    <row r="1862" spans="1:117">
      <c r="A1862" s="5"/>
      <c r="B1862" s="5"/>
      <c r="C1862" s="34"/>
      <c r="D1862" s="34"/>
      <c r="E1862" s="35"/>
      <c r="F1862" s="35"/>
      <c r="G1862" s="35"/>
      <c r="H1862" s="35"/>
      <c r="I1862" s="35"/>
      <c r="J1862" s="35"/>
      <c r="K1862" s="35"/>
      <c r="L1862" s="35"/>
      <c r="M1862" s="35"/>
      <c r="N1862" s="35"/>
      <c r="O1862" s="35"/>
      <c r="P1862" s="35"/>
      <c r="Q1862" s="35"/>
      <c r="R1862" s="35"/>
      <c r="S1862" s="35"/>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28"/>
      <c r="AU1862" s="28"/>
      <c r="AV1862" s="28"/>
      <c r="AW1862" s="28"/>
      <c r="AX1862" s="28"/>
      <c r="AY1862" s="28"/>
      <c r="AZ1862" s="28"/>
      <c r="BA1862" s="28"/>
      <c r="BB1862" s="28"/>
      <c r="BC1862" s="28"/>
      <c r="BD1862" s="28"/>
      <c r="BE1862" s="28"/>
      <c r="BF1862" s="28"/>
      <c r="BG1862" s="28"/>
      <c r="BH1862" s="28"/>
      <c r="BI1862" s="28"/>
      <c r="BJ1862" s="28"/>
      <c r="BK1862" s="28"/>
      <c r="BL1862" s="28"/>
      <c r="BM1862" s="28"/>
      <c r="BN1862" s="28"/>
      <c r="BO1862" s="28"/>
      <c r="BP1862" s="28"/>
      <c r="BQ1862" s="28"/>
      <c r="BR1862" s="28"/>
      <c r="BS1862" s="28"/>
      <c r="BT1862" s="28"/>
      <c r="BU1862" s="28"/>
      <c r="BV1862" s="28"/>
      <c r="BW1862" s="28"/>
      <c r="BX1862" s="28"/>
      <c r="BY1862" s="28"/>
      <c r="BZ1862" s="28"/>
      <c r="CA1862" s="28"/>
      <c r="CB1862" s="28"/>
      <c r="CC1862" s="28"/>
      <c r="CD1862" s="28"/>
      <c r="CE1862" s="28"/>
      <c r="CF1862" s="28"/>
      <c r="CG1862" s="28"/>
      <c r="CH1862" s="28"/>
      <c r="CI1862" s="28"/>
      <c r="CJ1862" s="28"/>
      <c r="CK1862" s="28"/>
      <c r="CL1862" s="28"/>
      <c r="CM1862" s="28"/>
      <c r="CN1862" s="28"/>
      <c r="CO1862" s="28"/>
      <c r="CP1862" s="28"/>
      <c r="CQ1862" s="28"/>
      <c r="CR1862" s="28"/>
      <c r="CS1862" s="28"/>
      <c r="CT1862" s="28"/>
      <c r="CU1862" s="28"/>
      <c r="CV1862" s="28"/>
      <c r="CW1862" s="28"/>
      <c r="CX1862" s="28"/>
      <c r="CY1862" s="28"/>
      <c r="CZ1862" s="28"/>
      <c r="DA1862" s="28"/>
      <c r="DB1862" s="28"/>
      <c r="DC1862" s="28"/>
      <c r="DD1862" s="28"/>
      <c r="DE1862" s="28"/>
      <c r="DF1862" s="28"/>
      <c r="DG1862" s="28"/>
      <c r="DH1862" s="28"/>
      <c r="DI1862" s="28"/>
      <c r="DJ1862" s="28"/>
      <c r="DK1862" s="28"/>
      <c r="DL1862" s="28"/>
      <c r="DM1862" s="28"/>
    </row>
    <row r="1863" spans="1:117">
      <c r="A1863" s="5"/>
      <c r="B1863" s="5"/>
      <c r="C1863" s="34"/>
      <c r="D1863" s="34"/>
      <c r="E1863" s="35"/>
      <c r="F1863" s="35"/>
      <c r="G1863" s="35"/>
      <c r="H1863" s="35"/>
      <c r="I1863" s="35"/>
      <c r="J1863" s="35"/>
      <c r="K1863" s="35"/>
      <c r="L1863" s="35"/>
      <c r="M1863" s="35"/>
      <c r="N1863" s="35"/>
      <c r="O1863" s="35"/>
      <c r="P1863" s="35"/>
      <c r="Q1863" s="35"/>
      <c r="R1863" s="35"/>
      <c r="S1863" s="35"/>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28"/>
      <c r="AU1863" s="28"/>
      <c r="AV1863" s="28"/>
      <c r="AW1863" s="28"/>
      <c r="AX1863" s="28"/>
      <c r="AY1863" s="28"/>
      <c r="AZ1863" s="28"/>
      <c r="BA1863" s="28"/>
      <c r="BB1863" s="28"/>
      <c r="BC1863" s="28"/>
      <c r="BD1863" s="28"/>
      <c r="BE1863" s="28"/>
      <c r="BF1863" s="28"/>
      <c r="BG1863" s="28"/>
      <c r="BH1863" s="28"/>
      <c r="BI1863" s="28"/>
      <c r="BJ1863" s="28"/>
      <c r="BK1863" s="28"/>
      <c r="BL1863" s="28"/>
      <c r="BM1863" s="28"/>
      <c r="BN1863" s="28"/>
      <c r="BO1863" s="28"/>
      <c r="BP1863" s="28"/>
      <c r="BQ1863" s="28"/>
      <c r="BR1863" s="28"/>
      <c r="BS1863" s="28"/>
      <c r="BT1863" s="28"/>
      <c r="BU1863" s="28"/>
      <c r="BV1863" s="28"/>
      <c r="BW1863" s="28"/>
      <c r="BX1863" s="28"/>
      <c r="BY1863" s="28"/>
      <c r="BZ1863" s="28"/>
      <c r="CA1863" s="28"/>
      <c r="CB1863" s="28"/>
      <c r="CC1863" s="28"/>
      <c r="CD1863" s="28"/>
      <c r="CE1863" s="28"/>
      <c r="CF1863" s="28"/>
      <c r="CG1863" s="28"/>
      <c r="CH1863" s="28"/>
      <c r="CI1863" s="28"/>
      <c r="CJ1863" s="28"/>
      <c r="CK1863" s="28"/>
      <c r="CL1863" s="28"/>
      <c r="CM1863" s="28"/>
      <c r="CN1863" s="28"/>
      <c r="CO1863" s="28"/>
      <c r="CP1863" s="28"/>
      <c r="CQ1863" s="28"/>
      <c r="CR1863" s="28"/>
      <c r="CS1863" s="28"/>
      <c r="CT1863" s="28"/>
      <c r="CU1863" s="28"/>
      <c r="CV1863" s="28"/>
      <c r="CW1863" s="28"/>
      <c r="CX1863" s="28"/>
      <c r="CY1863" s="28"/>
      <c r="CZ1863" s="28"/>
      <c r="DA1863" s="28"/>
      <c r="DB1863" s="28"/>
      <c r="DC1863" s="28"/>
      <c r="DD1863" s="28"/>
      <c r="DE1863" s="28"/>
      <c r="DF1863" s="28"/>
      <c r="DG1863" s="28"/>
      <c r="DH1863" s="28"/>
      <c r="DI1863" s="28"/>
      <c r="DJ1863" s="28"/>
      <c r="DK1863" s="28"/>
      <c r="DL1863" s="28"/>
      <c r="DM1863" s="28"/>
    </row>
    <row r="1864" spans="1:117">
      <c r="A1864" s="5"/>
      <c r="B1864" s="5"/>
      <c r="C1864" s="34"/>
      <c r="D1864" s="34"/>
      <c r="E1864" s="35"/>
      <c r="F1864" s="35"/>
      <c r="G1864" s="35"/>
      <c r="H1864" s="35"/>
      <c r="I1864" s="35"/>
      <c r="J1864" s="35"/>
      <c r="K1864" s="35"/>
      <c r="L1864" s="35"/>
      <c r="M1864" s="35"/>
      <c r="N1864" s="35"/>
      <c r="O1864" s="35"/>
      <c r="P1864" s="35"/>
      <c r="Q1864" s="35"/>
      <c r="R1864" s="35"/>
      <c r="S1864" s="35"/>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28"/>
      <c r="AU1864" s="28"/>
      <c r="AV1864" s="28"/>
      <c r="AW1864" s="28"/>
      <c r="AX1864" s="28"/>
      <c r="AY1864" s="28"/>
      <c r="AZ1864" s="28"/>
      <c r="BA1864" s="28"/>
      <c r="BB1864" s="28"/>
      <c r="BC1864" s="28"/>
      <c r="BD1864" s="28"/>
      <c r="BE1864" s="28"/>
      <c r="BF1864" s="28"/>
      <c r="BG1864" s="28"/>
      <c r="BH1864" s="28"/>
      <c r="BI1864" s="28"/>
      <c r="BJ1864" s="28"/>
      <c r="BK1864" s="28"/>
      <c r="BL1864" s="28"/>
      <c r="BM1864" s="28"/>
      <c r="BN1864" s="28"/>
      <c r="BO1864" s="28"/>
      <c r="BP1864" s="28"/>
      <c r="BQ1864" s="28"/>
      <c r="BR1864" s="28"/>
      <c r="BS1864" s="28"/>
      <c r="BT1864" s="28"/>
      <c r="BU1864" s="28"/>
      <c r="BV1864" s="28"/>
      <c r="BW1864" s="28"/>
      <c r="BX1864" s="28"/>
      <c r="BY1864" s="28"/>
      <c r="BZ1864" s="28"/>
      <c r="CA1864" s="28"/>
      <c r="CB1864" s="28"/>
      <c r="CC1864" s="28"/>
      <c r="CD1864" s="28"/>
      <c r="CE1864" s="28"/>
      <c r="CF1864" s="28"/>
      <c r="CG1864" s="28"/>
      <c r="CH1864" s="28"/>
      <c r="CI1864" s="28"/>
      <c r="CJ1864" s="28"/>
      <c r="CK1864" s="28"/>
      <c r="CL1864" s="28"/>
      <c r="CM1864" s="28"/>
      <c r="CN1864" s="28"/>
      <c r="CO1864" s="28"/>
      <c r="CP1864" s="28"/>
      <c r="CQ1864" s="28"/>
      <c r="CR1864" s="28"/>
      <c r="CS1864" s="28"/>
      <c r="CT1864" s="28"/>
      <c r="CU1864" s="28"/>
      <c r="CV1864" s="28"/>
      <c r="CW1864" s="28"/>
      <c r="CX1864" s="28"/>
      <c r="CY1864" s="28"/>
      <c r="CZ1864" s="28"/>
      <c r="DA1864" s="28"/>
      <c r="DB1864" s="28"/>
      <c r="DC1864" s="28"/>
      <c r="DD1864" s="28"/>
      <c r="DE1864" s="28"/>
      <c r="DF1864" s="28"/>
      <c r="DG1864" s="28"/>
      <c r="DH1864" s="28"/>
      <c r="DI1864" s="28"/>
      <c r="DJ1864" s="28"/>
      <c r="DK1864" s="28"/>
      <c r="DL1864" s="28"/>
      <c r="DM1864" s="28"/>
    </row>
    <row r="1865" spans="1:117">
      <c r="A1865" s="5"/>
      <c r="B1865" s="5"/>
      <c r="C1865" s="34"/>
      <c r="D1865" s="34"/>
      <c r="E1865" s="35"/>
      <c r="F1865" s="35"/>
      <c r="G1865" s="35"/>
      <c r="H1865" s="35"/>
      <c r="I1865" s="35"/>
      <c r="J1865" s="35"/>
      <c r="K1865" s="35"/>
      <c r="L1865" s="35"/>
      <c r="M1865" s="35"/>
      <c r="N1865" s="35"/>
      <c r="O1865" s="35"/>
      <c r="P1865" s="35"/>
      <c r="Q1865" s="35"/>
      <c r="R1865" s="35"/>
      <c r="S1865" s="35"/>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28"/>
      <c r="AU1865" s="28"/>
      <c r="AV1865" s="28"/>
      <c r="AW1865" s="28"/>
      <c r="AX1865" s="28"/>
      <c r="AY1865" s="28"/>
      <c r="AZ1865" s="28"/>
      <c r="BA1865" s="28"/>
      <c r="BB1865" s="28"/>
      <c r="BC1865" s="28"/>
      <c r="BD1865" s="28"/>
      <c r="BE1865" s="28"/>
      <c r="BF1865" s="28"/>
      <c r="BG1865" s="28"/>
      <c r="BH1865" s="28"/>
      <c r="BI1865" s="28"/>
      <c r="BJ1865" s="28"/>
      <c r="BK1865" s="28"/>
      <c r="BL1865" s="28"/>
      <c r="BM1865" s="28"/>
      <c r="BN1865" s="28"/>
      <c r="BO1865" s="28"/>
      <c r="BP1865" s="28"/>
      <c r="BQ1865" s="28"/>
      <c r="BR1865" s="28"/>
      <c r="BS1865" s="28"/>
      <c r="BT1865" s="28"/>
      <c r="BU1865" s="28"/>
      <c r="BV1865" s="28"/>
      <c r="BW1865" s="28"/>
      <c r="BX1865" s="28"/>
      <c r="BY1865" s="28"/>
      <c r="BZ1865" s="28"/>
      <c r="CA1865" s="28"/>
      <c r="CB1865" s="28"/>
      <c r="CC1865" s="28"/>
      <c r="CD1865" s="28"/>
      <c r="CE1865" s="28"/>
      <c r="CF1865" s="28"/>
      <c r="CG1865" s="28"/>
      <c r="CH1865" s="28"/>
      <c r="CI1865" s="28"/>
      <c r="CJ1865" s="28"/>
      <c r="CK1865" s="28"/>
      <c r="CL1865" s="28"/>
      <c r="CM1865" s="28"/>
      <c r="CN1865" s="28"/>
      <c r="CO1865" s="28"/>
      <c r="CP1865" s="28"/>
      <c r="CQ1865" s="28"/>
      <c r="CR1865" s="28"/>
      <c r="CS1865" s="28"/>
      <c r="CT1865" s="28"/>
      <c r="CU1865" s="28"/>
      <c r="CV1865" s="28"/>
      <c r="CW1865" s="28"/>
      <c r="CX1865" s="28"/>
      <c r="CY1865" s="28"/>
      <c r="CZ1865" s="28"/>
      <c r="DA1865" s="28"/>
      <c r="DB1865" s="28"/>
      <c r="DC1865" s="28"/>
      <c r="DD1865" s="28"/>
      <c r="DE1865" s="28"/>
      <c r="DF1865" s="28"/>
      <c r="DG1865" s="28"/>
      <c r="DH1865" s="28"/>
      <c r="DI1865" s="28"/>
      <c r="DJ1865" s="28"/>
      <c r="DK1865" s="28"/>
      <c r="DL1865" s="28"/>
      <c r="DM1865" s="28"/>
    </row>
    <row r="1866" spans="1:117">
      <c r="A1866" s="5"/>
      <c r="B1866" s="5"/>
      <c r="C1866" s="34"/>
      <c r="D1866" s="34"/>
      <c r="E1866" s="35"/>
      <c r="F1866" s="35"/>
      <c r="G1866" s="35"/>
      <c r="H1866" s="35"/>
      <c r="I1866" s="35"/>
      <c r="J1866" s="35"/>
      <c r="K1866" s="35"/>
      <c r="L1866" s="35"/>
      <c r="M1866" s="35"/>
      <c r="N1866" s="35"/>
      <c r="O1866" s="35"/>
      <c r="P1866" s="35"/>
      <c r="Q1866" s="35"/>
      <c r="R1866" s="35"/>
      <c r="S1866" s="35"/>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28"/>
      <c r="AU1866" s="28"/>
      <c r="AV1866" s="28"/>
      <c r="AW1866" s="28"/>
      <c r="AX1866" s="28"/>
      <c r="AY1866" s="28"/>
      <c r="AZ1866" s="28"/>
      <c r="BA1866" s="28"/>
      <c r="BB1866" s="28"/>
      <c r="BC1866" s="28"/>
      <c r="BD1866" s="28"/>
      <c r="BE1866" s="28"/>
      <c r="BF1866" s="28"/>
      <c r="BG1866" s="28"/>
      <c r="BH1866" s="28"/>
      <c r="BI1866" s="28"/>
      <c r="BJ1866" s="28"/>
      <c r="BK1866" s="28"/>
      <c r="BL1866" s="28"/>
      <c r="BM1866" s="28"/>
      <c r="BN1866" s="28"/>
      <c r="BO1866" s="28"/>
      <c r="BP1866" s="28"/>
      <c r="BQ1866" s="28"/>
      <c r="BR1866" s="28"/>
      <c r="BS1866" s="28"/>
      <c r="BT1866" s="28"/>
      <c r="BU1866" s="28"/>
      <c r="BV1866" s="28"/>
      <c r="BW1866" s="28"/>
      <c r="BX1866" s="28"/>
      <c r="BY1866" s="28"/>
      <c r="BZ1866" s="28"/>
      <c r="CA1866" s="28"/>
      <c r="CB1866" s="28"/>
      <c r="CC1866" s="28"/>
      <c r="CD1866" s="28"/>
      <c r="CE1866" s="28"/>
      <c r="CF1866" s="28"/>
      <c r="CG1866" s="28"/>
      <c r="CH1866" s="28"/>
      <c r="CI1866" s="28"/>
      <c r="CJ1866" s="28"/>
      <c r="CK1866" s="28"/>
      <c r="CL1866" s="28"/>
      <c r="CM1866" s="28"/>
      <c r="CN1866" s="28"/>
      <c r="CO1866" s="28"/>
      <c r="CP1866" s="28"/>
      <c r="CQ1866" s="28"/>
      <c r="CR1866" s="28"/>
      <c r="CS1866" s="28"/>
      <c r="CT1866" s="28"/>
      <c r="CU1866" s="28"/>
      <c r="CV1866" s="28"/>
      <c r="CW1866" s="28"/>
      <c r="CX1866" s="28"/>
      <c r="CY1866" s="28"/>
      <c r="CZ1866" s="28"/>
      <c r="DA1866" s="28"/>
      <c r="DB1866" s="28"/>
      <c r="DC1866" s="28"/>
      <c r="DD1866" s="28"/>
      <c r="DE1866" s="28"/>
      <c r="DF1866" s="28"/>
      <c r="DG1866" s="28"/>
      <c r="DH1866" s="28"/>
      <c r="DI1866" s="28"/>
      <c r="DJ1866" s="28"/>
      <c r="DK1866" s="28"/>
      <c r="DL1866" s="28"/>
      <c r="DM1866" s="28"/>
    </row>
    <row r="1867" spans="1:117">
      <c r="A1867" s="5"/>
      <c r="B1867" s="5"/>
      <c r="C1867" s="34"/>
      <c r="D1867" s="34"/>
      <c r="E1867" s="35"/>
      <c r="F1867" s="35"/>
      <c r="G1867" s="35"/>
      <c r="H1867" s="35"/>
      <c r="I1867" s="35"/>
      <c r="J1867" s="35"/>
      <c r="K1867" s="35"/>
      <c r="L1867" s="35"/>
      <c r="M1867" s="35"/>
      <c r="N1867" s="35"/>
      <c r="O1867" s="35"/>
      <c r="P1867" s="35"/>
      <c r="Q1867" s="35"/>
      <c r="R1867" s="35"/>
      <c r="S1867" s="35"/>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28"/>
      <c r="AU1867" s="28"/>
      <c r="AV1867" s="28"/>
      <c r="AW1867" s="28"/>
      <c r="AX1867" s="28"/>
      <c r="AY1867" s="28"/>
      <c r="AZ1867" s="28"/>
      <c r="BA1867" s="28"/>
      <c r="BB1867" s="28"/>
      <c r="BC1867" s="28"/>
      <c r="BD1867" s="28"/>
      <c r="BE1867" s="28"/>
      <c r="BF1867" s="28"/>
      <c r="BG1867" s="28"/>
      <c r="BH1867" s="28"/>
      <c r="BI1867" s="28"/>
      <c r="BJ1867" s="28"/>
      <c r="BK1867" s="28"/>
      <c r="BL1867" s="28"/>
      <c r="BM1867" s="28"/>
      <c r="BN1867" s="28"/>
      <c r="BO1867" s="28"/>
      <c r="BP1867" s="28"/>
      <c r="BQ1867" s="28"/>
      <c r="BR1867" s="28"/>
      <c r="BS1867" s="28"/>
      <c r="BT1867" s="28"/>
      <c r="BU1867" s="28"/>
      <c r="BV1867" s="28"/>
      <c r="BW1867" s="28"/>
      <c r="BX1867" s="28"/>
      <c r="BY1867" s="28"/>
      <c r="BZ1867" s="28"/>
      <c r="CA1867" s="28"/>
      <c r="CB1867" s="28"/>
      <c r="CC1867" s="28"/>
      <c r="CD1867" s="28"/>
      <c r="CE1867" s="28"/>
      <c r="CF1867" s="28"/>
      <c r="CG1867" s="28"/>
      <c r="CH1867" s="28"/>
      <c r="CI1867" s="28"/>
      <c r="CJ1867" s="28"/>
      <c r="CK1867" s="28"/>
      <c r="CL1867" s="28"/>
      <c r="CM1867" s="28"/>
      <c r="CN1867" s="28"/>
      <c r="CO1867" s="28"/>
      <c r="CP1867" s="28"/>
      <c r="CQ1867" s="28"/>
      <c r="CR1867" s="28"/>
      <c r="CS1867" s="28"/>
      <c r="CT1867" s="28"/>
      <c r="CU1867" s="28"/>
      <c r="CV1867" s="28"/>
      <c r="CW1867" s="28"/>
      <c r="CX1867" s="28"/>
      <c r="CY1867" s="28"/>
      <c r="CZ1867" s="28"/>
      <c r="DA1867" s="28"/>
      <c r="DB1867" s="28"/>
      <c r="DC1867" s="28"/>
      <c r="DD1867" s="28"/>
      <c r="DE1867" s="28"/>
      <c r="DF1867" s="28"/>
      <c r="DG1867" s="28"/>
      <c r="DH1867" s="28"/>
      <c r="DI1867" s="28"/>
      <c r="DJ1867" s="28"/>
      <c r="DK1867" s="28"/>
      <c r="DL1867" s="28"/>
      <c r="DM1867" s="28"/>
    </row>
    <row r="1868" spans="1:117">
      <c r="A1868" s="5"/>
      <c r="B1868" s="5"/>
      <c r="C1868" s="34"/>
      <c r="D1868" s="34"/>
      <c r="E1868" s="35"/>
      <c r="F1868" s="35"/>
      <c r="G1868" s="35"/>
      <c r="H1868" s="35"/>
      <c r="I1868" s="35"/>
      <c r="J1868" s="35"/>
      <c r="K1868" s="35"/>
      <c r="L1868" s="35"/>
      <c r="M1868" s="35"/>
      <c r="N1868" s="35"/>
      <c r="O1868" s="35"/>
      <c r="P1868" s="35"/>
      <c r="Q1868" s="35"/>
      <c r="R1868" s="35"/>
      <c r="S1868" s="35"/>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28"/>
      <c r="AU1868" s="28"/>
      <c r="AV1868" s="28"/>
      <c r="AW1868" s="28"/>
      <c r="AX1868" s="28"/>
      <c r="AY1868" s="28"/>
      <c r="AZ1868" s="28"/>
      <c r="BA1868" s="28"/>
      <c r="BB1868" s="28"/>
      <c r="BC1868" s="28"/>
      <c r="BD1868" s="28"/>
      <c r="BE1868" s="28"/>
      <c r="BF1868" s="28"/>
      <c r="BG1868" s="28"/>
      <c r="BH1868" s="28"/>
      <c r="BI1868" s="28"/>
      <c r="BJ1868" s="28"/>
      <c r="BK1868" s="28"/>
      <c r="BL1868" s="28"/>
      <c r="BM1868" s="28"/>
      <c r="BN1868" s="28"/>
      <c r="BO1868" s="28"/>
      <c r="BP1868" s="28"/>
      <c r="BQ1868" s="28"/>
      <c r="BR1868" s="28"/>
      <c r="BS1868" s="28"/>
      <c r="BT1868" s="28"/>
      <c r="BU1868" s="28"/>
      <c r="BV1868" s="28"/>
      <c r="BW1868" s="28"/>
      <c r="BX1868" s="28"/>
      <c r="BY1868" s="28"/>
      <c r="BZ1868" s="28"/>
      <c r="CA1868" s="28"/>
      <c r="CB1868" s="28"/>
      <c r="CC1868" s="28"/>
      <c r="CD1868" s="28"/>
      <c r="CE1868" s="28"/>
      <c r="CF1868" s="28"/>
      <c r="CG1868" s="28"/>
      <c r="CH1868" s="28"/>
      <c r="CI1868" s="28"/>
      <c r="CJ1868" s="28"/>
      <c r="CK1868" s="28"/>
      <c r="CL1868" s="28"/>
      <c r="CM1868" s="28"/>
      <c r="CN1868" s="28"/>
      <c r="CO1868" s="28"/>
      <c r="CP1868" s="28"/>
      <c r="CQ1868" s="28"/>
      <c r="CR1868" s="28"/>
      <c r="CS1868" s="28"/>
      <c r="CT1868" s="28"/>
      <c r="CU1868" s="28"/>
      <c r="CV1868" s="28"/>
      <c r="CW1868" s="28"/>
      <c r="CX1868" s="28"/>
      <c r="CY1868" s="28"/>
      <c r="CZ1868" s="28"/>
      <c r="DA1868" s="28"/>
      <c r="DB1868" s="28"/>
      <c r="DC1868" s="28"/>
      <c r="DD1868" s="28"/>
      <c r="DE1868" s="28"/>
      <c r="DF1868" s="28"/>
      <c r="DG1868" s="28"/>
      <c r="DH1868" s="28"/>
      <c r="DI1868" s="28"/>
      <c r="DJ1868" s="28"/>
      <c r="DK1868" s="28"/>
      <c r="DL1868" s="28"/>
      <c r="DM1868" s="28"/>
    </row>
    <row r="1869" spans="1:117">
      <c r="A1869" s="5"/>
      <c r="B1869" s="5"/>
      <c r="C1869" s="34"/>
      <c r="D1869" s="34"/>
      <c r="E1869" s="35"/>
      <c r="F1869" s="35"/>
      <c r="G1869" s="35"/>
      <c r="H1869" s="35"/>
      <c r="I1869" s="35"/>
      <c r="J1869" s="35"/>
      <c r="K1869" s="35"/>
      <c r="L1869" s="35"/>
      <c r="M1869" s="35"/>
      <c r="N1869" s="35"/>
      <c r="O1869" s="35"/>
      <c r="P1869" s="35"/>
      <c r="Q1869" s="35"/>
      <c r="R1869" s="35"/>
      <c r="S1869" s="35"/>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28"/>
      <c r="AU1869" s="28"/>
      <c r="AV1869" s="28"/>
      <c r="AW1869" s="28"/>
      <c r="AX1869" s="28"/>
      <c r="AY1869" s="28"/>
      <c r="AZ1869" s="28"/>
      <c r="BA1869" s="28"/>
      <c r="BB1869" s="28"/>
      <c r="BC1869" s="28"/>
      <c r="BD1869" s="28"/>
      <c r="BE1869" s="28"/>
      <c r="BF1869" s="28"/>
      <c r="BG1869" s="28"/>
      <c r="BH1869" s="28"/>
      <c r="BI1869" s="28"/>
      <c r="BJ1869" s="28"/>
      <c r="BK1869" s="28"/>
      <c r="BL1869" s="28"/>
      <c r="BM1869" s="28"/>
      <c r="BN1869" s="28"/>
      <c r="BO1869" s="28"/>
      <c r="BP1869" s="28"/>
      <c r="BQ1869" s="28"/>
      <c r="BR1869" s="28"/>
      <c r="BS1869" s="28"/>
      <c r="BT1869" s="28"/>
      <c r="BU1869" s="28"/>
      <c r="BV1869" s="28"/>
      <c r="BW1869" s="28"/>
      <c r="BX1869" s="28"/>
      <c r="BY1869" s="28"/>
      <c r="BZ1869" s="28"/>
      <c r="CA1869" s="28"/>
      <c r="CB1869" s="28"/>
      <c r="CC1869" s="28"/>
      <c r="CD1869" s="28"/>
      <c r="CE1869" s="28"/>
      <c r="CF1869" s="28"/>
      <c r="CG1869" s="28"/>
      <c r="CH1869" s="28"/>
      <c r="CI1869" s="28"/>
      <c r="CJ1869" s="28"/>
      <c r="CK1869" s="28"/>
      <c r="CL1869" s="28"/>
      <c r="CM1869" s="28"/>
      <c r="CN1869" s="28"/>
      <c r="CO1869" s="28"/>
      <c r="CP1869" s="28"/>
      <c r="CQ1869" s="28"/>
      <c r="CR1869" s="28"/>
      <c r="CS1869" s="28"/>
      <c r="CT1869" s="28"/>
      <c r="CU1869" s="28"/>
      <c r="CV1869" s="28"/>
      <c r="CW1869" s="28"/>
      <c r="CX1869" s="28"/>
      <c r="CY1869" s="28"/>
      <c r="CZ1869" s="28"/>
      <c r="DA1869" s="28"/>
      <c r="DB1869" s="28"/>
      <c r="DC1869" s="28"/>
      <c r="DD1869" s="28"/>
      <c r="DE1869" s="28"/>
      <c r="DF1869" s="28"/>
      <c r="DG1869" s="28"/>
      <c r="DH1869" s="28"/>
      <c r="DI1869" s="28"/>
      <c r="DJ1869" s="28"/>
      <c r="DK1869" s="28"/>
      <c r="DL1869" s="28"/>
      <c r="DM1869" s="28"/>
    </row>
    <row r="1870" spans="1:117">
      <c r="A1870" s="5"/>
      <c r="B1870" s="5"/>
      <c r="C1870" s="34"/>
      <c r="D1870" s="34"/>
      <c r="E1870" s="35"/>
      <c r="F1870" s="35"/>
      <c r="G1870" s="35"/>
      <c r="H1870" s="35"/>
      <c r="I1870" s="35"/>
      <c r="J1870" s="35"/>
      <c r="K1870" s="35"/>
      <c r="L1870" s="35"/>
      <c r="M1870" s="35"/>
      <c r="N1870" s="35"/>
      <c r="O1870" s="35"/>
      <c r="P1870" s="35"/>
      <c r="Q1870" s="35"/>
      <c r="R1870" s="35"/>
      <c r="S1870" s="35"/>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28"/>
      <c r="AU1870" s="28"/>
      <c r="AV1870" s="28"/>
      <c r="AW1870" s="28"/>
      <c r="AX1870" s="28"/>
      <c r="AY1870" s="28"/>
      <c r="AZ1870" s="28"/>
      <c r="BA1870" s="28"/>
      <c r="BB1870" s="28"/>
      <c r="BC1870" s="28"/>
      <c r="BD1870" s="28"/>
      <c r="BE1870" s="28"/>
      <c r="BF1870" s="28"/>
      <c r="BG1870" s="28"/>
      <c r="BH1870" s="28"/>
      <c r="BI1870" s="28"/>
      <c r="BJ1870" s="28"/>
      <c r="BK1870" s="28"/>
      <c r="BL1870" s="28"/>
      <c r="BM1870" s="28"/>
      <c r="BN1870" s="28"/>
      <c r="BO1870" s="28"/>
      <c r="BP1870" s="28"/>
      <c r="BQ1870" s="28"/>
      <c r="BR1870" s="28"/>
      <c r="BS1870" s="28"/>
      <c r="BT1870" s="28"/>
      <c r="BU1870" s="28"/>
      <c r="BV1870" s="28"/>
      <c r="BW1870" s="28"/>
      <c r="BX1870" s="28"/>
      <c r="BY1870" s="28"/>
      <c r="BZ1870" s="28"/>
      <c r="CA1870" s="28"/>
      <c r="CB1870" s="28"/>
      <c r="CC1870" s="28"/>
      <c r="CD1870" s="28"/>
      <c r="CE1870" s="28"/>
      <c r="CF1870" s="28"/>
      <c r="CG1870" s="28"/>
      <c r="CH1870" s="28"/>
      <c r="CI1870" s="28"/>
      <c r="CJ1870" s="28"/>
      <c r="CK1870" s="28"/>
      <c r="CL1870" s="28"/>
      <c r="CM1870" s="28"/>
      <c r="CN1870" s="28"/>
      <c r="CO1870" s="28"/>
      <c r="CP1870" s="28"/>
      <c r="CQ1870" s="28"/>
      <c r="CR1870" s="28"/>
      <c r="CS1870" s="28"/>
      <c r="CT1870" s="28"/>
      <c r="CU1870" s="28"/>
      <c r="CV1870" s="28"/>
      <c r="CW1870" s="28"/>
      <c r="CX1870" s="28"/>
      <c r="CY1870" s="28"/>
      <c r="CZ1870" s="28"/>
      <c r="DA1870" s="28"/>
      <c r="DB1870" s="28"/>
      <c r="DC1870" s="28"/>
      <c r="DD1870" s="28"/>
      <c r="DE1870" s="28"/>
      <c r="DF1870" s="28"/>
      <c r="DG1870" s="28"/>
      <c r="DH1870" s="28"/>
      <c r="DI1870" s="28"/>
      <c r="DJ1870" s="28"/>
      <c r="DK1870" s="28"/>
      <c r="DL1870" s="28"/>
      <c r="DM1870" s="28"/>
    </row>
    <row r="1871" spans="1:117">
      <c r="A1871" s="5"/>
      <c r="B1871" s="5"/>
      <c r="C1871" s="34"/>
      <c r="D1871" s="34"/>
      <c r="E1871" s="35"/>
      <c r="F1871" s="35"/>
      <c r="G1871" s="35"/>
      <c r="H1871" s="35"/>
      <c r="I1871" s="35"/>
      <c r="J1871" s="35"/>
      <c r="K1871" s="35"/>
      <c r="L1871" s="35"/>
      <c r="M1871" s="35"/>
      <c r="N1871" s="35"/>
      <c r="O1871" s="35"/>
      <c r="P1871" s="35"/>
      <c r="Q1871" s="35"/>
      <c r="R1871" s="35"/>
      <c r="S1871" s="35"/>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28"/>
      <c r="AU1871" s="28"/>
      <c r="AV1871" s="28"/>
      <c r="AW1871" s="28"/>
      <c r="AX1871" s="28"/>
      <c r="AY1871" s="28"/>
      <c r="AZ1871" s="28"/>
      <c r="BA1871" s="28"/>
      <c r="BB1871" s="28"/>
      <c r="BC1871" s="28"/>
      <c r="BD1871" s="28"/>
      <c r="BE1871" s="28"/>
      <c r="BF1871" s="28"/>
      <c r="BG1871" s="28"/>
      <c r="BH1871" s="28"/>
      <c r="BI1871" s="28"/>
      <c r="BJ1871" s="28"/>
      <c r="BK1871" s="28"/>
      <c r="BL1871" s="28"/>
      <c r="BM1871" s="28"/>
      <c r="BN1871" s="28"/>
      <c r="BO1871" s="28"/>
      <c r="BP1871" s="28"/>
      <c r="BQ1871" s="28"/>
      <c r="BR1871" s="28"/>
      <c r="BS1871" s="28"/>
      <c r="BT1871" s="28"/>
      <c r="BU1871" s="28"/>
      <c r="BV1871" s="28"/>
      <c r="BW1871" s="28"/>
      <c r="BX1871" s="28"/>
      <c r="BY1871" s="28"/>
      <c r="BZ1871" s="28"/>
      <c r="CA1871" s="28"/>
      <c r="CB1871" s="28"/>
      <c r="CC1871" s="28"/>
      <c r="CD1871" s="28"/>
      <c r="CE1871" s="28"/>
      <c r="CF1871" s="28"/>
      <c r="CG1871" s="28"/>
      <c r="CH1871" s="28"/>
      <c r="CI1871" s="28"/>
      <c r="CJ1871" s="28"/>
      <c r="CK1871" s="28"/>
      <c r="CL1871" s="28"/>
      <c r="CM1871" s="28"/>
      <c r="CN1871" s="28"/>
      <c r="CO1871" s="28"/>
      <c r="CP1871" s="28"/>
      <c r="CQ1871" s="28"/>
      <c r="CR1871" s="28"/>
      <c r="CS1871" s="28"/>
      <c r="CT1871" s="28"/>
      <c r="CU1871" s="28"/>
      <c r="CV1871" s="28"/>
      <c r="CW1871" s="28"/>
      <c r="CX1871" s="28"/>
      <c r="CY1871" s="28"/>
      <c r="CZ1871" s="28"/>
      <c r="DA1871" s="28"/>
      <c r="DB1871" s="28"/>
      <c r="DC1871" s="28"/>
      <c r="DD1871" s="28"/>
      <c r="DE1871" s="28"/>
      <c r="DF1871" s="28"/>
      <c r="DG1871" s="28"/>
      <c r="DH1871" s="28"/>
      <c r="DI1871" s="28"/>
      <c r="DJ1871" s="28"/>
      <c r="DK1871" s="28"/>
      <c r="DL1871" s="28"/>
      <c r="DM1871" s="28"/>
    </row>
    <row r="1872" spans="1:117">
      <c r="A1872" s="5"/>
      <c r="B1872" s="5"/>
      <c r="C1872" s="34"/>
      <c r="D1872" s="34"/>
      <c r="E1872" s="35"/>
      <c r="F1872" s="35"/>
      <c r="G1872" s="35"/>
      <c r="H1872" s="35"/>
      <c r="I1872" s="35"/>
      <c r="J1872" s="35"/>
      <c r="K1872" s="35"/>
      <c r="L1872" s="35"/>
      <c r="M1872" s="35"/>
      <c r="N1872" s="35"/>
      <c r="O1872" s="35"/>
      <c r="P1872" s="35"/>
      <c r="Q1872" s="35"/>
      <c r="R1872" s="35"/>
      <c r="S1872" s="35"/>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28"/>
      <c r="AU1872" s="28"/>
      <c r="AV1872" s="28"/>
      <c r="AW1872" s="28"/>
      <c r="AX1872" s="28"/>
      <c r="AY1872" s="28"/>
      <c r="AZ1872" s="28"/>
      <c r="BA1872" s="28"/>
      <c r="BB1872" s="28"/>
      <c r="BC1872" s="28"/>
      <c r="BD1872" s="28"/>
      <c r="BE1872" s="28"/>
      <c r="BF1872" s="28"/>
      <c r="BG1872" s="28"/>
      <c r="BH1872" s="28"/>
      <c r="BI1872" s="28"/>
      <c r="BJ1872" s="28"/>
      <c r="BK1872" s="28"/>
      <c r="BL1872" s="28"/>
      <c r="BM1872" s="28"/>
      <c r="BN1872" s="28"/>
      <c r="BO1872" s="28"/>
      <c r="BP1872" s="28"/>
      <c r="BQ1872" s="28"/>
      <c r="BR1872" s="28"/>
      <c r="BS1872" s="28"/>
      <c r="BT1872" s="28"/>
      <c r="BU1872" s="28"/>
      <c r="BV1872" s="28"/>
      <c r="BW1872" s="28"/>
      <c r="BX1872" s="28"/>
      <c r="BY1872" s="28"/>
      <c r="BZ1872" s="28"/>
      <c r="CA1872" s="28"/>
      <c r="CB1872" s="28"/>
      <c r="CC1872" s="28"/>
      <c r="CD1872" s="28"/>
      <c r="CE1872" s="28"/>
      <c r="CF1872" s="28"/>
      <c r="CG1872" s="28"/>
      <c r="CH1872" s="28"/>
      <c r="CI1872" s="28"/>
      <c r="CJ1872" s="28"/>
      <c r="CK1872" s="28"/>
      <c r="CL1872" s="28"/>
      <c r="CM1872" s="28"/>
      <c r="CN1872" s="28"/>
      <c r="CO1872" s="28"/>
      <c r="CP1872" s="28"/>
      <c r="CQ1872" s="28"/>
      <c r="CR1872" s="28"/>
      <c r="CS1872" s="28"/>
      <c r="CT1872" s="28"/>
      <c r="CU1872" s="28"/>
      <c r="CV1872" s="28"/>
      <c r="CW1872" s="28"/>
      <c r="CX1872" s="28"/>
      <c r="CY1872" s="28"/>
      <c r="CZ1872" s="28"/>
      <c r="DA1872" s="28"/>
      <c r="DB1872" s="28"/>
      <c r="DC1872" s="28"/>
      <c r="DD1872" s="28"/>
      <c r="DE1872" s="28"/>
      <c r="DF1872" s="28"/>
      <c r="DG1872" s="28"/>
      <c r="DH1872" s="28"/>
      <c r="DI1872" s="28"/>
      <c r="DJ1872" s="28"/>
      <c r="DK1872" s="28"/>
      <c r="DL1872" s="28"/>
      <c r="DM1872" s="28"/>
    </row>
    <row r="1873" spans="1:117">
      <c r="A1873" s="5"/>
      <c r="B1873" s="5"/>
      <c r="C1873" s="34"/>
      <c r="D1873" s="34"/>
      <c r="E1873" s="35"/>
      <c r="F1873" s="35"/>
      <c r="G1873" s="35"/>
      <c r="H1873" s="35"/>
      <c r="I1873" s="35"/>
      <c r="J1873" s="35"/>
      <c r="K1873" s="35"/>
      <c r="L1873" s="35"/>
      <c r="M1873" s="35"/>
      <c r="N1873" s="35"/>
      <c r="O1873" s="35"/>
      <c r="P1873" s="35"/>
      <c r="Q1873" s="35"/>
      <c r="R1873" s="35"/>
      <c r="S1873" s="35"/>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28"/>
      <c r="AU1873" s="28"/>
      <c r="AV1873" s="28"/>
      <c r="AW1873" s="28"/>
      <c r="AX1873" s="28"/>
      <c r="AY1873" s="28"/>
      <c r="AZ1873" s="28"/>
      <c r="BA1873" s="28"/>
      <c r="BB1873" s="28"/>
      <c r="BC1873" s="28"/>
      <c r="BD1873" s="28"/>
      <c r="BE1873" s="28"/>
      <c r="BF1873" s="28"/>
      <c r="BG1873" s="28"/>
      <c r="BH1873" s="28"/>
      <c r="BI1873" s="28"/>
      <c r="BJ1873" s="28"/>
      <c r="BK1873" s="28"/>
      <c r="BL1873" s="28"/>
      <c r="BM1873" s="28"/>
      <c r="BN1873" s="28"/>
      <c r="BO1873" s="28"/>
      <c r="BP1873" s="28"/>
      <c r="BQ1873" s="28"/>
      <c r="BR1873" s="28"/>
      <c r="BS1873" s="28"/>
      <c r="BT1873" s="28"/>
      <c r="BU1873" s="28"/>
      <c r="BV1873" s="28"/>
      <c r="BW1873" s="28"/>
      <c r="BX1873" s="28"/>
      <c r="BY1873" s="28"/>
      <c r="BZ1873" s="28"/>
      <c r="CA1873" s="28"/>
      <c r="CB1873" s="28"/>
      <c r="CC1873" s="28"/>
      <c r="CD1873" s="28"/>
      <c r="CE1873" s="28"/>
      <c r="CF1873" s="28"/>
      <c r="CG1873" s="28"/>
      <c r="CH1873" s="28"/>
      <c r="CI1873" s="28"/>
      <c r="CJ1873" s="28"/>
      <c r="CK1873" s="28"/>
      <c r="CL1873" s="28"/>
      <c r="CM1873" s="28"/>
      <c r="CN1873" s="28"/>
      <c r="CO1873" s="28"/>
      <c r="CP1873" s="28"/>
      <c r="CQ1873" s="28"/>
      <c r="CR1873" s="28"/>
      <c r="CS1873" s="28"/>
      <c r="CT1873" s="28"/>
      <c r="CU1873" s="28"/>
      <c r="CV1873" s="28"/>
      <c r="CW1873" s="28"/>
      <c r="CX1873" s="28"/>
      <c r="CY1873" s="28"/>
      <c r="CZ1873" s="28"/>
      <c r="DA1873" s="28"/>
      <c r="DB1873" s="28"/>
      <c r="DC1873" s="28"/>
      <c r="DD1873" s="28"/>
      <c r="DE1873" s="28"/>
      <c r="DF1873" s="28"/>
      <c r="DG1873" s="28"/>
      <c r="DH1873" s="28"/>
      <c r="DI1873" s="28"/>
      <c r="DJ1873" s="28"/>
      <c r="DK1873" s="28"/>
      <c r="DL1873" s="28"/>
      <c r="DM1873" s="28"/>
    </row>
    <row r="1874" spans="1:117">
      <c r="A1874" s="5"/>
      <c r="B1874" s="5"/>
      <c r="C1874" s="34"/>
      <c r="D1874" s="34"/>
      <c r="E1874" s="35"/>
      <c r="F1874" s="35"/>
      <c r="G1874" s="35"/>
      <c r="H1874" s="35"/>
      <c r="I1874" s="35"/>
      <c r="J1874" s="35"/>
      <c r="K1874" s="35"/>
      <c r="L1874" s="35"/>
      <c r="M1874" s="35"/>
      <c r="N1874" s="35"/>
      <c r="O1874" s="35"/>
      <c r="P1874" s="35"/>
      <c r="Q1874" s="35"/>
      <c r="R1874" s="35"/>
      <c r="S1874" s="35"/>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28"/>
      <c r="AU1874" s="28"/>
      <c r="AV1874" s="28"/>
      <c r="AW1874" s="28"/>
      <c r="AX1874" s="28"/>
      <c r="AY1874" s="28"/>
      <c r="AZ1874" s="28"/>
      <c r="BA1874" s="28"/>
      <c r="BB1874" s="28"/>
      <c r="BC1874" s="28"/>
      <c r="BD1874" s="28"/>
      <c r="BE1874" s="28"/>
      <c r="BF1874" s="28"/>
      <c r="BG1874" s="28"/>
      <c r="BH1874" s="28"/>
      <c r="BI1874" s="28"/>
      <c r="BJ1874" s="28"/>
      <c r="BK1874" s="28"/>
      <c r="BL1874" s="28"/>
      <c r="BM1874" s="28"/>
      <c r="BN1874" s="28"/>
      <c r="BO1874" s="28"/>
      <c r="BP1874" s="28"/>
      <c r="BQ1874" s="28"/>
      <c r="BR1874" s="28"/>
      <c r="BS1874" s="28"/>
      <c r="BT1874" s="28"/>
      <c r="BU1874" s="28"/>
      <c r="BV1874" s="28"/>
      <c r="BW1874" s="28"/>
      <c r="BX1874" s="28"/>
      <c r="BY1874" s="28"/>
      <c r="BZ1874" s="28"/>
      <c r="CA1874" s="28"/>
      <c r="CB1874" s="28"/>
      <c r="CC1874" s="28"/>
      <c r="CD1874" s="28"/>
      <c r="CE1874" s="28"/>
      <c r="CF1874" s="28"/>
      <c r="CG1874" s="28"/>
      <c r="CH1874" s="28"/>
      <c r="CI1874" s="28"/>
      <c r="CJ1874" s="28"/>
      <c r="CK1874" s="28"/>
      <c r="CL1874" s="28"/>
      <c r="CM1874" s="28"/>
      <c r="CN1874" s="28"/>
      <c r="CO1874" s="28"/>
      <c r="CP1874" s="28"/>
      <c r="CQ1874" s="28"/>
      <c r="CR1874" s="28"/>
      <c r="CS1874" s="28"/>
      <c r="CT1874" s="28"/>
      <c r="CU1874" s="28"/>
      <c r="CV1874" s="28"/>
      <c r="CW1874" s="28"/>
      <c r="CX1874" s="28"/>
      <c r="CY1874" s="28"/>
      <c r="CZ1874" s="28"/>
      <c r="DA1874" s="28"/>
      <c r="DB1874" s="28"/>
      <c r="DC1874" s="28"/>
      <c r="DD1874" s="28"/>
      <c r="DE1874" s="28"/>
      <c r="DF1874" s="28"/>
      <c r="DG1874" s="28"/>
      <c r="DH1874" s="28"/>
      <c r="DI1874" s="28"/>
      <c r="DJ1874" s="28"/>
      <c r="DK1874" s="28"/>
      <c r="DL1874" s="28"/>
      <c r="DM1874" s="28"/>
    </row>
    <row r="1875" spans="1:117">
      <c r="A1875" s="5"/>
      <c r="B1875" s="5"/>
      <c r="C1875" s="34"/>
      <c r="D1875" s="34"/>
      <c r="E1875" s="35"/>
      <c r="F1875" s="35"/>
      <c r="G1875" s="35"/>
      <c r="H1875" s="35"/>
      <c r="I1875" s="35"/>
      <c r="J1875" s="35"/>
      <c r="K1875" s="35"/>
      <c r="L1875" s="35"/>
      <c r="M1875" s="35"/>
      <c r="N1875" s="35"/>
      <c r="O1875" s="35"/>
      <c r="P1875" s="35"/>
      <c r="Q1875" s="35"/>
      <c r="R1875" s="35"/>
      <c r="S1875" s="35"/>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28"/>
      <c r="AU1875" s="28"/>
      <c r="AV1875" s="28"/>
      <c r="AW1875" s="28"/>
      <c r="AX1875" s="28"/>
      <c r="AY1875" s="28"/>
      <c r="AZ1875" s="28"/>
      <c r="BA1875" s="28"/>
      <c r="BB1875" s="28"/>
      <c r="BC1875" s="28"/>
      <c r="BD1875" s="28"/>
      <c r="BE1875" s="28"/>
      <c r="BF1875" s="28"/>
      <c r="BG1875" s="28"/>
      <c r="BH1875" s="28"/>
      <c r="BI1875" s="28"/>
      <c r="BJ1875" s="28"/>
      <c r="BK1875" s="28"/>
      <c r="BL1875" s="28"/>
      <c r="BM1875" s="28"/>
      <c r="BN1875" s="28"/>
      <c r="BO1875" s="28"/>
      <c r="BP1875" s="28"/>
      <c r="BQ1875" s="28"/>
      <c r="BR1875" s="28"/>
      <c r="BS1875" s="28"/>
      <c r="BT1875" s="28"/>
      <c r="BU1875" s="28"/>
      <c r="BV1875" s="28"/>
      <c r="BW1875" s="28"/>
      <c r="BX1875" s="28"/>
      <c r="BY1875" s="28"/>
      <c r="BZ1875" s="28"/>
      <c r="CA1875" s="28"/>
      <c r="CB1875" s="28"/>
      <c r="CC1875" s="28"/>
      <c r="CD1875" s="28"/>
      <c r="CE1875" s="28"/>
      <c r="CF1875" s="28"/>
      <c r="CG1875" s="28"/>
      <c r="CH1875" s="28"/>
      <c r="CI1875" s="28"/>
      <c r="CJ1875" s="28"/>
      <c r="CK1875" s="28"/>
      <c r="CL1875" s="28"/>
      <c r="CM1875" s="28"/>
      <c r="CN1875" s="28"/>
      <c r="CO1875" s="28"/>
      <c r="CP1875" s="28"/>
      <c r="CQ1875" s="28"/>
      <c r="CR1875" s="28"/>
      <c r="CS1875" s="28"/>
      <c r="CT1875" s="28"/>
      <c r="CU1875" s="28"/>
      <c r="CV1875" s="28"/>
      <c r="CW1875" s="28"/>
      <c r="CX1875" s="28"/>
      <c r="CY1875" s="28"/>
      <c r="CZ1875" s="28"/>
      <c r="DA1875" s="28"/>
      <c r="DB1875" s="28"/>
      <c r="DC1875" s="28"/>
      <c r="DD1875" s="28"/>
      <c r="DE1875" s="28"/>
      <c r="DF1875" s="28"/>
      <c r="DG1875" s="28"/>
      <c r="DH1875" s="28"/>
      <c r="DI1875" s="28"/>
      <c r="DJ1875" s="28"/>
      <c r="DK1875" s="28"/>
      <c r="DL1875" s="28"/>
      <c r="DM1875" s="28"/>
    </row>
    <row r="1876" spans="1:117">
      <c r="A1876" s="5"/>
      <c r="B1876" s="5"/>
      <c r="C1876" s="34"/>
      <c r="D1876" s="34"/>
      <c r="E1876" s="35"/>
      <c r="F1876" s="35"/>
      <c r="G1876" s="35"/>
      <c r="H1876" s="35"/>
      <c r="I1876" s="35"/>
      <c r="J1876" s="35"/>
      <c r="K1876" s="35"/>
      <c r="L1876" s="35"/>
      <c r="M1876" s="35"/>
      <c r="N1876" s="35"/>
      <c r="O1876" s="35"/>
      <c r="P1876" s="35"/>
      <c r="Q1876" s="35"/>
      <c r="R1876" s="35"/>
      <c r="S1876" s="35"/>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28"/>
      <c r="AU1876" s="28"/>
      <c r="AV1876" s="28"/>
      <c r="AW1876" s="28"/>
      <c r="AX1876" s="28"/>
      <c r="AY1876" s="28"/>
      <c r="AZ1876" s="28"/>
      <c r="BA1876" s="28"/>
      <c r="BB1876" s="28"/>
      <c r="BC1876" s="28"/>
      <c r="BD1876" s="28"/>
      <c r="BE1876" s="28"/>
      <c r="BF1876" s="28"/>
      <c r="BG1876" s="28"/>
      <c r="BH1876" s="28"/>
      <c r="BI1876" s="28"/>
      <c r="BJ1876" s="28"/>
      <c r="BK1876" s="28"/>
      <c r="BL1876" s="28"/>
      <c r="BM1876" s="28"/>
      <c r="BN1876" s="28"/>
      <c r="BO1876" s="28"/>
      <c r="BP1876" s="28"/>
      <c r="BQ1876" s="28"/>
      <c r="BR1876" s="28"/>
      <c r="BS1876" s="28"/>
      <c r="BT1876" s="28"/>
      <c r="BU1876" s="28"/>
      <c r="BV1876" s="28"/>
      <c r="BW1876" s="28"/>
      <c r="BX1876" s="28"/>
      <c r="BY1876" s="28"/>
      <c r="BZ1876" s="28"/>
      <c r="CA1876" s="28"/>
      <c r="CB1876" s="28"/>
      <c r="CC1876" s="28"/>
      <c r="CD1876" s="28"/>
      <c r="CE1876" s="28"/>
      <c r="CF1876" s="28"/>
      <c r="CG1876" s="28"/>
      <c r="CH1876" s="28"/>
      <c r="CI1876" s="28"/>
      <c r="CJ1876" s="28"/>
      <c r="CK1876" s="28"/>
      <c r="CL1876" s="28"/>
      <c r="CM1876" s="28"/>
      <c r="CN1876" s="28"/>
      <c r="CO1876" s="28"/>
      <c r="CP1876" s="28"/>
      <c r="CQ1876" s="28"/>
      <c r="CR1876" s="28"/>
      <c r="CS1876" s="28"/>
      <c r="CT1876" s="28"/>
      <c r="CU1876" s="28"/>
      <c r="CV1876" s="28"/>
      <c r="CW1876" s="28"/>
      <c r="CX1876" s="28"/>
      <c r="CY1876" s="28"/>
      <c r="CZ1876" s="28"/>
      <c r="DA1876" s="28"/>
      <c r="DB1876" s="28"/>
      <c r="DC1876" s="28"/>
      <c r="DD1876" s="28"/>
      <c r="DE1876" s="28"/>
      <c r="DF1876" s="28"/>
      <c r="DG1876" s="28"/>
      <c r="DH1876" s="28"/>
      <c r="DI1876" s="28"/>
      <c r="DJ1876" s="28"/>
      <c r="DK1876" s="28"/>
      <c r="DL1876" s="28"/>
      <c r="DM1876" s="28"/>
    </row>
    <row r="1877" spans="1:117">
      <c r="A1877" s="5"/>
      <c r="B1877" s="5"/>
      <c r="C1877" s="34"/>
      <c r="D1877" s="34"/>
      <c r="E1877" s="35"/>
      <c r="F1877" s="35"/>
      <c r="G1877" s="35"/>
      <c r="H1877" s="35"/>
      <c r="I1877" s="35"/>
      <c r="J1877" s="35"/>
      <c r="K1877" s="35"/>
      <c r="L1877" s="35"/>
      <c r="M1877" s="35"/>
      <c r="N1877" s="35"/>
      <c r="O1877" s="35"/>
      <c r="P1877" s="35"/>
      <c r="Q1877" s="35"/>
      <c r="R1877" s="35"/>
      <c r="S1877" s="35"/>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28"/>
      <c r="AU1877" s="28"/>
      <c r="AV1877" s="28"/>
      <c r="AW1877" s="28"/>
      <c r="AX1877" s="28"/>
      <c r="AY1877" s="28"/>
      <c r="AZ1877" s="28"/>
      <c r="BA1877" s="28"/>
      <c r="BB1877" s="28"/>
      <c r="BC1877" s="28"/>
      <c r="BD1877" s="28"/>
      <c r="BE1877" s="28"/>
      <c r="BF1877" s="28"/>
      <c r="BG1877" s="28"/>
      <c r="BH1877" s="28"/>
      <c r="BI1877" s="28"/>
      <c r="BJ1877" s="28"/>
      <c r="BK1877" s="28"/>
      <c r="BL1877" s="28"/>
      <c r="BM1877" s="28"/>
      <c r="BN1877" s="28"/>
      <c r="BO1877" s="28"/>
      <c r="BP1877" s="28"/>
      <c r="BQ1877" s="28"/>
      <c r="BR1877" s="28"/>
      <c r="BS1877" s="28"/>
      <c r="BT1877" s="28"/>
      <c r="BU1877" s="28"/>
      <c r="BV1877" s="28"/>
      <c r="BW1877" s="28"/>
      <c r="BX1877" s="28"/>
      <c r="BY1877" s="28"/>
      <c r="BZ1877" s="28"/>
      <c r="CA1877" s="28"/>
      <c r="CB1877" s="28"/>
      <c r="CC1877" s="28"/>
      <c r="CD1877" s="28"/>
      <c r="CE1877" s="28"/>
      <c r="CF1877" s="28"/>
      <c r="CG1877" s="28"/>
      <c r="CH1877" s="28"/>
      <c r="CI1877" s="28"/>
      <c r="CJ1877" s="28"/>
      <c r="CK1877" s="28"/>
      <c r="CL1877" s="28"/>
      <c r="CM1877" s="28"/>
      <c r="CN1877" s="28"/>
      <c r="CO1877" s="28"/>
      <c r="CP1877" s="28"/>
      <c r="CQ1877" s="28"/>
      <c r="CR1877" s="28"/>
      <c r="CS1877" s="28"/>
      <c r="CT1877" s="28"/>
      <c r="CU1877" s="28"/>
      <c r="CV1877" s="28"/>
      <c r="CW1877" s="28"/>
      <c r="CX1877" s="28"/>
      <c r="CY1877" s="28"/>
      <c r="CZ1877" s="28"/>
      <c r="DA1877" s="28"/>
      <c r="DB1877" s="28"/>
      <c r="DC1877" s="28"/>
      <c r="DD1877" s="28"/>
      <c r="DE1877" s="28"/>
      <c r="DF1877" s="28"/>
      <c r="DG1877" s="28"/>
      <c r="DH1877" s="28"/>
      <c r="DI1877" s="28"/>
      <c r="DJ1877" s="28"/>
      <c r="DK1877" s="28"/>
      <c r="DL1877" s="28"/>
      <c r="DM1877" s="28"/>
    </row>
    <row r="1878" spans="1:117">
      <c r="A1878" s="5"/>
      <c r="B1878" s="5"/>
      <c r="C1878" s="34"/>
      <c r="D1878" s="34"/>
      <c r="E1878" s="35"/>
      <c r="F1878" s="35"/>
      <c r="G1878" s="35"/>
      <c r="H1878" s="35"/>
      <c r="I1878" s="35"/>
      <c r="J1878" s="35"/>
      <c r="K1878" s="35"/>
      <c r="L1878" s="35"/>
      <c r="M1878" s="35"/>
      <c r="N1878" s="35"/>
      <c r="O1878" s="35"/>
      <c r="P1878" s="35"/>
      <c r="Q1878" s="35"/>
      <c r="R1878" s="35"/>
      <c r="S1878" s="35"/>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28"/>
      <c r="AU1878" s="28"/>
      <c r="AV1878" s="28"/>
      <c r="AW1878" s="28"/>
      <c r="AX1878" s="28"/>
      <c r="AY1878" s="28"/>
      <c r="AZ1878" s="28"/>
      <c r="BA1878" s="28"/>
      <c r="BB1878" s="28"/>
      <c r="BC1878" s="28"/>
      <c r="BD1878" s="28"/>
      <c r="BE1878" s="28"/>
      <c r="BF1878" s="28"/>
      <c r="BG1878" s="28"/>
      <c r="BH1878" s="28"/>
      <c r="BI1878" s="28"/>
      <c r="BJ1878" s="28"/>
      <c r="BK1878" s="28"/>
      <c r="BL1878" s="28"/>
      <c r="BM1878" s="28"/>
      <c r="BN1878" s="28"/>
      <c r="BO1878" s="28"/>
      <c r="BP1878" s="28"/>
      <c r="BQ1878" s="28"/>
      <c r="BR1878" s="28"/>
      <c r="BS1878" s="28"/>
      <c r="BT1878" s="28"/>
      <c r="BU1878" s="28"/>
      <c r="BV1878" s="28"/>
      <c r="BW1878" s="28"/>
      <c r="BX1878" s="28"/>
      <c r="BY1878" s="28"/>
      <c r="BZ1878" s="28"/>
      <c r="CA1878" s="28"/>
      <c r="CB1878" s="28"/>
      <c r="CC1878" s="28"/>
      <c r="CD1878" s="28"/>
      <c r="CE1878" s="28"/>
      <c r="CF1878" s="28"/>
      <c r="CG1878" s="28"/>
      <c r="CH1878" s="28"/>
      <c r="CI1878" s="28"/>
      <c r="CJ1878" s="28"/>
      <c r="CK1878" s="28"/>
      <c r="CL1878" s="28"/>
      <c r="CM1878" s="28"/>
      <c r="CN1878" s="28"/>
      <c r="CO1878" s="28"/>
      <c r="CP1878" s="28"/>
      <c r="CQ1878" s="28"/>
      <c r="CR1878" s="28"/>
      <c r="CS1878" s="28"/>
      <c r="CT1878" s="28"/>
      <c r="CU1878" s="28"/>
      <c r="CV1878" s="28"/>
      <c r="CW1878" s="28"/>
      <c r="CX1878" s="28"/>
      <c r="CY1878" s="28"/>
      <c r="CZ1878" s="28"/>
      <c r="DA1878" s="28"/>
      <c r="DB1878" s="28"/>
      <c r="DC1878" s="28"/>
      <c r="DD1878" s="28"/>
      <c r="DE1878" s="28"/>
      <c r="DF1878" s="28"/>
      <c r="DG1878" s="28"/>
      <c r="DH1878" s="28"/>
      <c r="DI1878" s="28"/>
      <c r="DJ1878" s="28"/>
      <c r="DK1878" s="28"/>
      <c r="DL1878" s="28"/>
      <c r="DM1878" s="28"/>
    </row>
    <row r="1879" spans="1:117">
      <c r="A1879" s="5"/>
      <c r="B1879" s="5"/>
      <c r="C1879" s="34"/>
      <c r="D1879" s="34"/>
      <c r="E1879" s="35"/>
      <c r="F1879" s="35"/>
      <c r="G1879" s="35"/>
      <c r="H1879" s="35"/>
      <c r="I1879" s="35"/>
      <c r="J1879" s="35"/>
      <c r="K1879" s="35"/>
      <c r="L1879" s="35"/>
      <c r="M1879" s="35"/>
      <c r="N1879" s="35"/>
      <c r="O1879" s="35"/>
      <c r="P1879" s="35"/>
      <c r="Q1879" s="35"/>
      <c r="R1879" s="35"/>
      <c r="S1879" s="35"/>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28"/>
      <c r="AU1879" s="28"/>
      <c r="AV1879" s="28"/>
      <c r="AW1879" s="28"/>
      <c r="AX1879" s="28"/>
      <c r="AY1879" s="28"/>
      <c r="AZ1879" s="28"/>
      <c r="BA1879" s="28"/>
      <c r="BB1879" s="28"/>
      <c r="BC1879" s="28"/>
      <c r="BD1879" s="28"/>
      <c r="BE1879" s="28"/>
      <c r="BF1879" s="28"/>
      <c r="BG1879" s="28"/>
      <c r="BH1879" s="28"/>
      <c r="BI1879" s="28"/>
      <c r="BJ1879" s="28"/>
      <c r="BK1879" s="28"/>
      <c r="BL1879" s="28"/>
      <c r="BM1879" s="28"/>
      <c r="BN1879" s="28"/>
      <c r="BO1879" s="28"/>
      <c r="BP1879" s="28"/>
      <c r="BQ1879" s="28"/>
      <c r="BR1879" s="28"/>
      <c r="BS1879" s="28"/>
      <c r="BT1879" s="28"/>
      <c r="BU1879" s="28"/>
      <c r="BV1879" s="28"/>
      <c r="BW1879" s="28"/>
      <c r="BX1879" s="28"/>
      <c r="BY1879" s="28"/>
      <c r="BZ1879" s="28"/>
      <c r="CA1879" s="28"/>
      <c r="CB1879" s="28"/>
      <c r="CC1879" s="28"/>
      <c r="CD1879" s="28"/>
      <c r="CE1879" s="28"/>
      <c r="CF1879" s="28"/>
      <c r="CG1879" s="28"/>
      <c r="CH1879" s="28"/>
      <c r="CI1879" s="28"/>
      <c r="CJ1879" s="28"/>
      <c r="CK1879" s="28"/>
      <c r="CL1879" s="28"/>
      <c r="CM1879" s="28"/>
      <c r="CN1879" s="28"/>
      <c r="CO1879" s="28"/>
      <c r="CP1879" s="28"/>
      <c r="CQ1879" s="28"/>
      <c r="CR1879" s="28"/>
      <c r="CS1879" s="28"/>
      <c r="CT1879" s="28"/>
      <c r="CU1879" s="28"/>
      <c r="CV1879" s="28"/>
      <c r="CW1879" s="28"/>
      <c r="CX1879" s="28"/>
      <c r="CY1879" s="28"/>
      <c r="CZ1879" s="28"/>
      <c r="DA1879" s="28"/>
      <c r="DB1879" s="28"/>
      <c r="DC1879" s="28"/>
      <c r="DD1879" s="28"/>
      <c r="DE1879" s="28"/>
      <c r="DF1879" s="28"/>
      <c r="DG1879" s="28"/>
      <c r="DH1879" s="28"/>
      <c r="DI1879" s="28"/>
      <c r="DJ1879" s="28"/>
      <c r="DK1879" s="28"/>
      <c r="DL1879" s="28"/>
      <c r="DM1879" s="28"/>
    </row>
    <row r="1880" spans="1:117">
      <c r="A1880" s="5"/>
      <c r="B1880" s="5"/>
      <c r="C1880" s="34"/>
      <c r="D1880" s="34"/>
      <c r="E1880" s="35"/>
      <c r="F1880" s="35"/>
      <c r="G1880" s="35"/>
      <c r="H1880" s="35"/>
      <c r="I1880" s="35"/>
      <c r="J1880" s="35"/>
      <c r="K1880" s="35"/>
      <c r="L1880" s="35"/>
      <c r="M1880" s="35"/>
      <c r="N1880" s="35"/>
      <c r="O1880" s="35"/>
      <c r="P1880" s="35"/>
      <c r="Q1880" s="35"/>
      <c r="R1880" s="35"/>
      <c r="S1880" s="35"/>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28"/>
      <c r="AU1880" s="28"/>
      <c r="AV1880" s="28"/>
      <c r="AW1880" s="28"/>
      <c r="AX1880" s="28"/>
      <c r="AY1880" s="28"/>
      <c r="AZ1880" s="28"/>
      <c r="BA1880" s="28"/>
      <c r="BB1880" s="28"/>
      <c r="BC1880" s="28"/>
      <c r="BD1880" s="28"/>
      <c r="BE1880" s="28"/>
      <c r="BF1880" s="28"/>
      <c r="BG1880" s="28"/>
      <c r="BH1880" s="28"/>
      <c r="BI1880" s="28"/>
      <c r="BJ1880" s="28"/>
      <c r="BK1880" s="28"/>
      <c r="BL1880" s="28"/>
      <c r="BM1880" s="28"/>
      <c r="BN1880" s="28"/>
      <c r="BO1880" s="28"/>
      <c r="BP1880" s="28"/>
      <c r="BQ1880" s="28"/>
      <c r="BR1880" s="28"/>
      <c r="BS1880" s="28"/>
      <c r="BT1880" s="28"/>
      <c r="BU1880" s="28"/>
      <c r="BV1880" s="28"/>
      <c r="BW1880" s="28"/>
      <c r="BX1880" s="28"/>
      <c r="BY1880" s="28"/>
      <c r="BZ1880" s="28"/>
      <c r="CA1880" s="28"/>
      <c r="CB1880" s="28"/>
      <c r="CC1880" s="28"/>
      <c r="CD1880" s="28"/>
      <c r="CE1880" s="28"/>
      <c r="CF1880" s="28"/>
      <c r="CG1880" s="28"/>
      <c r="CH1880" s="28"/>
      <c r="CI1880" s="28"/>
      <c r="CJ1880" s="28"/>
      <c r="CK1880" s="28"/>
      <c r="CL1880" s="28"/>
      <c r="CM1880" s="28"/>
      <c r="CN1880" s="28"/>
      <c r="CO1880" s="28"/>
      <c r="CP1880" s="28"/>
      <c r="CQ1880" s="28"/>
      <c r="CR1880" s="28"/>
      <c r="CS1880" s="28"/>
      <c r="CT1880" s="28"/>
      <c r="CU1880" s="28"/>
      <c r="CV1880" s="28"/>
      <c r="CW1880" s="28"/>
      <c r="CX1880" s="28"/>
      <c r="CY1880" s="28"/>
      <c r="CZ1880" s="28"/>
      <c r="DA1880" s="28"/>
      <c r="DB1880" s="28"/>
      <c r="DC1880" s="28"/>
      <c r="DD1880" s="28"/>
      <c r="DE1880" s="28"/>
      <c r="DF1880" s="28"/>
      <c r="DG1880" s="28"/>
      <c r="DH1880" s="28"/>
      <c r="DI1880" s="28"/>
      <c r="DJ1880" s="28"/>
      <c r="DK1880" s="28"/>
      <c r="DL1880" s="28"/>
      <c r="DM1880" s="28"/>
    </row>
    <row r="1881" spans="1:117">
      <c r="A1881" s="5"/>
      <c r="B1881" s="5"/>
      <c r="C1881" s="34"/>
      <c r="D1881" s="34"/>
      <c r="E1881" s="35"/>
      <c r="F1881" s="35"/>
      <c r="G1881" s="35"/>
      <c r="H1881" s="35"/>
      <c r="I1881" s="35"/>
      <c r="J1881" s="35"/>
      <c r="K1881" s="35"/>
      <c r="L1881" s="35"/>
      <c r="M1881" s="35"/>
      <c r="N1881" s="35"/>
      <c r="O1881" s="35"/>
      <c r="P1881" s="35"/>
      <c r="Q1881" s="35"/>
      <c r="R1881" s="35"/>
      <c r="S1881" s="35"/>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28"/>
      <c r="AU1881" s="28"/>
      <c r="AV1881" s="28"/>
      <c r="AW1881" s="28"/>
      <c r="AX1881" s="28"/>
      <c r="AY1881" s="28"/>
      <c r="AZ1881" s="28"/>
      <c r="BA1881" s="28"/>
      <c r="BB1881" s="28"/>
      <c r="BC1881" s="28"/>
      <c r="BD1881" s="28"/>
      <c r="BE1881" s="28"/>
      <c r="BF1881" s="28"/>
      <c r="BG1881" s="28"/>
      <c r="BH1881" s="28"/>
      <c r="BI1881" s="28"/>
      <c r="BJ1881" s="28"/>
      <c r="BK1881" s="28"/>
      <c r="BL1881" s="28"/>
      <c r="BM1881" s="28"/>
      <c r="BN1881" s="28"/>
      <c r="BO1881" s="28"/>
      <c r="BP1881" s="28"/>
      <c r="BQ1881" s="28"/>
      <c r="BR1881" s="28"/>
      <c r="BS1881" s="28"/>
      <c r="BT1881" s="28"/>
      <c r="BU1881" s="28"/>
      <c r="BV1881" s="28"/>
      <c r="BW1881" s="28"/>
      <c r="BX1881" s="28"/>
      <c r="BY1881" s="28"/>
      <c r="BZ1881" s="28"/>
      <c r="CA1881" s="28"/>
      <c r="CB1881" s="28"/>
      <c r="CC1881" s="28"/>
      <c r="CD1881" s="28"/>
      <c r="CE1881" s="28"/>
      <c r="CF1881" s="28"/>
      <c r="CG1881" s="28"/>
      <c r="CH1881" s="28"/>
      <c r="CI1881" s="28"/>
      <c r="CJ1881" s="28"/>
      <c r="CK1881" s="28"/>
      <c r="CL1881" s="28"/>
      <c r="CM1881" s="28"/>
      <c r="CN1881" s="28"/>
      <c r="CO1881" s="28"/>
      <c r="CP1881" s="28"/>
      <c r="CQ1881" s="28"/>
      <c r="CR1881" s="28"/>
      <c r="CS1881" s="28"/>
      <c r="CT1881" s="28"/>
      <c r="CU1881" s="28"/>
      <c r="CV1881" s="28"/>
      <c r="CW1881" s="28"/>
      <c r="CX1881" s="28"/>
      <c r="CY1881" s="28"/>
      <c r="CZ1881" s="28"/>
      <c r="DA1881" s="28"/>
      <c r="DB1881" s="28"/>
      <c r="DC1881" s="28"/>
      <c r="DD1881" s="28"/>
      <c r="DE1881" s="28"/>
      <c r="DF1881" s="28"/>
      <c r="DG1881" s="28"/>
      <c r="DH1881" s="28"/>
      <c r="DI1881" s="28"/>
      <c r="DJ1881" s="28"/>
      <c r="DK1881" s="28"/>
      <c r="DL1881" s="28"/>
      <c r="DM1881" s="28"/>
    </row>
    <row r="1882" spans="1:117">
      <c r="A1882" s="5"/>
      <c r="B1882" s="5"/>
      <c r="C1882" s="34"/>
      <c r="D1882" s="34"/>
      <c r="E1882" s="35"/>
      <c r="F1882" s="35"/>
      <c r="G1882" s="35"/>
      <c r="H1882" s="35"/>
      <c r="I1882" s="35"/>
      <c r="J1882" s="35"/>
      <c r="K1882" s="35"/>
      <c r="L1882" s="35"/>
      <c r="M1882" s="35"/>
      <c r="N1882" s="35"/>
      <c r="O1882" s="35"/>
      <c r="P1882" s="35"/>
      <c r="Q1882" s="35"/>
      <c r="R1882" s="35"/>
      <c r="S1882" s="35"/>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28"/>
      <c r="AU1882" s="28"/>
      <c r="AV1882" s="28"/>
      <c r="AW1882" s="28"/>
      <c r="AX1882" s="28"/>
      <c r="AY1882" s="28"/>
      <c r="AZ1882" s="28"/>
      <c r="BA1882" s="28"/>
      <c r="BB1882" s="28"/>
      <c r="BC1882" s="28"/>
      <c r="BD1882" s="28"/>
      <c r="BE1882" s="28"/>
      <c r="BF1882" s="28"/>
      <c r="BG1882" s="28"/>
      <c r="BH1882" s="28"/>
      <c r="BI1882" s="28"/>
      <c r="BJ1882" s="28"/>
      <c r="BK1882" s="28"/>
      <c r="BL1882" s="28"/>
      <c r="BM1882" s="28"/>
      <c r="BN1882" s="28"/>
      <c r="BO1882" s="28"/>
      <c r="BP1882" s="28"/>
      <c r="BQ1882" s="28"/>
      <c r="BR1882" s="28"/>
      <c r="BS1882" s="28"/>
      <c r="BT1882" s="28"/>
      <c r="BU1882" s="28"/>
      <c r="BV1882" s="28"/>
      <c r="BW1882" s="28"/>
      <c r="BX1882" s="28"/>
      <c r="BY1882" s="28"/>
      <c r="BZ1882" s="28"/>
      <c r="CA1882" s="28"/>
      <c r="CB1882" s="28"/>
      <c r="CC1882" s="28"/>
      <c r="CD1882" s="28"/>
      <c r="CE1882" s="28"/>
      <c r="CF1882" s="28"/>
      <c r="CG1882" s="28"/>
      <c r="CH1882" s="28"/>
      <c r="CI1882" s="28"/>
      <c r="CJ1882" s="28"/>
      <c r="CK1882" s="28"/>
      <c r="CL1882" s="28"/>
      <c r="CM1882" s="28"/>
      <c r="CN1882" s="28"/>
      <c r="CO1882" s="28"/>
      <c r="CP1882" s="28"/>
      <c r="CQ1882" s="28"/>
      <c r="CR1882" s="28"/>
      <c r="CS1882" s="28"/>
      <c r="CT1882" s="28"/>
      <c r="CU1882" s="28"/>
      <c r="CV1882" s="28"/>
      <c r="CW1882" s="28"/>
      <c r="CX1882" s="28"/>
      <c r="CY1882" s="28"/>
      <c r="CZ1882" s="28"/>
      <c r="DA1882" s="28"/>
      <c r="DB1882" s="28"/>
      <c r="DC1882" s="28"/>
      <c r="DD1882" s="28"/>
      <c r="DE1882" s="28"/>
      <c r="DF1882" s="28"/>
      <c r="DG1882" s="28"/>
      <c r="DH1882" s="28"/>
      <c r="DI1882" s="28"/>
      <c r="DJ1882" s="28"/>
      <c r="DK1882" s="28"/>
      <c r="DL1882" s="28"/>
      <c r="DM1882" s="28"/>
    </row>
    <row r="1883" spans="1:117">
      <c r="A1883" s="5"/>
      <c r="B1883" s="5"/>
      <c r="C1883" s="34"/>
      <c r="D1883" s="34"/>
      <c r="E1883" s="35"/>
      <c r="F1883" s="35"/>
      <c r="G1883" s="35"/>
      <c r="H1883" s="35"/>
      <c r="I1883" s="35"/>
      <c r="J1883" s="35"/>
      <c r="K1883" s="35"/>
      <c r="L1883" s="35"/>
      <c r="M1883" s="35"/>
      <c r="N1883" s="35"/>
      <c r="O1883" s="35"/>
      <c r="P1883" s="35"/>
      <c r="Q1883" s="35"/>
      <c r="R1883" s="35"/>
      <c r="S1883" s="35"/>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28"/>
      <c r="AU1883" s="28"/>
      <c r="AV1883" s="28"/>
      <c r="AW1883" s="28"/>
      <c r="AX1883" s="28"/>
      <c r="AY1883" s="28"/>
      <c r="AZ1883" s="28"/>
      <c r="BA1883" s="28"/>
      <c r="BB1883" s="28"/>
      <c r="BC1883" s="28"/>
      <c r="BD1883" s="28"/>
      <c r="BE1883" s="28"/>
      <c r="BF1883" s="28"/>
      <c r="BG1883" s="28"/>
      <c r="BH1883" s="28"/>
      <c r="BI1883" s="28"/>
      <c r="BJ1883" s="28"/>
      <c r="BK1883" s="28"/>
      <c r="BL1883" s="28"/>
      <c r="BM1883" s="28"/>
      <c r="BN1883" s="28"/>
      <c r="BO1883" s="28"/>
      <c r="BP1883" s="28"/>
      <c r="BQ1883" s="28"/>
      <c r="BR1883" s="28"/>
      <c r="BS1883" s="28"/>
      <c r="BT1883" s="28"/>
      <c r="BU1883" s="28"/>
      <c r="BV1883" s="28"/>
      <c r="BW1883" s="28"/>
      <c r="BX1883" s="28"/>
      <c r="BY1883" s="28"/>
      <c r="BZ1883" s="28"/>
      <c r="CA1883" s="28"/>
      <c r="CB1883" s="28"/>
      <c r="CC1883" s="28"/>
      <c r="CD1883" s="28"/>
      <c r="CE1883" s="28"/>
      <c r="CF1883" s="28"/>
      <c r="CG1883" s="28"/>
      <c r="CH1883" s="28"/>
      <c r="CI1883" s="28"/>
      <c r="CJ1883" s="28"/>
      <c r="CK1883" s="28"/>
      <c r="CL1883" s="28"/>
      <c r="CM1883" s="28"/>
      <c r="CN1883" s="28"/>
      <c r="CO1883" s="28"/>
      <c r="CP1883" s="28"/>
      <c r="CQ1883" s="28"/>
      <c r="CR1883" s="28"/>
      <c r="CS1883" s="28"/>
      <c r="CT1883" s="28"/>
      <c r="CU1883" s="28"/>
      <c r="CV1883" s="28"/>
      <c r="CW1883" s="28"/>
      <c r="CX1883" s="28"/>
      <c r="CY1883" s="28"/>
      <c r="CZ1883" s="28"/>
      <c r="DA1883" s="28"/>
      <c r="DB1883" s="28"/>
      <c r="DC1883" s="28"/>
      <c r="DD1883" s="28"/>
      <c r="DE1883" s="28"/>
      <c r="DF1883" s="28"/>
      <c r="DG1883" s="28"/>
      <c r="DH1883" s="28"/>
      <c r="DI1883" s="28"/>
      <c r="DJ1883" s="28"/>
      <c r="DK1883" s="28"/>
      <c r="DL1883" s="28"/>
      <c r="DM1883" s="28"/>
    </row>
    <row r="1884" spans="1:117">
      <c r="A1884" s="5"/>
      <c r="B1884" s="5"/>
      <c r="C1884" s="34"/>
      <c r="D1884" s="34"/>
      <c r="E1884" s="35"/>
      <c r="F1884" s="35"/>
      <c r="G1884" s="35"/>
      <c r="H1884" s="35"/>
      <c r="I1884" s="35"/>
      <c r="J1884" s="35"/>
      <c r="K1884" s="35"/>
      <c r="L1884" s="35"/>
      <c r="M1884" s="35"/>
      <c r="N1884" s="35"/>
      <c r="O1884" s="35"/>
      <c r="P1884" s="35"/>
      <c r="Q1884" s="35"/>
      <c r="R1884" s="35"/>
      <c r="S1884" s="35"/>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28"/>
      <c r="AU1884" s="28"/>
      <c r="AV1884" s="28"/>
      <c r="AW1884" s="28"/>
      <c r="AX1884" s="28"/>
      <c r="AY1884" s="28"/>
      <c r="AZ1884" s="28"/>
      <c r="BA1884" s="28"/>
      <c r="BB1884" s="28"/>
      <c r="BC1884" s="28"/>
      <c r="BD1884" s="28"/>
      <c r="BE1884" s="28"/>
      <c r="BF1884" s="28"/>
      <c r="BG1884" s="28"/>
      <c r="BH1884" s="28"/>
      <c r="BI1884" s="28"/>
      <c r="BJ1884" s="28"/>
      <c r="BK1884" s="28"/>
      <c r="BL1884" s="28"/>
      <c r="BM1884" s="28"/>
      <c r="BN1884" s="28"/>
      <c r="BO1884" s="28"/>
      <c r="BP1884" s="28"/>
      <c r="BQ1884" s="28"/>
      <c r="BR1884" s="28"/>
      <c r="BS1884" s="28"/>
      <c r="BT1884" s="28"/>
      <c r="BU1884" s="28"/>
      <c r="BV1884" s="28"/>
      <c r="BW1884" s="28"/>
      <c r="BX1884" s="28"/>
      <c r="BY1884" s="28"/>
      <c r="BZ1884" s="28"/>
      <c r="CA1884" s="28"/>
      <c r="CB1884" s="28"/>
      <c r="CC1884" s="28"/>
      <c r="CD1884" s="28"/>
      <c r="CE1884" s="28"/>
      <c r="CF1884" s="28"/>
      <c r="CG1884" s="28"/>
      <c r="CH1884" s="28"/>
      <c r="CI1884" s="28"/>
      <c r="CJ1884" s="28"/>
      <c r="CK1884" s="28"/>
      <c r="CL1884" s="28"/>
      <c r="CM1884" s="28"/>
      <c r="CN1884" s="28"/>
      <c r="CO1884" s="28"/>
      <c r="CP1884" s="28"/>
      <c r="CQ1884" s="28"/>
      <c r="CR1884" s="28"/>
      <c r="CS1884" s="28"/>
      <c r="CT1884" s="28"/>
      <c r="CU1884" s="28"/>
      <c r="CV1884" s="28"/>
      <c r="CW1884" s="28"/>
      <c r="CX1884" s="28"/>
      <c r="CY1884" s="28"/>
      <c r="CZ1884" s="28"/>
      <c r="DA1884" s="28"/>
      <c r="DB1884" s="28"/>
      <c r="DC1884" s="28"/>
      <c r="DD1884" s="28"/>
      <c r="DE1884" s="28"/>
      <c r="DF1884" s="28"/>
      <c r="DG1884" s="28"/>
      <c r="DH1884" s="28"/>
      <c r="DI1884" s="28"/>
      <c r="DJ1884" s="28"/>
      <c r="DK1884" s="28"/>
      <c r="DL1884" s="28"/>
      <c r="DM1884" s="28"/>
    </row>
    <row r="1885" spans="1:117">
      <c r="A1885" s="5"/>
      <c r="B1885" s="5"/>
      <c r="C1885" s="34"/>
      <c r="D1885" s="34"/>
      <c r="E1885" s="35"/>
      <c r="F1885" s="35"/>
      <c r="G1885" s="35"/>
      <c r="H1885" s="35"/>
      <c r="I1885" s="35"/>
      <c r="J1885" s="35"/>
      <c r="K1885" s="35"/>
      <c r="L1885" s="35"/>
      <c r="M1885" s="35"/>
      <c r="N1885" s="35"/>
      <c r="O1885" s="35"/>
      <c r="P1885" s="35"/>
      <c r="Q1885" s="35"/>
      <c r="R1885" s="35"/>
      <c r="S1885" s="35"/>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28"/>
      <c r="AU1885" s="28"/>
      <c r="AV1885" s="28"/>
      <c r="AW1885" s="28"/>
      <c r="AX1885" s="28"/>
      <c r="AY1885" s="28"/>
      <c r="AZ1885" s="28"/>
      <c r="BA1885" s="28"/>
      <c r="BB1885" s="28"/>
      <c r="BC1885" s="28"/>
      <c r="BD1885" s="28"/>
      <c r="BE1885" s="28"/>
      <c r="BF1885" s="28"/>
      <c r="BG1885" s="28"/>
      <c r="BH1885" s="28"/>
      <c r="BI1885" s="28"/>
      <c r="BJ1885" s="28"/>
      <c r="BK1885" s="28"/>
      <c r="BL1885" s="28"/>
      <c r="BM1885" s="28"/>
      <c r="BN1885" s="28"/>
      <c r="BO1885" s="28"/>
      <c r="BP1885" s="28"/>
      <c r="BQ1885" s="28"/>
      <c r="BR1885" s="28"/>
      <c r="BS1885" s="28"/>
      <c r="BT1885" s="28"/>
      <c r="BU1885" s="28"/>
      <c r="BV1885" s="28"/>
      <c r="BW1885" s="28"/>
      <c r="BX1885" s="28"/>
      <c r="BY1885" s="28"/>
      <c r="BZ1885" s="28"/>
      <c r="CA1885" s="28"/>
      <c r="CB1885" s="28"/>
      <c r="CC1885" s="28"/>
      <c r="CD1885" s="28"/>
      <c r="CE1885" s="28"/>
      <c r="CF1885" s="28"/>
      <c r="CG1885" s="28"/>
      <c r="CH1885" s="28"/>
      <c r="CI1885" s="28"/>
      <c r="CJ1885" s="28"/>
      <c r="CK1885" s="28"/>
      <c r="CL1885" s="28"/>
      <c r="CM1885" s="28"/>
      <c r="CN1885" s="28"/>
      <c r="CO1885" s="28"/>
      <c r="CP1885" s="28"/>
      <c r="CQ1885" s="28"/>
      <c r="CR1885" s="28"/>
      <c r="CS1885" s="28"/>
      <c r="CT1885" s="28"/>
      <c r="CU1885" s="28"/>
      <c r="CV1885" s="28"/>
      <c r="CW1885" s="28"/>
      <c r="CX1885" s="28"/>
      <c r="CY1885" s="28"/>
      <c r="CZ1885" s="28"/>
      <c r="DA1885" s="28"/>
      <c r="DB1885" s="28"/>
      <c r="DC1885" s="28"/>
      <c r="DD1885" s="28"/>
      <c r="DE1885" s="28"/>
      <c r="DF1885" s="28"/>
      <c r="DG1885" s="28"/>
      <c r="DH1885" s="28"/>
      <c r="DI1885" s="28"/>
      <c r="DJ1885" s="28"/>
      <c r="DK1885" s="28"/>
      <c r="DL1885" s="28"/>
      <c r="DM1885" s="28"/>
    </row>
    <row r="1886" spans="1:117">
      <c r="A1886" s="5"/>
      <c r="B1886" s="5"/>
      <c r="C1886" s="34"/>
      <c r="D1886" s="34"/>
      <c r="E1886" s="35"/>
      <c r="F1886" s="35"/>
      <c r="G1886" s="35"/>
      <c r="H1886" s="35"/>
      <c r="I1886" s="35"/>
      <c r="J1886" s="35"/>
      <c r="K1886" s="35"/>
      <c r="L1886" s="35"/>
      <c r="M1886" s="35"/>
      <c r="N1886" s="35"/>
      <c r="O1886" s="35"/>
      <c r="P1886" s="35"/>
      <c r="Q1886" s="35"/>
      <c r="R1886" s="35"/>
      <c r="S1886" s="35"/>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28"/>
      <c r="AU1886" s="28"/>
      <c r="AV1886" s="28"/>
      <c r="AW1886" s="28"/>
      <c r="AX1886" s="28"/>
      <c r="AY1886" s="28"/>
      <c r="AZ1886" s="28"/>
      <c r="BA1886" s="28"/>
      <c r="BB1886" s="28"/>
      <c r="BC1886" s="28"/>
      <c r="BD1886" s="28"/>
      <c r="BE1886" s="28"/>
      <c r="BF1886" s="28"/>
      <c r="BG1886" s="28"/>
      <c r="BH1886" s="28"/>
      <c r="BI1886" s="28"/>
      <c r="BJ1886" s="28"/>
      <c r="BK1886" s="28"/>
      <c r="BL1886" s="28"/>
      <c r="BM1886" s="28"/>
      <c r="BN1886" s="28"/>
      <c r="BO1886" s="28"/>
      <c r="BP1886" s="28"/>
      <c r="BQ1886" s="28"/>
      <c r="BR1886" s="28"/>
      <c r="BS1886" s="28"/>
      <c r="BT1886" s="28"/>
      <c r="BU1886" s="28"/>
      <c r="BV1886" s="28"/>
      <c r="BW1886" s="28"/>
      <c r="BX1886" s="28"/>
      <c r="BY1886" s="28"/>
      <c r="BZ1886" s="28"/>
      <c r="CA1886" s="28"/>
      <c r="CB1886" s="28"/>
      <c r="CC1886" s="28"/>
      <c r="CD1886" s="28"/>
      <c r="CE1886" s="28"/>
      <c r="CF1886" s="28"/>
      <c r="CG1886" s="28"/>
      <c r="CH1886" s="28"/>
      <c r="CI1886" s="28"/>
      <c r="CJ1886" s="28"/>
      <c r="CK1886" s="28"/>
      <c r="CL1886" s="28"/>
      <c r="CM1886" s="28"/>
      <c r="CN1886" s="28"/>
      <c r="CO1886" s="28"/>
      <c r="CP1886" s="28"/>
      <c r="CQ1886" s="28"/>
      <c r="CR1886" s="28"/>
      <c r="CS1886" s="28"/>
      <c r="CT1886" s="28"/>
      <c r="CU1886" s="28"/>
      <c r="CV1886" s="28"/>
      <c r="CW1886" s="28"/>
      <c r="CX1886" s="28"/>
      <c r="CY1886" s="28"/>
      <c r="CZ1886" s="28"/>
      <c r="DA1886" s="28"/>
      <c r="DB1886" s="28"/>
      <c r="DC1886" s="28"/>
      <c r="DD1886" s="28"/>
      <c r="DE1886" s="28"/>
      <c r="DF1886" s="28"/>
      <c r="DG1886" s="28"/>
      <c r="DH1886" s="28"/>
      <c r="DI1886" s="28"/>
      <c r="DJ1886" s="28"/>
      <c r="DK1886" s="28"/>
      <c r="DL1886" s="28"/>
      <c r="DM1886" s="28"/>
    </row>
    <row r="1887" spans="1:117">
      <c r="A1887" s="5"/>
      <c r="B1887" s="5"/>
      <c r="C1887" s="34"/>
      <c r="D1887" s="34"/>
      <c r="E1887" s="35"/>
      <c r="F1887" s="35"/>
      <c r="G1887" s="35"/>
      <c r="H1887" s="35"/>
      <c r="I1887" s="35"/>
      <c r="J1887" s="35"/>
      <c r="K1887" s="35"/>
      <c r="L1887" s="35"/>
      <c r="M1887" s="35"/>
      <c r="N1887" s="35"/>
      <c r="O1887" s="35"/>
      <c r="P1887" s="35"/>
      <c r="Q1887" s="35"/>
      <c r="R1887" s="35"/>
      <c r="S1887" s="35"/>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28"/>
      <c r="AU1887" s="28"/>
      <c r="AV1887" s="28"/>
      <c r="AW1887" s="28"/>
      <c r="AX1887" s="28"/>
      <c r="AY1887" s="28"/>
      <c r="AZ1887" s="28"/>
      <c r="BA1887" s="28"/>
      <c r="BB1887" s="28"/>
      <c r="BC1887" s="28"/>
      <c r="BD1887" s="28"/>
      <c r="BE1887" s="28"/>
      <c r="BF1887" s="28"/>
      <c r="BG1887" s="28"/>
      <c r="BH1887" s="28"/>
      <c r="BI1887" s="28"/>
      <c r="BJ1887" s="28"/>
      <c r="BK1887" s="28"/>
      <c r="BL1887" s="28"/>
      <c r="BM1887" s="28"/>
      <c r="BN1887" s="28"/>
      <c r="BO1887" s="28"/>
      <c r="BP1887" s="28"/>
      <c r="BQ1887" s="28"/>
      <c r="BR1887" s="28"/>
      <c r="BS1887" s="28"/>
      <c r="BT1887" s="28"/>
      <c r="BU1887" s="28"/>
      <c r="BV1887" s="28"/>
      <c r="BW1887" s="28"/>
      <c r="BX1887" s="28"/>
      <c r="BY1887" s="28"/>
      <c r="BZ1887" s="28"/>
      <c r="CA1887" s="28"/>
      <c r="CB1887" s="28"/>
      <c r="CC1887" s="28"/>
      <c r="CD1887" s="28"/>
      <c r="CE1887" s="28"/>
      <c r="CF1887" s="28"/>
      <c r="CG1887" s="28"/>
      <c r="CH1887" s="28"/>
      <c r="CI1887" s="28"/>
      <c r="CJ1887" s="28"/>
      <c r="CK1887" s="28"/>
      <c r="CL1887" s="28"/>
      <c r="CM1887" s="28"/>
      <c r="CN1887" s="28"/>
      <c r="CO1887" s="28"/>
      <c r="CP1887" s="28"/>
      <c r="CQ1887" s="28"/>
      <c r="CR1887" s="28"/>
      <c r="CS1887" s="28"/>
      <c r="CT1887" s="28"/>
      <c r="CU1887" s="28"/>
      <c r="CV1887" s="28"/>
      <c r="CW1887" s="28"/>
      <c r="CX1887" s="28"/>
      <c r="CY1887" s="28"/>
      <c r="CZ1887" s="28"/>
      <c r="DA1887" s="28"/>
      <c r="DB1887" s="28"/>
      <c r="DC1887" s="28"/>
      <c r="DD1887" s="28"/>
      <c r="DE1887" s="28"/>
      <c r="DF1887" s="28"/>
      <c r="DG1887" s="28"/>
      <c r="DH1887" s="28"/>
      <c r="DI1887" s="28"/>
      <c r="DJ1887" s="28"/>
      <c r="DK1887" s="28"/>
      <c r="DL1887" s="28"/>
      <c r="DM1887" s="28"/>
    </row>
    <row r="1888" spans="1:117">
      <c r="A1888" s="5"/>
      <c r="B1888" s="5"/>
      <c r="C1888" s="34"/>
      <c r="D1888" s="34"/>
      <c r="E1888" s="35"/>
      <c r="F1888" s="35"/>
      <c r="G1888" s="35"/>
      <c r="H1888" s="35"/>
      <c r="I1888" s="35"/>
      <c r="J1888" s="35"/>
      <c r="K1888" s="35"/>
      <c r="L1888" s="35"/>
      <c r="M1888" s="35"/>
      <c r="N1888" s="35"/>
      <c r="O1888" s="35"/>
      <c r="P1888" s="35"/>
      <c r="Q1888" s="35"/>
      <c r="R1888" s="35"/>
      <c r="S1888" s="35"/>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28"/>
      <c r="AU1888" s="28"/>
      <c r="AV1888" s="28"/>
      <c r="AW1888" s="28"/>
      <c r="AX1888" s="28"/>
      <c r="AY1888" s="28"/>
      <c r="AZ1888" s="28"/>
      <c r="BA1888" s="28"/>
      <c r="BB1888" s="28"/>
      <c r="BC1888" s="28"/>
      <c r="BD1888" s="28"/>
      <c r="BE1888" s="28"/>
      <c r="BF1888" s="28"/>
      <c r="BG1888" s="28"/>
      <c r="BH1888" s="28"/>
      <c r="BI1888" s="28"/>
      <c r="BJ1888" s="28"/>
      <c r="BK1888" s="28"/>
      <c r="BL1888" s="28"/>
      <c r="BM1888" s="28"/>
      <c r="BN1888" s="28"/>
      <c r="BO1888" s="28"/>
      <c r="BP1888" s="28"/>
      <c r="BQ1888" s="28"/>
      <c r="BR1888" s="28"/>
      <c r="BS1888" s="28"/>
      <c r="BT1888" s="28"/>
      <c r="BU1888" s="28"/>
      <c r="BV1888" s="28"/>
      <c r="BW1888" s="28"/>
      <c r="BX1888" s="28"/>
      <c r="BY1888" s="28"/>
      <c r="BZ1888" s="28"/>
      <c r="CA1888" s="28"/>
      <c r="CB1888" s="28"/>
      <c r="CC1888" s="28"/>
      <c r="CD1888" s="28"/>
      <c r="CE1888" s="28"/>
      <c r="CF1888" s="28"/>
      <c r="CG1888" s="28"/>
      <c r="CH1888" s="28"/>
      <c r="CI1888" s="28"/>
      <c r="CJ1888" s="28"/>
      <c r="CK1888" s="28"/>
      <c r="CL1888" s="28"/>
      <c r="CM1888" s="28"/>
      <c r="CN1888" s="28"/>
      <c r="CO1888" s="28"/>
      <c r="CP1888" s="28"/>
      <c r="CQ1888" s="28"/>
      <c r="CR1888" s="28"/>
      <c r="CS1888" s="28"/>
      <c r="CT1888" s="28"/>
      <c r="CU1888" s="28"/>
      <c r="CV1888" s="28"/>
      <c r="CW1888" s="28"/>
      <c r="CX1888" s="28"/>
      <c r="CY1888" s="28"/>
      <c r="CZ1888" s="28"/>
      <c r="DA1888" s="28"/>
      <c r="DB1888" s="28"/>
      <c r="DC1888" s="28"/>
      <c r="DD1888" s="28"/>
      <c r="DE1888" s="28"/>
      <c r="DF1888" s="28"/>
      <c r="DG1888" s="28"/>
      <c r="DH1888" s="28"/>
      <c r="DI1888" s="28"/>
      <c r="DJ1888" s="28"/>
      <c r="DK1888" s="28"/>
      <c r="DL1888" s="28"/>
      <c r="DM1888" s="28"/>
    </row>
    <row r="1889" spans="1:117">
      <c r="A1889" s="5"/>
      <c r="B1889" s="5"/>
      <c r="C1889" s="34"/>
      <c r="D1889" s="34"/>
      <c r="E1889" s="35"/>
      <c r="F1889" s="35"/>
      <c r="G1889" s="35"/>
      <c r="H1889" s="35"/>
      <c r="I1889" s="35"/>
      <c r="J1889" s="35"/>
      <c r="K1889" s="35"/>
      <c r="L1889" s="35"/>
      <c r="M1889" s="35"/>
      <c r="N1889" s="35"/>
      <c r="O1889" s="35"/>
      <c r="P1889" s="35"/>
      <c r="Q1889" s="35"/>
      <c r="R1889" s="35"/>
      <c r="S1889" s="35"/>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28"/>
      <c r="AU1889" s="28"/>
      <c r="AV1889" s="28"/>
      <c r="AW1889" s="28"/>
      <c r="AX1889" s="28"/>
      <c r="AY1889" s="28"/>
      <c r="AZ1889" s="28"/>
      <c r="BA1889" s="28"/>
      <c r="BB1889" s="28"/>
      <c r="BC1889" s="28"/>
      <c r="BD1889" s="28"/>
      <c r="BE1889" s="28"/>
      <c r="BF1889" s="28"/>
      <c r="BG1889" s="28"/>
      <c r="BH1889" s="28"/>
      <c r="BI1889" s="28"/>
      <c r="BJ1889" s="28"/>
      <c r="BK1889" s="28"/>
      <c r="BL1889" s="28"/>
      <c r="BM1889" s="28"/>
      <c r="BN1889" s="28"/>
      <c r="BO1889" s="28"/>
      <c r="BP1889" s="28"/>
      <c r="BQ1889" s="28"/>
      <c r="BR1889" s="28"/>
      <c r="BS1889" s="28"/>
      <c r="BT1889" s="28"/>
      <c r="BU1889" s="28"/>
      <c r="BV1889" s="28"/>
      <c r="BW1889" s="28"/>
      <c r="BX1889" s="28"/>
      <c r="BY1889" s="28"/>
      <c r="BZ1889" s="28"/>
      <c r="CA1889" s="28"/>
      <c r="CB1889" s="28"/>
      <c r="CC1889" s="28"/>
      <c r="CD1889" s="28"/>
      <c r="CE1889" s="28"/>
      <c r="CF1889" s="28"/>
      <c r="CG1889" s="28"/>
      <c r="CH1889" s="28"/>
      <c r="CI1889" s="28"/>
      <c r="CJ1889" s="28"/>
      <c r="CK1889" s="28"/>
      <c r="CL1889" s="28"/>
      <c r="CM1889" s="28"/>
      <c r="CN1889" s="28"/>
      <c r="CO1889" s="28"/>
      <c r="CP1889" s="28"/>
      <c r="CQ1889" s="28"/>
      <c r="CR1889" s="28"/>
      <c r="CS1889" s="28"/>
      <c r="CT1889" s="28"/>
      <c r="CU1889" s="28"/>
      <c r="CV1889" s="28"/>
      <c r="CW1889" s="28"/>
      <c r="CX1889" s="28"/>
      <c r="CY1889" s="28"/>
      <c r="CZ1889" s="28"/>
      <c r="DA1889" s="28"/>
      <c r="DB1889" s="28"/>
      <c r="DC1889" s="28"/>
      <c r="DD1889" s="28"/>
      <c r="DE1889" s="28"/>
      <c r="DF1889" s="28"/>
      <c r="DG1889" s="28"/>
      <c r="DH1889" s="28"/>
      <c r="DI1889" s="28"/>
      <c r="DJ1889" s="28"/>
      <c r="DK1889" s="28"/>
      <c r="DL1889" s="28"/>
      <c r="DM1889" s="28"/>
    </row>
    <row r="1890" spans="1:117">
      <c r="A1890" s="5"/>
      <c r="B1890" s="5"/>
      <c r="C1890" s="34"/>
      <c r="D1890" s="34"/>
      <c r="E1890" s="35"/>
      <c r="F1890" s="35"/>
      <c r="G1890" s="35"/>
      <c r="H1890" s="35"/>
      <c r="I1890" s="35"/>
      <c r="J1890" s="35"/>
      <c r="K1890" s="35"/>
      <c r="L1890" s="35"/>
      <c r="M1890" s="35"/>
      <c r="N1890" s="35"/>
      <c r="O1890" s="35"/>
      <c r="P1890" s="35"/>
      <c r="Q1890" s="35"/>
      <c r="R1890" s="35"/>
      <c r="S1890" s="35"/>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28"/>
      <c r="AU1890" s="28"/>
      <c r="AV1890" s="28"/>
      <c r="AW1890" s="28"/>
      <c r="AX1890" s="28"/>
      <c r="AY1890" s="28"/>
      <c r="AZ1890" s="28"/>
      <c r="BA1890" s="28"/>
      <c r="BB1890" s="28"/>
      <c r="BC1890" s="28"/>
      <c r="BD1890" s="28"/>
      <c r="BE1890" s="28"/>
      <c r="BF1890" s="28"/>
      <c r="BG1890" s="28"/>
      <c r="BH1890" s="28"/>
      <c r="BI1890" s="28"/>
      <c r="BJ1890" s="28"/>
      <c r="BK1890" s="28"/>
      <c r="BL1890" s="28"/>
      <c r="BM1890" s="28"/>
      <c r="BN1890" s="28"/>
      <c r="BO1890" s="28"/>
      <c r="BP1890" s="28"/>
      <c r="BQ1890" s="28"/>
      <c r="BR1890" s="28"/>
      <c r="BS1890" s="28"/>
      <c r="BT1890" s="28"/>
      <c r="BU1890" s="28"/>
      <c r="BV1890" s="28"/>
      <c r="BW1890" s="28"/>
      <c r="BX1890" s="28"/>
      <c r="BY1890" s="28"/>
      <c r="BZ1890" s="28"/>
      <c r="CA1890" s="28"/>
      <c r="CB1890" s="28"/>
      <c r="CC1890" s="28"/>
      <c r="CD1890" s="28"/>
      <c r="CE1890" s="28"/>
      <c r="CF1890" s="28"/>
      <c r="CG1890" s="28"/>
      <c r="CH1890" s="28"/>
      <c r="CI1890" s="28"/>
      <c r="CJ1890" s="28"/>
      <c r="CK1890" s="28"/>
      <c r="CL1890" s="28"/>
      <c r="CM1890" s="28"/>
      <c r="CN1890" s="28"/>
      <c r="CO1890" s="28"/>
      <c r="CP1890" s="28"/>
      <c r="CQ1890" s="28"/>
      <c r="CR1890" s="28"/>
      <c r="CS1890" s="28"/>
      <c r="CT1890" s="28"/>
      <c r="CU1890" s="28"/>
      <c r="CV1890" s="28"/>
      <c r="CW1890" s="28"/>
      <c r="CX1890" s="28"/>
      <c r="CY1890" s="28"/>
      <c r="CZ1890" s="28"/>
      <c r="DA1890" s="28"/>
      <c r="DB1890" s="28"/>
      <c r="DC1890" s="28"/>
      <c r="DD1890" s="28"/>
      <c r="DE1890" s="28"/>
      <c r="DF1890" s="28"/>
      <c r="DG1890" s="28"/>
      <c r="DH1890" s="28"/>
      <c r="DI1890" s="28"/>
      <c r="DJ1890" s="28"/>
      <c r="DK1890" s="28"/>
      <c r="DL1890" s="28"/>
      <c r="DM1890" s="28"/>
    </row>
    <row r="1891" spans="1:117">
      <c r="A1891" s="5"/>
      <c r="B1891" s="5"/>
      <c r="C1891" s="34"/>
      <c r="D1891" s="34"/>
      <c r="E1891" s="35"/>
      <c r="F1891" s="35"/>
      <c r="G1891" s="35"/>
      <c r="H1891" s="35"/>
      <c r="I1891" s="35"/>
      <c r="J1891" s="35"/>
      <c r="K1891" s="35"/>
      <c r="L1891" s="35"/>
      <c r="M1891" s="35"/>
      <c r="N1891" s="35"/>
      <c r="O1891" s="35"/>
      <c r="P1891" s="35"/>
      <c r="Q1891" s="35"/>
      <c r="R1891" s="35"/>
      <c r="S1891" s="35"/>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28"/>
      <c r="AU1891" s="28"/>
      <c r="AV1891" s="28"/>
      <c r="AW1891" s="28"/>
      <c r="AX1891" s="28"/>
      <c r="AY1891" s="28"/>
      <c r="AZ1891" s="28"/>
      <c r="BA1891" s="28"/>
      <c r="BB1891" s="28"/>
      <c r="BC1891" s="28"/>
      <c r="BD1891" s="28"/>
      <c r="BE1891" s="28"/>
      <c r="BF1891" s="28"/>
      <c r="BG1891" s="28"/>
      <c r="BH1891" s="28"/>
      <c r="BI1891" s="28"/>
      <c r="BJ1891" s="28"/>
      <c r="BK1891" s="28"/>
      <c r="BL1891" s="28"/>
      <c r="BM1891" s="28"/>
      <c r="BN1891" s="28"/>
      <c r="BO1891" s="28"/>
      <c r="BP1891" s="28"/>
      <c r="BQ1891" s="28"/>
      <c r="BR1891" s="28"/>
      <c r="BS1891" s="28"/>
      <c r="BT1891" s="28"/>
      <c r="BU1891" s="28"/>
      <c r="BV1891" s="28"/>
      <c r="BW1891" s="28"/>
      <c r="BX1891" s="28"/>
      <c r="BY1891" s="28"/>
      <c r="BZ1891" s="28"/>
      <c r="CA1891" s="28"/>
      <c r="CB1891" s="28"/>
      <c r="CC1891" s="28"/>
      <c r="CD1891" s="28"/>
      <c r="CE1891" s="28"/>
      <c r="CF1891" s="28"/>
      <c r="CG1891" s="28"/>
      <c r="CH1891" s="28"/>
      <c r="CI1891" s="28"/>
      <c r="CJ1891" s="28"/>
      <c r="CK1891" s="28"/>
      <c r="CL1891" s="28"/>
      <c r="CM1891" s="28"/>
      <c r="CN1891" s="28"/>
      <c r="CO1891" s="28"/>
      <c r="CP1891" s="28"/>
      <c r="CQ1891" s="28"/>
      <c r="CR1891" s="28"/>
      <c r="CS1891" s="28"/>
      <c r="CT1891" s="28"/>
      <c r="CU1891" s="28"/>
      <c r="CV1891" s="28"/>
      <c r="CW1891" s="28"/>
      <c r="CX1891" s="28"/>
      <c r="CY1891" s="28"/>
      <c r="CZ1891" s="28"/>
      <c r="DA1891" s="28"/>
      <c r="DB1891" s="28"/>
      <c r="DC1891" s="28"/>
      <c r="DD1891" s="28"/>
      <c r="DE1891" s="28"/>
      <c r="DF1891" s="28"/>
      <c r="DG1891" s="28"/>
      <c r="DH1891" s="28"/>
      <c r="DI1891" s="28"/>
      <c r="DJ1891" s="28"/>
      <c r="DK1891" s="28"/>
      <c r="DL1891" s="28"/>
      <c r="DM1891" s="28"/>
    </row>
    <row r="1892" spans="1:117">
      <c r="A1892" s="5"/>
      <c r="B1892" s="5"/>
      <c r="C1892" s="34"/>
      <c r="D1892" s="34"/>
      <c r="E1892" s="35"/>
      <c r="F1892" s="35"/>
      <c r="G1892" s="35"/>
      <c r="H1892" s="35"/>
      <c r="I1892" s="35"/>
      <c r="J1892" s="35"/>
      <c r="K1892" s="35"/>
      <c r="L1892" s="35"/>
      <c r="M1892" s="35"/>
      <c r="N1892" s="35"/>
      <c r="O1892" s="35"/>
      <c r="P1892" s="35"/>
      <c r="Q1892" s="35"/>
      <c r="R1892" s="35"/>
      <c r="S1892" s="35"/>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28"/>
      <c r="AU1892" s="28"/>
      <c r="AV1892" s="28"/>
      <c r="AW1892" s="28"/>
      <c r="AX1892" s="28"/>
      <c r="AY1892" s="28"/>
      <c r="AZ1892" s="28"/>
      <c r="BA1892" s="28"/>
      <c r="BB1892" s="28"/>
      <c r="BC1892" s="28"/>
      <c r="BD1892" s="28"/>
      <c r="BE1892" s="28"/>
      <c r="BF1892" s="28"/>
      <c r="BG1892" s="28"/>
      <c r="BH1892" s="28"/>
      <c r="BI1892" s="28"/>
      <c r="BJ1892" s="28"/>
      <c r="BK1892" s="28"/>
      <c r="BL1892" s="28"/>
      <c r="BM1892" s="28"/>
      <c r="BN1892" s="28"/>
      <c r="BO1892" s="28"/>
      <c r="BP1892" s="28"/>
      <c r="BQ1892" s="28"/>
      <c r="BR1892" s="28"/>
      <c r="BS1892" s="28"/>
      <c r="BT1892" s="28"/>
      <c r="BU1892" s="28"/>
      <c r="BV1892" s="28"/>
      <c r="BW1892" s="28"/>
      <c r="BX1892" s="28"/>
      <c r="BY1892" s="28"/>
      <c r="BZ1892" s="28"/>
      <c r="CA1892" s="28"/>
      <c r="CB1892" s="28"/>
      <c r="CC1892" s="28"/>
      <c r="CD1892" s="28"/>
      <c r="CE1892" s="28"/>
      <c r="CF1892" s="28"/>
      <c r="CG1892" s="28"/>
      <c r="CH1892" s="28"/>
      <c r="CI1892" s="28"/>
      <c r="CJ1892" s="28"/>
      <c r="CK1892" s="28"/>
      <c r="CL1892" s="28"/>
      <c r="CM1892" s="28"/>
      <c r="CN1892" s="28"/>
      <c r="CO1892" s="28"/>
      <c r="CP1892" s="28"/>
      <c r="CQ1892" s="28"/>
      <c r="CR1892" s="28"/>
      <c r="CS1892" s="28"/>
      <c r="CT1892" s="28"/>
      <c r="CU1892" s="28"/>
      <c r="CV1892" s="28"/>
      <c r="CW1892" s="28"/>
      <c r="CX1892" s="28"/>
      <c r="CY1892" s="28"/>
      <c r="CZ1892" s="28"/>
      <c r="DA1892" s="28"/>
      <c r="DB1892" s="28"/>
      <c r="DC1892" s="28"/>
      <c r="DD1892" s="28"/>
      <c r="DE1892" s="28"/>
      <c r="DF1892" s="28"/>
      <c r="DG1892" s="28"/>
      <c r="DH1892" s="28"/>
      <c r="DI1892" s="28"/>
      <c r="DJ1892" s="28"/>
      <c r="DK1892" s="28"/>
      <c r="DL1892" s="28"/>
      <c r="DM1892" s="28"/>
    </row>
    <row r="1893" spans="1:117">
      <c r="A1893" s="5"/>
      <c r="B1893" s="5"/>
      <c r="C1893" s="34"/>
      <c r="D1893" s="34"/>
      <c r="E1893" s="35"/>
      <c r="F1893" s="35"/>
      <c r="G1893" s="35"/>
      <c r="H1893" s="35"/>
      <c r="I1893" s="35"/>
      <c r="J1893" s="35"/>
      <c r="K1893" s="35"/>
      <c r="L1893" s="35"/>
      <c r="M1893" s="35"/>
      <c r="N1893" s="35"/>
      <c r="O1893" s="35"/>
      <c r="P1893" s="35"/>
      <c r="Q1893" s="35"/>
      <c r="R1893" s="35"/>
      <c r="S1893" s="35"/>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28"/>
      <c r="AU1893" s="28"/>
      <c r="AV1893" s="28"/>
      <c r="AW1893" s="28"/>
      <c r="AX1893" s="28"/>
      <c r="AY1893" s="28"/>
      <c r="AZ1893" s="28"/>
      <c r="BA1893" s="28"/>
      <c r="BB1893" s="28"/>
      <c r="BC1893" s="28"/>
      <c r="BD1893" s="28"/>
      <c r="BE1893" s="28"/>
      <c r="BF1893" s="28"/>
      <c r="BG1893" s="28"/>
      <c r="BH1893" s="28"/>
      <c r="BI1893" s="28"/>
      <c r="BJ1893" s="28"/>
      <c r="BK1893" s="28"/>
      <c r="BL1893" s="28"/>
      <c r="BM1893" s="28"/>
      <c r="BN1893" s="28"/>
      <c r="BO1893" s="28"/>
      <c r="BP1893" s="28"/>
      <c r="BQ1893" s="28"/>
      <c r="BR1893" s="28"/>
      <c r="BS1893" s="28"/>
      <c r="BT1893" s="28"/>
      <c r="BU1893" s="28"/>
      <c r="BV1893" s="28"/>
      <c r="BW1893" s="28"/>
      <c r="BX1893" s="28"/>
      <c r="BY1893" s="28"/>
      <c r="BZ1893" s="28"/>
      <c r="CA1893" s="28"/>
      <c r="CB1893" s="28"/>
      <c r="CC1893" s="28"/>
      <c r="CD1893" s="28"/>
      <c r="CE1893" s="28"/>
      <c r="CF1893" s="28"/>
      <c r="CG1893" s="28"/>
      <c r="CH1893" s="28"/>
      <c r="CI1893" s="28"/>
      <c r="CJ1893" s="28"/>
      <c r="CK1893" s="28"/>
      <c r="CL1893" s="28"/>
      <c r="CM1893" s="28"/>
      <c r="CN1893" s="28"/>
      <c r="CO1893" s="28"/>
      <c r="CP1893" s="28"/>
      <c r="CQ1893" s="28"/>
      <c r="CR1893" s="28"/>
      <c r="CS1893" s="28"/>
      <c r="CT1893" s="28"/>
      <c r="CU1893" s="28"/>
      <c r="CV1893" s="28"/>
      <c r="CW1893" s="28"/>
      <c r="CX1893" s="28"/>
      <c r="CY1893" s="28"/>
      <c r="CZ1893" s="28"/>
      <c r="DA1893" s="28"/>
      <c r="DB1893" s="28"/>
      <c r="DC1893" s="28"/>
      <c r="DD1893" s="28"/>
      <c r="DE1893" s="28"/>
      <c r="DF1893" s="28"/>
      <c r="DG1893" s="28"/>
      <c r="DH1893" s="28"/>
      <c r="DI1893" s="28"/>
      <c r="DJ1893" s="28"/>
      <c r="DK1893" s="28"/>
      <c r="DL1893" s="28"/>
      <c r="DM1893" s="28"/>
    </row>
    <row r="1894" spans="1:117">
      <c r="A1894" s="5"/>
      <c r="B1894" s="5"/>
      <c r="C1894" s="34"/>
      <c r="D1894" s="34"/>
      <c r="E1894" s="35"/>
      <c r="F1894" s="35"/>
      <c r="G1894" s="35"/>
      <c r="H1894" s="35"/>
      <c r="I1894" s="35"/>
      <c r="J1894" s="35"/>
      <c r="K1894" s="35"/>
      <c r="L1894" s="35"/>
      <c r="M1894" s="35"/>
      <c r="N1894" s="35"/>
      <c r="O1894" s="35"/>
      <c r="P1894" s="35"/>
      <c r="Q1894" s="35"/>
      <c r="R1894" s="35"/>
      <c r="S1894" s="35"/>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28"/>
      <c r="AU1894" s="28"/>
      <c r="AV1894" s="28"/>
      <c r="AW1894" s="28"/>
      <c r="AX1894" s="28"/>
      <c r="AY1894" s="28"/>
      <c r="AZ1894" s="28"/>
      <c r="BA1894" s="28"/>
      <c r="BB1894" s="28"/>
      <c r="BC1894" s="28"/>
      <c r="BD1894" s="28"/>
      <c r="BE1894" s="28"/>
      <c r="BF1894" s="28"/>
      <c r="BG1894" s="28"/>
      <c r="BH1894" s="28"/>
      <c r="BI1894" s="28"/>
      <c r="BJ1894" s="28"/>
      <c r="BK1894" s="28"/>
      <c r="BL1894" s="28"/>
      <c r="BM1894" s="28"/>
      <c r="BN1894" s="28"/>
      <c r="BO1894" s="28"/>
      <c r="BP1894" s="28"/>
      <c r="BQ1894" s="28"/>
      <c r="BR1894" s="28"/>
      <c r="BS1894" s="28"/>
      <c r="BT1894" s="28"/>
      <c r="BU1894" s="28"/>
      <c r="BV1894" s="28"/>
      <c r="BW1894" s="28"/>
      <c r="BX1894" s="28"/>
      <c r="BY1894" s="28"/>
      <c r="BZ1894" s="28"/>
      <c r="CA1894" s="28"/>
      <c r="CB1894" s="28"/>
      <c r="CC1894" s="28"/>
      <c r="CD1894" s="28"/>
      <c r="CE1894" s="28"/>
      <c r="CF1894" s="28"/>
      <c r="CG1894" s="28"/>
      <c r="CH1894" s="28"/>
      <c r="CI1894" s="28"/>
      <c r="CJ1894" s="28"/>
      <c r="CK1894" s="28"/>
      <c r="CL1894" s="28"/>
      <c r="CM1894" s="28"/>
      <c r="CN1894" s="28"/>
      <c r="CO1894" s="28"/>
      <c r="CP1894" s="28"/>
      <c r="CQ1894" s="28"/>
      <c r="CR1894" s="28"/>
      <c r="CS1894" s="28"/>
      <c r="CT1894" s="28"/>
      <c r="CU1894" s="28"/>
      <c r="CV1894" s="28"/>
      <c r="CW1894" s="28"/>
      <c r="CX1894" s="28"/>
      <c r="CY1894" s="28"/>
      <c r="CZ1894" s="28"/>
      <c r="DA1894" s="28"/>
      <c r="DB1894" s="28"/>
      <c r="DC1894" s="28"/>
      <c r="DD1894" s="28"/>
      <c r="DE1894" s="28"/>
      <c r="DF1894" s="28"/>
      <c r="DG1894" s="28"/>
      <c r="DH1894" s="28"/>
      <c r="DI1894" s="28"/>
      <c r="DJ1894" s="28"/>
      <c r="DK1894" s="28"/>
      <c r="DL1894" s="28"/>
      <c r="DM1894" s="28"/>
    </row>
    <row r="1895" spans="1:117">
      <c r="A1895" s="5"/>
      <c r="B1895" s="5"/>
      <c r="C1895" s="34"/>
      <c r="D1895" s="34"/>
      <c r="E1895" s="35"/>
      <c r="F1895" s="35"/>
      <c r="G1895" s="35"/>
      <c r="H1895" s="35"/>
      <c r="I1895" s="35"/>
      <c r="J1895" s="35"/>
      <c r="K1895" s="35"/>
      <c r="L1895" s="35"/>
      <c r="M1895" s="35"/>
      <c r="N1895" s="35"/>
      <c r="O1895" s="35"/>
      <c r="P1895" s="35"/>
      <c r="Q1895" s="35"/>
      <c r="R1895" s="35"/>
      <c r="S1895" s="35"/>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28"/>
      <c r="AU1895" s="28"/>
      <c r="AV1895" s="28"/>
      <c r="AW1895" s="28"/>
      <c r="AX1895" s="28"/>
      <c r="AY1895" s="28"/>
      <c r="AZ1895" s="28"/>
      <c r="BA1895" s="28"/>
      <c r="BB1895" s="28"/>
      <c r="BC1895" s="28"/>
      <c r="BD1895" s="28"/>
      <c r="BE1895" s="28"/>
      <c r="BF1895" s="28"/>
      <c r="BG1895" s="28"/>
      <c r="BH1895" s="28"/>
      <c r="BI1895" s="28"/>
      <c r="BJ1895" s="28"/>
      <c r="BK1895" s="28"/>
      <c r="BL1895" s="28"/>
      <c r="BM1895" s="28"/>
      <c r="BN1895" s="28"/>
      <c r="BO1895" s="28"/>
      <c r="BP1895" s="28"/>
      <c r="BQ1895" s="28"/>
      <c r="BR1895" s="28"/>
      <c r="BS1895" s="28"/>
      <c r="BT1895" s="28"/>
      <c r="BU1895" s="28"/>
      <c r="BV1895" s="28"/>
      <c r="BW1895" s="28"/>
      <c r="BX1895" s="28"/>
      <c r="BY1895" s="28"/>
      <c r="BZ1895" s="28"/>
      <c r="CA1895" s="28"/>
      <c r="CB1895" s="28"/>
      <c r="CC1895" s="28"/>
      <c r="CD1895" s="28"/>
      <c r="CE1895" s="28"/>
      <c r="CF1895" s="28"/>
      <c r="CG1895" s="28"/>
      <c r="CH1895" s="28"/>
      <c r="CI1895" s="28"/>
      <c r="CJ1895" s="28"/>
      <c r="CK1895" s="28"/>
      <c r="CL1895" s="28"/>
      <c r="CM1895" s="28"/>
      <c r="CN1895" s="28"/>
      <c r="CO1895" s="28"/>
      <c r="CP1895" s="28"/>
      <c r="CQ1895" s="28"/>
      <c r="CR1895" s="28"/>
      <c r="CS1895" s="28"/>
      <c r="CT1895" s="28"/>
      <c r="CU1895" s="28"/>
      <c r="CV1895" s="28"/>
      <c r="CW1895" s="28"/>
      <c r="CX1895" s="28"/>
      <c r="CY1895" s="28"/>
      <c r="CZ1895" s="28"/>
      <c r="DA1895" s="28"/>
      <c r="DB1895" s="28"/>
      <c r="DC1895" s="28"/>
      <c r="DD1895" s="28"/>
      <c r="DE1895" s="28"/>
      <c r="DF1895" s="28"/>
      <c r="DG1895" s="28"/>
      <c r="DH1895" s="28"/>
      <c r="DI1895" s="28"/>
      <c r="DJ1895" s="28"/>
      <c r="DK1895" s="28"/>
      <c r="DL1895" s="28"/>
      <c r="DM1895" s="28"/>
    </row>
    <row r="1896" spans="1:117">
      <c r="A1896" s="5"/>
      <c r="B1896" s="5"/>
      <c r="C1896" s="34"/>
      <c r="D1896" s="34"/>
      <c r="E1896" s="35"/>
      <c r="F1896" s="35"/>
      <c r="G1896" s="35"/>
      <c r="H1896" s="35"/>
      <c r="I1896" s="35"/>
      <c r="J1896" s="35"/>
      <c r="K1896" s="35"/>
      <c r="L1896" s="35"/>
      <c r="M1896" s="35"/>
      <c r="N1896" s="35"/>
      <c r="O1896" s="35"/>
      <c r="P1896" s="35"/>
      <c r="Q1896" s="35"/>
      <c r="R1896" s="35"/>
      <c r="S1896" s="35"/>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28"/>
      <c r="AU1896" s="28"/>
      <c r="AV1896" s="28"/>
      <c r="AW1896" s="28"/>
      <c r="AX1896" s="28"/>
      <c r="AY1896" s="28"/>
      <c r="AZ1896" s="28"/>
      <c r="BA1896" s="28"/>
      <c r="BB1896" s="28"/>
      <c r="BC1896" s="28"/>
      <c r="BD1896" s="28"/>
      <c r="BE1896" s="28"/>
      <c r="BF1896" s="28"/>
      <c r="BG1896" s="28"/>
      <c r="BH1896" s="28"/>
      <c r="BI1896" s="28"/>
      <c r="BJ1896" s="28"/>
      <c r="BK1896" s="28"/>
      <c r="BL1896" s="28"/>
      <c r="BM1896" s="28"/>
      <c r="BN1896" s="28"/>
      <c r="BO1896" s="28"/>
      <c r="BP1896" s="28"/>
      <c r="BQ1896" s="28"/>
      <c r="BR1896" s="28"/>
      <c r="BS1896" s="28"/>
      <c r="BT1896" s="28"/>
      <c r="BU1896" s="28"/>
      <c r="BV1896" s="28"/>
      <c r="BW1896" s="28"/>
      <c r="BX1896" s="28"/>
      <c r="BY1896" s="28"/>
      <c r="BZ1896" s="28"/>
      <c r="CA1896" s="28"/>
      <c r="CB1896" s="28"/>
      <c r="CC1896" s="28"/>
      <c r="CD1896" s="28"/>
      <c r="CE1896" s="28"/>
      <c r="CF1896" s="28"/>
      <c r="CG1896" s="28"/>
      <c r="CH1896" s="28"/>
      <c r="CI1896" s="28"/>
      <c r="CJ1896" s="28"/>
      <c r="CK1896" s="28"/>
      <c r="CL1896" s="28"/>
      <c r="CM1896" s="28"/>
      <c r="CN1896" s="28"/>
      <c r="CO1896" s="28"/>
      <c r="CP1896" s="28"/>
      <c r="CQ1896" s="28"/>
      <c r="CR1896" s="28"/>
      <c r="CS1896" s="28"/>
      <c r="CT1896" s="28"/>
      <c r="CU1896" s="28"/>
      <c r="CV1896" s="28"/>
      <c r="CW1896" s="28"/>
      <c r="CX1896" s="28"/>
      <c r="CY1896" s="28"/>
      <c r="CZ1896" s="28"/>
      <c r="DA1896" s="28"/>
      <c r="DB1896" s="28"/>
      <c r="DC1896" s="28"/>
      <c r="DD1896" s="28"/>
      <c r="DE1896" s="28"/>
      <c r="DF1896" s="28"/>
      <c r="DG1896" s="28"/>
      <c r="DH1896" s="28"/>
      <c r="DI1896" s="28"/>
      <c r="DJ1896" s="28"/>
      <c r="DK1896" s="28"/>
      <c r="DL1896" s="28"/>
      <c r="DM1896" s="28"/>
    </row>
    <row r="1897" spans="1:117">
      <c r="A1897" s="5"/>
      <c r="B1897" s="5"/>
      <c r="C1897" s="34"/>
      <c r="D1897" s="34"/>
      <c r="E1897" s="35"/>
      <c r="F1897" s="35"/>
      <c r="G1897" s="35"/>
      <c r="H1897" s="35"/>
      <c r="I1897" s="35"/>
      <c r="J1897" s="35"/>
      <c r="K1897" s="35"/>
      <c r="L1897" s="35"/>
      <c r="M1897" s="35"/>
      <c r="N1897" s="35"/>
      <c r="O1897" s="35"/>
      <c r="P1897" s="35"/>
      <c r="Q1897" s="35"/>
      <c r="R1897" s="35"/>
      <c r="S1897" s="35"/>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28"/>
      <c r="AU1897" s="28"/>
      <c r="AV1897" s="28"/>
      <c r="AW1897" s="28"/>
      <c r="AX1897" s="28"/>
      <c r="AY1897" s="28"/>
      <c r="AZ1897" s="28"/>
      <c r="BA1897" s="28"/>
      <c r="BB1897" s="28"/>
      <c r="BC1897" s="28"/>
      <c r="BD1897" s="28"/>
      <c r="BE1897" s="28"/>
      <c r="BF1897" s="28"/>
      <c r="BG1897" s="28"/>
      <c r="BH1897" s="28"/>
      <c r="BI1897" s="28"/>
      <c r="BJ1897" s="28"/>
      <c r="BK1897" s="28"/>
      <c r="BL1897" s="28"/>
      <c r="BM1897" s="28"/>
      <c r="BN1897" s="28"/>
      <c r="BO1897" s="28"/>
      <c r="BP1897" s="28"/>
      <c r="BQ1897" s="28"/>
      <c r="BR1897" s="28"/>
      <c r="BS1897" s="28"/>
      <c r="BT1897" s="28"/>
      <c r="BU1897" s="28"/>
      <c r="BV1897" s="28"/>
      <c r="BW1897" s="28"/>
      <c r="BX1897" s="28"/>
      <c r="BY1897" s="28"/>
      <c r="BZ1897" s="28"/>
      <c r="CA1897" s="28"/>
      <c r="CB1897" s="28"/>
      <c r="CC1897" s="28"/>
      <c r="CD1897" s="28"/>
      <c r="CE1897" s="28"/>
      <c r="CF1897" s="28"/>
      <c r="CG1897" s="28"/>
      <c r="CH1897" s="28"/>
      <c r="CI1897" s="28"/>
      <c r="CJ1897" s="28"/>
      <c r="CK1897" s="28"/>
      <c r="CL1897" s="28"/>
      <c r="CM1897" s="28"/>
      <c r="CN1897" s="28"/>
      <c r="CO1897" s="28"/>
      <c r="CP1897" s="28"/>
      <c r="CQ1897" s="28"/>
      <c r="CR1897" s="28"/>
      <c r="CS1897" s="28"/>
      <c r="CT1897" s="28"/>
      <c r="CU1897" s="28"/>
      <c r="CV1897" s="28"/>
      <c r="CW1897" s="28"/>
      <c r="CX1897" s="28"/>
      <c r="CY1897" s="28"/>
      <c r="CZ1897" s="28"/>
      <c r="DA1897" s="28"/>
      <c r="DB1897" s="28"/>
      <c r="DC1897" s="28"/>
      <c r="DD1897" s="28"/>
      <c r="DE1897" s="28"/>
      <c r="DF1897" s="28"/>
      <c r="DG1897" s="28"/>
      <c r="DH1897" s="28"/>
      <c r="DI1897" s="28"/>
      <c r="DJ1897" s="28"/>
      <c r="DK1897" s="28"/>
      <c r="DL1897" s="28"/>
      <c r="DM1897" s="28"/>
    </row>
    <row r="1898" spans="1:117">
      <c r="A1898" s="5"/>
      <c r="B1898" s="5"/>
      <c r="C1898" s="34"/>
      <c r="D1898" s="34"/>
      <c r="E1898" s="35"/>
      <c r="F1898" s="35"/>
      <c r="G1898" s="35"/>
      <c r="H1898" s="35"/>
      <c r="I1898" s="35"/>
      <c r="J1898" s="35"/>
      <c r="K1898" s="35"/>
      <c r="L1898" s="35"/>
      <c r="M1898" s="35"/>
      <c r="N1898" s="35"/>
      <c r="O1898" s="35"/>
      <c r="P1898" s="35"/>
      <c r="Q1898" s="35"/>
      <c r="R1898" s="35"/>
      <c r="S1898" s="35"/>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28"/>
      <c r="AU1898" s="28"/>
      <c r="AV1898" s="28"/>
      <c r="AW1898" s="28"/>
      <c r="AX1898" s="28"/>
      <c r="AY1898" s="28"/>
      <c r="AZ1898" s="28"/>
      <c r="BA1898" s="28"/>
      <c r="BB1898" s="28"/>
      <c r="BC1898" s="28"/>
      <c r="BD1898" s="28"/>
      <c r="BE1898" s="28"/>
      <c r="BF1898" s="28"/>
      <c r="BG1898" s="28"/>
      <c r="BH1898" s="28"/>
      <c r="BI1898" s="28"/>
      <c r="BJ1898" s="28"/>
      <c r="BK1898" s="28"/>
      <c r="BL1898" s="28"/>
      <c r="BM1898" s="28"/>
      <c r="BN1898" s="28"/>
      <c r="BO1898" s="28"/>
      <c r="BP1898" s="28"/>
      <c r="BQ1898" s="28"/>
      <c r="BR1898" s="28"/>
      <c r="BS1898" s="28"/>
      <c r="BT1898" s="28"/>
      <c r="BU1898" s="28"/>
      <c r="BV1898" s="28"/>
      <c r="BW1898" s="28"/>
      <c r="BX1898" s="28"/>
      <c r="BY1898" s="28"/>
      <c r="BZ1898" s="28"/>
      <c r="CA1898" s="28"/>
      <c r="CB1898" s="28"/>
      <c r="CC1898" s="28"/>
      <c r="CD1898" s="28"/>
      <c r="CE1898" s="28"/>
      <c r="CF1898" s="28"/>
      <c r="CG1898" s="28"/>
      <c r="CH1898" s="28"/>
      <c r="CI1898" s="28"/>
      <c r="CJ1898" s="28"/>
      <c r="CK1898" s="28"/>
      <c r="CL1898" s="28"/>
      <c r="CM1898" s="28"/>
      <c r="CN1898" s="28"/>
      <c r="CO1898" s="28"/>
      <c r="CP1898" s="28"/>
      <c r="CQ1898" s="28"/>
      <c r="CR1898" s="28"/>
      <c r="CS1898" s="28"/>
      <c r="CT1898" s="28"/>
      <c r="CU1898" s="28"/>
      <c r="CV1898" s="28"/>
      <c r="CW1898" s="28"/>
      <c r="CX1898" s="28"/>
      <c r="CY1898" s="28"/>
      <c r="CZ1898" s="28"/>
      <c r="DA1898" s="28"/>
      <c r="DB1898" s="28"/>
      <c r="DC1898" s="28"/>
      <c r="DD1898" s="28"/>
      <c r="DE1898" s="28"/>
      <c r="DF1898" s="28"/>
      <c r="DG1898" s="28"/>
      <c r="DH1898" s="28"/>
      <c r="DI1898" s="28"/>
      <c r="DJ1898" s="28"/>
      <c r="DK1898" s="28"/>
      <c r="DL1898" s="28"/>
      <c r="DM1898" s="28"/>
    </row>
    <row r="1899" spans="1:117">
      <c r="A1899" s="5"/>
      <c r="B1899" s="5"/>
      <c r="C1899" s="34"/>
      <c r="D1899" s="34"/>
      <c r="E1899" s="35"/>
      <c r="F1899" s="35"/>
      <c r="G1899" s="35"/>
      <c r="H1899" s="35"/>
      <c r="I1899" s="35"/>
      <c r="J1899" s="35"/>
      <c r="K1899" s="35"/>
      <c r="L1899" s="35"/>
      <c r="M1899" s="35"/>
      <c r="N1899" s="35"/>
      <c r="O1899" s="35"/>
      <c r="P1899" s="35"/>
      <c r="Q1899" s="35"/>
      <c r="R1899" s="35"/>
      <c r="S1899" s="35"/>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28"/>
      <c r="AU1899" s="28"/>
      <c r="AV1899" s="28"/>
      <c r="AW1899" s="28"/>
      <c r="AX1899" s="28"/>
      <c r="AY1899" s="28"/>
      <c r="AZ1899" s="28"/>
      <c r="BA1899" s="28"/>
      <c r="BB1899" s="28"/>
      <c r="BC1899" s="28"/>
      <c r="BD1899" s="28"/>
      <c r="BE1899" s="28"/>
      <c r="BF1899" s="28"/>
      <c r="BG1899" s="28"/>
      <c r="BH1899" s="28"/>
      <c r="BI1899" s="28"/>
      <c r="BJ1899" s="28"/>
      <c r="BK1899" s="28"/>
      <c r="BL1899" s="28"/>
      <c r="BM1899" s="28"/>
      <c r="BN1899" s="28"/>
      <c r="BO1899" s="28"/>
      <c r="BP1899" s="28"/>
      <c r="BQ1899" s="28"/>
      <c r="BR1899" s="28"/>
      <c r="BS1899" s="28"/>
      <c r="BT1899" s="28"/>
      <c r="BU1899" s="28"/>
      <c r="BV1899" s="28"/>
      <c r="BW1899" s="28"/>
      <c r="BX1899" s="28"/>
      <c r="BY1899" s="28"/>
      <c r="BZ1899" s="28"/>
      <c r="CA1899" s="28"/>
      <c r="CB1899" s="28"/>
      <c r="CC1899" s="28"/>
      <c r="CD1899" s="28"/>
      <c r="CE1899" s="28"/>
      <c r="CF1899" s="28"/>
      <c r="CG1899" s="28"/>
      <c r="CH1899" s="28"/>
      <c r="CI1899" s="28"/>
      <c r="CJ1899" s="28"/>
      <c r="CK1899" s="28"/>
      <c r="CL1899" s="28"/>
      <c r="CM1899" s="28"/>
      <c r="CN1899" s="28"/>
      <c r="CO1899" s="28"/>
      <c r="CP1899" s="28"/>
      <c r="CQ1899" s="28"/>
      <c r="CR1899" s="28"/>
      <c r="CS1899" s="28"/>
      <c r="CT1899" s="28"/>
      <c r="CU1899" s="28"/>
      <c r="CV1899" s="28"/>
      <c r="CW1899" s="28"/>
      <c r="CX1899" s="28"/>
      <c r="CY1899" s="28"/>
      <c r="CZ1899" s="28"/>
      <c r="DA1899" s="28"/>
      <c r="DB1899" s="28"/>
      <c r="DC1899" s="28"/>
      <c r="DD1899" s="28"/>
      <c r="DE1899" s="28"/>
      <c r="DF1899" s="28"/>
      <c r="DG1899" s="28"/>
      <c r="DH1899" s="28"/>
      <c r="DI1899" s="28"/>
      <c r="DJ1899" s="28"/>
      <c r="DK1899" s="28"/>
      <c r="DL1899" s="28"/>
      <c r="DM1899" s="28"/>
    </row>
    <row r="1900" spans="1:117">
      <c r="A1900" s="5"/>
      <c r="B1900" s="5"/>
      <c r="C1900" s="34"/>
      <c r="D1900" s="34"/>
      <c r="E1900" s="35"/>
      <c r="F1900" s="35"/>
      <c r="G1900" s="35"/>
      <c r="H1900" s="35"/>
      <c r="I1900" s="35"/>
      <c r="J1900" s="35"/>
      <c r="K1900" s="35"/>
      <c r="L1900" s="35"/>
      <c r="M1900" s="35"/>
      <c r="N1900" s="35"/>
      <c r="O1900" s="35"/>
      <c r="P1900" s="35"/>
      <c r="Q1900" s="35"/>
      <c r="R1900" s="35"/>
      <c r="S1900" s="35"/>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28"/>
      <c r="AU1900" s="28"/>
      <c r="AV1900" s="28"/>
      <c r="AW1900" s="28"/>
      <c r="AX1900" s="28"/>
      <c r="AY1900" s="28"/>
      <c r="AZ1900" s="28"/>
      <c r="BA1900" s="28"/>
      <c r="BB1900" s="28"/>
      <c r="BC1900" s="28"/>
      <c r="BD1900" s="28"/>
      <c r="BE1900" s="28"/>
      <c r="BF1900" s="28"/>
      <c r="BG1900" s="28"/>
      <c r="BH1900" s="28"/>
      <c r="BI1900" s="28"/>
      <c r="BJ1900" s="28"/>
      <c r="BK1900" s="28"/>
      <c r="BL1900" s="28"/>
      <c r="BM1900" s="28"/>
      <c r="BN1900" s="28"/>
      <c r="BO1900" s="28"/>
      <c r="BP1900" s="28"/>
      <c r="BQ1900" s="28"/>
      <c r="BR1900" s="28"/>
      <c r="BS1900" s="28"/>
      <c r="BT1900" s="28"/>
      <c r="BU1900" s="28"/>
      <c r="BV1900" s="28"/>
      <c r="BW1900" s="28"/>
      <c r="BX1900" s="28"/>
      <c r="BY1900" s="28"/>
      <c r="BZ1900" s="28"/>
      <c r="CA1900" s="28"/>
      <c r="CB1900" s="28"/>
      <c r="CC1900" s="28"/>
      <c r="CD1900" s="28"/>
      <c r="CE1900" s="28"/>
      <c r="CF1900" s="28"/>
      <c r="CG1900" s="28"/>
      <c r="CH1900" s="28"/>
      <c r="CI1900" s="28"/>
      <c r="CJ1900" s="28"/>
      <c r="CK1900" s="28"/>
      <c r="CL1900" s="28"/>
      <c r="CM1900" s="28"/>
      <c r="CN1900" s="28"/>
      <c r="CO1900" s="28"/>
      <c r="CP1900" s="28"/>
      <c r="CQ1900" s="28"/>
      <c r="CR1900" s="28"/>
      <c r="CS1900" s="28"/>
      <c r="CT1900" s="28"/>
      <c r="CU1900" s="28"/>
      <c r="CV1900" s="28"/>
      <c r="CW1900" s="28"/>
      <c r="CX1900" s="28"/>
      <c r="CY1900" s="28"/>
      <c r="CZ1900" s="28"/>
      <c r="DA1900" s="28"/>
      <c r="DB1900" s="28"/>
      <c r="DC1900" s="28"/>
      <c r="DD1900" s="28"/>
      <c r="DE1900" s="28"/>
      <c r="DF1900" s="28"/>
      <c r="DG1900" s="28"/>
      <c r="DH1900" s="28"/>
      <c r="DI1900" s="28"/>
      <c r="DJ1900" s="28"/>
      <c r="DK1900" s="28"/>
      <c r="DL1900" s="28"/>
      <c r="DM1900" s="28"/>
    </row>
    <row r="1901" spans="1:117">
      <c r="A1901" s="5"/>
      <c r="B1901" s="5"/>
      <c r="C1901" s="34"/>
      <c r="D1901" s="34"/>
      <c r="E1901" s="35"/>
      <c r="F1901" s="35"/>
      <c r="G1901" s="35"/>
      <c r="H1901" s="35"/>
      <c r="I1901" s="35"/>
      <c r="J1901" s="35"/>
      <c r="K1901" s="35"/>
      <c r="L1901" s="35"/>
      <c r="M1901" s="35"/>
      <c r="N1901" s="35"/>
      <c r="O1901" s="35"/>
      <c r="P1901" s="35"/>
      <c r="Q1901" s="35"/>
      <c r="R1901" s="35"/>
      <c r="S1901" s="35"/>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28"/>
      <c r="AU1901" s="28"/>
      <c r="AV1901" s="28"/>
      <c r="AW1901" s="28"/>
      <c r="AX1901" s="28"/>
      <c r="AY1901" s="28"/>
      <c r="AZ1901" s="28"/>
      <c r="BA1901" s="28"/>
      <c r="BB1901" s="28"/>
      <c r="BC1901" s="28"/>
      <c r="BD1901" s="28"/>
      <c r="BE1901" s="28"/>
      <c r="BF1901" s="28"/>
      <c r="BG1901" s="28"/>
      <c r="BH1901" s="28"/>
      <c r="BI1901" s="28"/>
      <c r="BJ1901" s="28"/>
      <c r="BK1901" s="28"/>
      <c r="BL1901" s="28"/>
      <c r="BM1901" s="28"/>
      <c r="BN1901" s="28"/>
      <c r="BO1901" s="28"/>
      <c r="BP1901" s="28"/>
      <c r="BQ1901" s="28"/>
      <c r="BR1901" s="28"/>
      <c r="BS1901" s="28"/>
      <c r="BT1901" s="28"/>
      <c r="BU1901" s="28"/>
      <c r="BV1901" s="28"/>
      <c r="BW1901" s="28"/>
      <c r="BX1901" s="28"/>
      <c r="BY1901" s="28"/>
      <c r="BZ1901" s="28"/>
      <c r="CA1901" s="28"/>
      <c r="CB1901" s="28"/>
      <c r="CC1901" s="28"/>
      <c r="CD1901" s="28"/>
      <c r="CE1901" s="28"/>
      <c r="CF1901" s="28"/>
      <c r="CG1901" s="28"/>
      <c r="CH1901" s="28"/>
      <c r="CI1901" s="28"/>
      <c r="CJ1901" s="28"/>
      <c r="CK1901" s="28"/>
      <c r="CL1901" s="28"/>
      <c r="CM1901" s="28"/>
      <c r="CN1901" s="28"/>
      <c r="CO1901" s="28"/>
      <c r="CP1901" s="28"/>
      <c r="CQ1901" s="28"/>
      <c r="CR1901" s="28"/>
      <c r="CS1901" s="28"/>
      <c r="CT1901" s="28"/>
      <c r="CU1901" s="28"/>
      <c r="CV1901" s="28"/>
      <c r="CW1901" s="28"/>
      <c r="CX1901" s="28"/>
      <c r="CY1901" s="28"/>
      <c r="CZ1901" s="28"/>
      <c r="DA1901" s="28"/>
      <c r="DB1901" s="28"/>
      <c r="DC1901" s="28"/>
      <c r="DD1901" s="28"/>
      <c r="DE1901" s="28"/>
      <c r="DF1901" s="28"/>
      <c r="DG1901" s="28"/>
      <c r="DH1901" s="28"/>
      <c r="DI1901" s="28"/>
      <c r="DJ1901" s="28"/>
      <c r="DK1901" s="28"/>
      <c r="DL1901" s="28"/>
      <c r="DM1901" s="28"/>
    </row>
    <row r="1902" spans="1:117">
      <c r="A1902" s="5"/>
      <c r="B1902" s="5"/>
      <c r="C1902" s="34"/>
      <c r="D1902" s="34"/>
      <c r="E1902" s="35"/>
      <c r="F1902" s="35"/>
      <c r="G1902" s="35"/>
      <c r="H1902" s="35"/>
      <c r="I1902" s="35"/>
      <c r="J1902" s="35"/>
      <c r="K1902" s="35"/>
      <c r="L1902" s="35"/>
      <c r="M1902" s="35"/>
      <c r="N1902" s="35"/>
      <c r="O1902" s="35"/>
      <c r="P1902" s="35"/>
      <c r="Q1902" s="35"/>
      <c r="R1902" s="35"/>
      <c r="S1902" s="35"/>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28"/>
      <c r="AU1902" s="28"/>
      <c r="AV1902" s="28"/>
      <c r="AW1902" s="28"/>
      <c r="AX1902" s="28"/>
      <c r="AY1902" s="28"/>
      <c r="AZ1902" s="28"/>
      <c r="BA1902" s="28"/>
      <c r="BB1902" s="28"/>
      <c r="BC1902" s="28"/>
      <c r="BD1902" s="28"/>
      <c r="BE1902" s="28"/>
      <c r="BF1902" s="28"/>
      <c r="BG1902" s="28"/>
      <c r="BH1902" s="28"/>
      <c r="BI1902" s="28"/>
      <c r="BJ1902" s="28"/>
      <c r="BK1902" s="28"/>
      <c r="BL1902" s="28"/>
      <c r="BM1902" s="28"/>
      <c r="BN1902" s="28"/>
      <c r="BO1902" s="28"/>
      <c r="BP1902" s="28"/>
      <c r="BQ1902" s="28"/>
      <c r="BR1902" s="28"/>
      <c r="BS1902" s="28"/>
      <c r="BT1902" s="28"/>
      <c r="BU1902" s="28"/>
      <c r="BV1902" s="28"/>
      <c r="BW1902" s="28"/>
      <c r="BX1902" s="28"/>
      <c r="BY1902" s="28"/>
      <c r="BZ1902" s="28"/>
      <c r="CA1902" s="28"/>
      <c r="CB1902" s="28"/>
      <c r="CC1902" s="28"/>
      <c r="CD1902" s="28"/>
      <c r="CE1902" s="28"/>
      <c r="CF1902" s="28"/>
      <c r="CG1902" s="28"/>
      <c r="CH1902" s="28"/>
      <c r="CI1902" s="28"/>
      <c r="CJ1902" s="28"/>
      <c r="CK1902" s="28"/>
      <c r="CL1902" s="28"/>
      <c r="CM1902" s="28"/>
      <c r="CN1902" s="28"/>
      <c r="CO1902" s="28"/>
      <c r="CP1902" s="28"/>
      <c r="CQ1902" s="28"/>
      <c r="CR1902" s="28"/>
      <c r="CS1902" s="28"/>
      <c r="CT1902" s="28"/>
      <c r="CU1902" s="28"/>
      <c r="CV1902" s="28"/>
      <c r="CW1902" s="28"/>
      <c r="CX1902" s="28"/>
      <c r="CY1902" s="28"/>
      <c r="CZ1902" s="28"/>
      <c r="DA1902" s="28"/>
      <c r="DB1902" s="28"/>
      <c r="DC1902" s="28"/>
      <c r="DD1902" s="28"/>
      <c r="DE1902" s="28"/>
      <c r="DF1902" s="28"/>
      <c r="DG1902" s="28"/>
      <c r="DH1902" s="28"/>
      <c r="DI1902" s="28"/>
      <c r="DJ1902" s="28"/>
      <c r="DK1902" s="28"/>
      <c r="DL1902" s="28"/>
      <c r="DM1902" s="28"/>
    </row>
    <row r="1903" spans="1:117">
      <c r="A1903" s="5"/>
      <c r="B1903" s="5"/>
      <c r="C1903" s="34"/>
      <c r="D1903" s="34"/>
      <c r="E1903" s="35"/>
      <c r="F1903" s="35"/>
      <c r="G1903" s="35"/>
      <c r="H1903" s="35"/>
      <c r="I1903" s="35"/>
      <c r="J1903" s="35"/>
      <c r="K1903" s="35"/>
      <c r="L1903" s="35"/>
      <c r="M1903" s="35"/>
      <c r="N1903" s="35"/>
      <c r="O1903" s="35"/>
      <c r="P1903" s="35"/>
      <c r="Q1903" s="35"/>
      <c r="R1903" s="35"/>
      <c r="S1903" s="35"/>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28"/>
      <c r="AU1903" s="28"/>
      <c r="AV1903" s="28"/>
      <c r="AW1903" s="28"/>
      <c r="AX1903" s="28"/>
      <c r="AY1903" s="28"/>
      <c r="AZ1903" s="28"/>
      <c r="BA1903" s="28"/>
      <c r="BB1903" s="28"/>
      <c r="BC1903" s="28"/>
      <c r="BD1903" s="28"/>
      <c r="BE1903" s="28"/>
      <c r="BF1903" s="28"/>
      <c r="BG1903" s="28"/>
      <c r="BH1903" s="28"/>
      <c r="BI1903" s="28"/>
      <c r="BJ1903" s="28"/>
      <c r="BK1903" s="28"/>
      <c r="BL1903" s="28"/>
      <c r="BM1903" s="28"/>
      <c r="BN1903" s="28"/>
      <c r="BO1903" s="28"/>
      <c r="BP1903" s="28"/>
      <c r="BQ1903" s="28"/>
      <c r="BR1903" s="28"/>
      <c r="BS1903" s="28"/>
      <c r="BT1903" s="28"/>
      <c r="BU1903" s="28"/>
      <c r="BV1903" s="28"/>
      <c r="BW1903" s="28"/>
      <c r="BX1903" s="28"/>
      <c r="BY1903" s="28"/>
      <c r="BZ1903" s="28"/>
      <c r="CA1903" s="28"/>
      <c r="CB1903" s="28"/>
      <c r="CC1903" s="28"/>
      <c r="CD1903" s="28"/>
      <c r="CE1903" s="28"/>
      <c r="CF1903" s="28"/>
      <c r="CG1903" s="28"/>
      <c r="CH1903" s="28"/>
      <c r="CI1903" s="28"/>
      <c r="CJ1903" s="28"/>
      <c r="CK1903" s="28"/>
      <c r="CL1903" s="28"/>
      <c r="CM1903" s="28"/>
      <c r="CN1903" s="28"/>
      <c r="CO1903" s="28"/>
      <c r="CP1903" s="28"/>
      <c r="CQ1903" s="28"/>
      <c r="CR1903" s="28"/>
      <c r="CS1903" s="28"/>
      <c r="CT1903" s="28"/>
      <c r="CU1903" s="28"/>
      <c r="CV1903" s="28"/>
      <c r="CW1903" s="28"/>
      <c r="CX1903" s="28"/>
      <c r="CY1903" s="28"/>
      <c r="CZ1903" s="28"/>
      <c r="DA1903" s="28"/>
      <c r="DB1903" s="28"/>
      <c r="DC1903" s="28"/>
      <c r="DD1903" s="28"/>
      <c r="DE1903" s="28"/>
      <c r="DF1903" s="28"/>
      <c r="DG1903" s="28"/>
      <c r="DH1903" s="28"/>
      <c r="DI1903" s="28"/>
      <c r="DJ1903" s="28"/>
      <c r="DK1903" s="28"/>
      <c r="DL1903" s="28"/>
      <c r="DM1903" s="28"/>
    </row>
    <row r="1904" spans="1:117">
      <c r="A1904" s="5"/>
      <c r="B1904" s="5"/>
      <c r="C1904" s="34"/>
      <c r="D1904" s="34"/>
      <c r="E1904" s="35"/>
      <c r="F1904" s="35"/>
      <c r="G1904" s="35"/>
      <c r="H1904" s="35"/>
      <c r="I1904" s="35"/>
      <c r="J1904" s="35"/>
      <c r="K1904" s="35"/>
      <c r="L1904" s="35"/>
      <c r="M1904" s="35"/>
      <c r="N1904" s="35"/>
      <c r="O1904" s="35"/>
      <c r="P1904" s="35"/>
      <c r="Q1904" s="35"/>
      <c r="R1904" s="35"/>
      <c r="S1904" s="35"/>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28"/>
      <c r="AU1904" s="28"/>
      <c r="AV1904" s="28"/>
      <c r="AW1904" s="28"/>
      <c r="AX1904" s="28"/>
      <c r="AY1904" s="28"/>
      <c r="AZ1904" s="28"/>
      <c r="BA1904" s="28"/>
      <c r="BB1904" s="28"/>
      <c r="BC1904" s="28"/>
      <c r="BD1904" s="28"/>
      <c r="BE1904" s="28"/>
      <c r="BF1904" s="28"/>
      <c r="BG1904" s="28"/>
      <c r="BH1904" s="28"/>
      <c r="BI1904" s="28"/>
      <c r="BJ1904" s="28"/>
      <c r="BK1904" s="28"/>
      <c r="BL1904" s="28"/>
      <c r="BM1904" s="28"/>
      <c r="BN1904" s="28"/>
      <c r="BO1904" s="28"/>
      <c r="BP1904" s="28"/>
      <c r="BQ1904" s="28"/>
      <c r="BR1904" s="28"/>
      <c r="BS1904" s="28"/>
      <c r="BT1904" s="28"/>
      <c r="BU1904" s="28"/>
      <c r="BV1904" s="28"/>
      <c r="BW1904" s="28"/>
      <c r="BX1904" s="28"/>
      <c r="BY1904" s="28"/>
      <c r="BZ1904" s="28"/>
      <c r="CA1904" s="28"/>
      <c r="CB1904" s="28"/>
      <c r="CC1904" s="28"/>
      <c r="CD1904" s="28"/>
      <c r="CE1904" s="28"/>
      <c r="CF1904" s="28"/>
      <c r="CG1904" s="28"/>
      <c r="CH1904" s="28"/>
      <c r="CI1904" s="28"/>
      <c r="CJ1904" s="28"/>
      <c r="CK1904" s="28"/>
      <c r="CL1904" s="28"/>
      <c r="CM1904" s="28"/>
      <c r="CN1904" s="28"/>
      <c r="CO1904" s="28"/>
      <c r="CP1904" s="28"/>
      <c r="CQ1904" s="28"/>
      <c r="CR1904" s="28"/>
      <c r="CS1904" s="28"/>
      <c r="CT1904" s="28"/>
      <c r="CU1904" s="28"/>
      <c r="CV1904" s="28"/>
      <c r="CW1904" s="28"/>
      <c r="CX1904" s="28"/>
      <c r="CY1904" s="28"/>
      <c r="CZ1904" s="28"/>
      <c r="DA1904" s="28"/>
      <c r="DB1904" s="28"/>
      <c r="DC1904" s="28"/>
      <c r="DD1904" s="28"/>
      <c r="DE1904" s="28"/>
      <c r="DF1904" s="28"/>
      <c r="DG1904" s="28"/>
      <c r="DH1904" s="28"/>
      <c r="DI1904" s="28"/>
      <c r="DJ1904" s="28"/>
      <c r="DK1904" s="28"/>
      <c r="DL1904" s="28"/>
      <c r="DM1904" s="28"/>
    </row>
    <row r="1905" spans="1:117">
      <c r="A1905" s="5"/>
      <c r="B1905" s="5"/>
      <c r="C1905" s="34"/>
      <c r="D1905" s="34"/>
      <c r="E1905" s="35"/>
      <c r="F1905" s="35"/>
      <c r="G1905" s="35"/>
      <c r="H1905" s="35"/>
      <c r="I1905" s="35"/>
      <c r="J1905" s="35"/>
      <c r="K1905" s="35"/>
      <c r="L1905" s="35"/>
      <c r="M1905" s="35"/>
      <c r="N1905" s="35"/>
      <c r="O1905" s="35"/>
      <c r="P1905" s="35"/>
      <c r="Q1905" s="35"/>
      <c r="R1905" s="35"/>
      <c r="S1905" s="35"/>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28"/>
      <c r="AU1905" s="28"/>
      <c r="AV1905" s="28"/>
      <c r="AW1905" s="28"/>
      <c r="AX1905" s="28"/>
      <c r="AY1905" s="28"/>
      <c r="AZ1905" s="28"/>
      <c r="BA1905" s="28"/>
      <c r="BB1905" s="28"/>
      <c r="BC1905" s="28"/>
      <c r="BD1905" s="28"/>
      <c r="BE1905" s="28"/>
      <c r="BF1905" s="28"/>
      <c r="BG1905" s="28"/>
      <c r="BH1905" s="28"/>
      <c r="BI1905" s="28"/>
      <c r="BJ1905" s="28"/>
      <c r="BK1905" s="28"/>
      <c r="BL1905" s="28"/>
      <c r="BM1905" s="28"/>
      <c r="BN1905" s="28"/>
      <c r="BO1905" s="28"/>
      <c r="BP1905" s="28"/>
      <c r="BQ1905" s="28"/>
      <c r="BR1905" s="28"/>
      <c r="BS1905" s="28"/>
      <c r="BT1905" s="28"/>
      <c r="BU1905" s="28"/>
      <c r="BV1905" s="28"/>
      <c r="BW1905" s="28"/>
      <c r="BX1905" s="28"/>
      <c r="BY1905" s="28"/>
      <c r="BZ1905" s="28"/>
      <c r="CA1905" s="28"/>
      <c r="CB1905" s="28"/>
      <c r="CC1905" s="28"/>
      <c r="CD1905" s="28"/>
      <c r="CE1905" s="28"/>
      <c r="CF1905" s="28"/>
      <c r="CG1905" s="28"/>
      <c r="CH1905" s="28"/>
      <c r="CI1905" s="28"/>
      <c r="CJ1905" s="28"/>
      <c r="CK1905" s="28"/>
      <c r="CL1905" s="28"/>
      <c r="CM1905" s="28"/>
      <c r="CN1905" s="28"/>
      <c r="CO1905" s="28"/>
      <c r="CP1905" s="28"/>
      <c r="CQ1905" s="28"/>
      <c r="CR1905" s="28"/>
      <c r="CS1905" s="28"/>
      <c r="CT1905" s="28"/>
      <c r="CU1905" s="28"/>
      <c r="CV1905" s="28"/>
      <c r="CW1905" s="28"/>
      <c r="CX1905" s="28"/>
      <c r="CY1905" s="28"/>
      <c r="CZ1905" s="28"/>
      <c r="DA1905" s="28"/>
      <c r="DB1905" s="28"/>
      <c r="DC1905" s="28"/>
      <c r="DD1905" s="28"/>
      <c r="DE1905" s="28"/>
      <c r="DF1905" s="28"/>
      <c r="DG1905" s="28"/>
      <c r="DH1905" s="28"/>
      <c r="DI1905" s="28"/>
      <c r="DJ1905" s="28"/>
      <c r="DK1905" s="28"/>
      <c r="DL1905" s="28"/>
      <c r="DM1905" s="28"/>
    </row>
    <row r="1906" spans="1:117">
      <c r="A1906" s="5"/>
      <c r="B1906" s="5"/>
      <c r="C1906" s="34"/>
      <c r="D1906" s="34"/>
      <c r="E1906" s="35"/>
      <c r="F1906" s="35"/>
      <c r="G1906" s="35"/>
      <c r="H1906" s="35"/>
      <c r="I1906" s="35"/>
      <c r="J1906" s="35"/>
      <c r="K1906" s="35"/>
      <c r="L1906" s="35"/>
      <c r="M1906" s="35"/>
      <c r="N1906" s="35"/>
      <c r="O1906" s="35"/>
      <c r="P1906" s="35"/>
      <c r="Q1906" s="35"/>
      <c r="R1906" s="35"/>
      <c r="S1906" s="35"/>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28"/>
      <c r="AU1906" s="28"/>
      <c r="AV1906" s="28"/>
      <c r="AW1906" s="28"/>
      <c r="AX1906" s="28"/>
      <c r="AY1906" s="28"/>
      <c r="AZ1906" s="28"/>
      <c r="BA1906" s="28"/>
      <c r="BB1906" s="28"/>
      <c r="BC1906" s="28"/>
      <c r="BD1906" s="28"/>
      <c r="BE1906" s="28"/>
      <c r="BF1906" s="28"/>
      <c r="BG1906" s="28"/>
      <c r="BH1906" s="28"/>
      <c r="BI1906" s="28"/>
      <c r="BJ1906" s="28"/>
      <c r="BK1906" s="28"/>
      <c r="BL1906" s="28"/>
      <c r="BM1906" s="28"/>
      <c r="BN1906" s="28"/>
      <c r="BO1906" s="28"/>
      <c r="BP1906" s="28"/>
      <c r="BQ1906" s="28"/>
      <c r="BR1906" s="28"/>
      <c r="BS1906" s="28"/>
      <c r="BT1906" s="28"/>
      <c r="BU1906" s="28"/>
      <c r="BV1906" s="28"/>
      <c r="BW1906" s="28"/>
      <c r="BX1906" s="28"/>
      <c r="BY1906" s="28"/>
      <c r="BZ1906" s="28"/>
      <c r="CA1906" s="28"/>
      <c r="CB1906" s="28"/>
      <c r="CC1906" s="28"/>
      <c r="CD1906" s="28"/>
      <c r="CE1906" s="28"/>
      <c r="CF1906" s="28"/>
      <c r="CG1906" s="28"/>
      <c r="CH1906" s="28"/>
      <c r="CI1906" s="28"/>
      <c r="CJ1906" s="28"/>
      <c r="CK1906" s="28"/>
      <c r="CL1906" s="28"/>
      <c r="CM1906" s="28"/>
      <c r="CN1906" s="28"/>
      <c r="CO1906" s="28"/>
      <c r="CP1906" s="28"/>
      <c r="CQ1906" s="28"/>
      <c r="CR1906" s="28"/>
      <c r="CS1906" s="28"/>
      <c r="CT1906" s="28"/>
      <c r="CU1906" s="28"/>
      <c r="CV1906" s="28"/>
      <c r="CW1906" s="28"/>
      <c r="CX1906" s="28"/>
      <c r="CY1906" s="28"/>
      <c r="CZ1906" s="28"/>
      <c r="DA1906" s="28"/>
      <c r="DB1906" s="28"/>
      <c r="DC1906" s="28"/>
      <c r="DD1906" s="28"/>
      <c r="DE1906" s="28"/>
      <c r="DF1906" s="28"/>
      <c r="DG1906" s="28"/>
      <c r="DH1906" s="28"/>
      <c r="DI1906" s="28"/>
      <c r="DJ1906" s="28"/>
      <c r="DK1906" s="28"/>
      <c r="DL1906" s="28"/>
      <c r="DM1906" s="28"/>
    </row>
    <row r="1907" spans="1:117">
      <c r="A1907" s="5"/>
      <c r="B1907" s="5"/>
      <c r="C1907" s="34"/>
      <c r="D1907" s="34"/>
      <c r="E1907" s="35"/>
      <c r="F1907" s="35"/>
      <c r="G1907" s="35"/>
      <c r="H1907" s="35"/>
      <c r="I1907" s="35"/>
      <c r="J1907" s="35"/>
      <c r="K1907" s="35"/>
      <c r="L1907" s="35"/>
      <c r="M1907" s="35"/>
      <c r="N1907" s="35"/>
      <c r="O1907" s="35"/>
      <c r="P1907" s="35"/>
      <c r="Q1907" s="35"/>
      <c r="R1907" s="35"/>
      <c r="S1907" s="35"/>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28"/>
      <c r="AU1907" s="28"/>
      <c r="AV1907" s="28"/>
      <c r="AW1907" s="28"/>
      <c r="AX1907" s="28"/>
      <c r="AY1907" s="28"/>
      <c r="AZ1907" s="28"/>
      <c r="BA1907" s="28"/>
      <c r="BB1907" s="28"/>
      <c r="BC1907" s="28"/>
      <c r="BD1907" s="28"/>
      <c r="BE1907" s="28"/>
      <c r="BF1907" s="28"/>
      <c r="BG1907" s="28"/>
      <c r="BH1907" s="28"/>
      <c r="BI1907" s="28"/>
      <c r="BJ1907" s="28"/>
      <c r="BK1907" s="28"/>
      <c r="BL1907" s="28"/>
      <c r="BM1907" s="28"/>
      <c r="BN1907" s="28"/>
      <c r="BO1907" s="28"/>
      <c r="BP1907" s="28"/>
      <c r="BQ1907" s="28"/>
      <c r="BR1907" s="28"/>
      <c r="BS1907" s="28"/>
      <c r="BT1907" s="28"/>
      <c r="BU1907" s="28"/>
      <c r="BV1907" s="28"/>
      <c r="BW1907" s="28"/>
      <c r="BX1907" s="28"/>
      <c r="BY1907" s="28"/>
      <c r="BZ1907" s="28"/>
      <c r="CA1907" s="28"/>
      <c r="CB1907" s="28"/>
      <c r="CC1907" s="28"/>
      <c r="CD1907" s="28"/>
      <c r="CE1907" s="28"/>
      <c r="CF1907" s="28"/>
      <c r="CG1907" s="28"/>
      <c r="CH1907" s="28"/>
      <c r="CI1907" s="28"/>
      <c r="CJ1907" s="28"/>
      <c r="CK1907" s="28"/>
      <c r="CL1907" s="28"/>
      <c r="CM1907" s="28"/>
      <c r="CN1907" s="28"/>
      <c r="CO1907" s="28"/>
      <c r="CP1907" s="28"/>
      <c r="CQ1907" s="28"/>
      <c r="CR1907" s="28"/>
      <c r="CS1907" s="28"/>
      <c r="CT1907" s="28"/>
      <c r="CU1907" s="28"/>
      <c r="CV1907" s="28"/>
      <c r="CW1907" s="28"/>
      <c r="CX1907" s="28"/>
      <c r="CY1907" s="28"/>
      <c r="CZ1907" s="28"/>
      <c r="DA1907" s="28"/>
      <c r="DB1907" s="28"/>
      <c r="DC1907" s="28"/>
      <c r="DD1907" s="28"/>
      <c r="DE1907" s="28"/>
      <c r="DF1907" s="28"/>
      <c r="DG1907" s="28"/>
      <c r="DH1907" s="28"/>
      <c r="DI1907" s="28"/>
      <c r="DJ1907" s="28"/>
      <c r="DK1907" s="28"/>
      <c r="DL1907" s="28"/>
      <c r="DM1907" s="28"/>
    </row>
    <row r="1908" spans="1:117">
      <c r="A1908" s="5"/>
      <c r="B1908" s="5"/>
      <c r="C1908" s="34"/>
      <c r="D1908" s="34"/>
      <c r="E1908" s="35"/>
      <c r="F1908" s="35"/>
      <c r="G1908" s="35"/>
      <c r="H1908" s="35"/>
      <c r="I1908" s="35"/>
      <c r="J1908" s="35"/>
      <c r="K1908" s="35"/>
      <c r="L1908" s="35"/>
      <c r="M1908" s="35"/>
      <c r="N1908" s="35"/>
      <c r="O1908" s="35"/>
      <c r="P1908" s="35"/>
      <c r="Q1908" s="35"/>
      <c r="R1908" s="35"/>
      <c r="S1908" s="35"/>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28"/>
      <c r="AU1908" s="28"/>
      <c r="AV1908" s="28"/>
      <c r="AW1908" s="28"/>
      <c r="AX1908" s="28"/>
      <c r="AY1908" s="28"/>
      <c r="AZ1908" s="28"/>
      <c r="BA1908" s="28"/>
      <c r="BB1908" s="28"/>
      <c r="BC1908" s="28"/>
      <c r="BD1908" s="28"/>
      <c r="BE1908" s="28"/>
      <c r="BF1908" s="28"/>
      <c r="BG1908" s="28"/>
      <c r="BH1908" s="28"/>
      <c r="BI1908" s="28"/>
      <c r="BJ1908" s="28"/>
      <c r="BK1908" s="28"/>
      <c r="BL1908" s="28"/>
      <c r="BM1908" s="28"/>
      <c r="BN1908" s="28"/>
      <c r="BO1908" s="28"/>
      <c r="BP1908" s="28"/>
      <c r="BQ1908" s="28"/>
      <c r="BR1908" s="28"/>
      <c r="BS1908" s="28"/>
      <c r="BT1908" s="28"/>
      <c r="BU1908" s="28"/>
      <c r="BV1908" s="28"/>
      <c r="BW1908" s="28"/>
      <c r="BX1908" s="28"/>
      <c r="BY1908" s="28"/>
      <c r="BZ1908" s="28"/>
      <c r="CA1908" s="28"/>
      <c r="CB1908" s="28"/>
      <c r="CC1908" s="28"/>
      <c r="CD1908" s="28"/>
      <c r="CE1908" s="28"/>
      <c r="CF1908" s="28"/>
      <c r="CG1908" s="28"/>
      <c r="CH1908" s="28"/>
      <c r="CI1908" s="28"/>
      <c r="CJ1908" s="28"/>
      <c r="CK1908" s="28"/>
      <c r="CL1908" s="28"/>
      <c r="CM1908" s="28"/>
      <c r="CN1908" s="28"/>
      <c r="CO1908" s="28"/>
      <c r="CP1908" s="28"/>
      <c r="CQ1908" s="28"/>
      <c r="CR1908" s="28"/>
      <c r="CS1908" s="28"/>
      <c r="CT1908" s="28"/>
      <c r="CU1908" s="28"/>
      <c r="CV1908" s="28"/>
      <c r="CW1908" s="28"/>
      <c r="CX1908" s="28"/>
      <c r="CY1908" s="28"/>
      <c r="CZ1908" s="28"/>
      <c r="DA1908" s="28"/>
      <c r="DB1908" s="28"/>
      <c r="DC1908" s="28"/>
      <c r="DD1908" s="28"/>
      <c r="DE1908" s="28"/>
      <c r="DF1908" s="28"/>
      <c r="DG1908" s="28"/>
      <c r="DH1908" s="28"/>
      <c r="DI1908" s="28"/>
      <c r="DJ1908" s="28"/>
      <c r="DK1908" s="28"/>
      <c r="DL1908" s="28"/>
      <c r="DM1908" s="28"/>
    </row>
    <row r="1909" spans="1:117">
      <c r="A1909" s="5"/>
      <c r="B1909" s="5"/>
      <c r="C1909" s="34"/>
      <c r="D1909" s="34"/>
      <c r="E1909" s="35"/>
      <c r="F1909" s="35"/>
      <c r="G1909" s="35"/>
      <c r="H1909" s="35"/>
      <c r="I1909" s="35"/>
      <c r="J1909" s="35"/>
      <c r="K1909" s="35"/>
      <c r="L1909" s="35"/>
      <c r="M1909" s="35"/>
      <c r="N1909" s="35"/>
      <c r="O1909" s="35"/>
      <c r="P1909" s="35"/>
      <c r="Q1909" s="35"/>
      <c r="R1909" s="35"/>
      <c r="S1909" s="35"/>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28"/>
      <c r="AU1909" s="28"/>
      <c r="AV1909" s="28"/>
      <c r="AW1909" s="28"/>
      <c r="AX1909" s="28"/>
      <c r="AY1909" s="28"/>
      <c r="AZ1909" s="28"/>
      <c r="BA1909" s="28"/>
      <c r="BB1909" s="28"/>
      <c r="BC1909" s="28"/>
      <c r="BD1909" s="28"/>
      <c r="BE1909" s="28"/>
      <c r="BF1909" s="28"/>
      <c r="BG1909" s="28"/>
      <c r="BH1909" s="28"/>
      <c r="BI1909" s="28"/>
      <c r="BJ1909" s="28"/>
      <c r="BK1909" s="28"/>
      <c r="BL1909" s="28"/>
      <c r="BM1909" s="28"/>
      <c r="BN1909" s="28"/>
      <c r="BO1909" s="28"/>
      <c r="BP1909" s="28"/>
      <c r="BQ1909" s="28"/>
      <c r="BR1909" s="28"/>
      <c r="BS1909" s="28"/>
      <c r="BT1909" s="28"/>
      <c r="BU1909" s="28"/>
      <c r="BV1909" s="28"/>
      <c r="BW1909" s="28"/>
      <c r="BX1909" s="28"/>
      <c r="BY1909" s="28"/>
      <c r="BZ1909" s="28"/>
      <c r="CA1909" s="28"/>
      <c r="CB1909" s="28"/>
      <c r="CC1909" s="28"/>
      <c r="CD1909" s="28"/>
      <c r="CE1909" s="28"/>
      <c r="CF1909" s="28"/>
      <c r="CG1909" s="28"/>
      <c r="CH1909" s="28"/>
      <c r="CI1909" s="28"/>
      <c r="CJ1909" s="28"/>
      <c r="CK1909" s="28"/>
      <c r="CL1909" s="28"/>
      <c r="CM1909" s="28"/>
      <c r="CN1909" s="28"/>
      <c r="CO1909" s="28"/>
      <c r="CP1909" s="28"/>
      <c r="CQ1909" s="28"/>
      <c r="CR1909" s="28"/>
      <c r="CS1909" s="28"/>
      <c r="CT1909" s="28"/>
      <c r="CU1909" s="28"/>
      <c r="CV1909" s="28"/>
      <c r="CW1909" s="28"/>
      <c r="CX1909" s="28"/>
      <c r="CY1909" s="28"/>
      <c r="CZ1909" s="28"/>
      <c r="DA1909" s="28"/>
      <c r="DB1909" s="28"/>
      <c r="DC1909" s="28"/>
      <c r="DD1909" s="28"/>
      <c r="DE1909" s="28"/>
      <c r="DF1909" s="28"/>
      <c r="DG1909" s="28"/>
      <c r="DH1909" s="28"/>
      <c r="DI1909" s="28"/>
      <c r="DJ1909" s="28"/>
      <c r="DK1909" s="28"/>
      <c r="DL1909" s="28"/>
      <c r="DM1909" s="28"/>
    </row>
    <row r="1910" spans="1:117">
      <c r="A1910" s="5"/>
      <c r="B1910" s="5"/>
      <c r="C1910" s="34"/>
      <c r="D1910" s="34"/>
      <c r="E1910" s="35"/>
      <c r="F1910" s="35"/>
      <c r="G1910" s="35"/>
      <c r="H1910" s="35"/>
      <c r="I1910" s="35"/>
      <c r="J1910" s="35"/>
      <c r="K1910" s="35"/>
      <c r="L1910" s="35"/>
      <c r="M1910" s="35"/>
      <c r="N1910" s="35"/>
      <c r="O1910" s="35"/>
      <c r="P1910" s="35"/>
      <c r="Q1910" s="35"/>
      <c r="R1910" s="35"/>
      <c r="S1910" s="35"/>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28"/>
      <c r="AU1910" s="28"/>
      <c r="AV1910" s="28"/>
      <c r="AW1910" s="28"/>
      <c r="AX1910" s="28"/>
      <c r="AY1910" s="28"/>
      <c r="AZ1910" s="28"/>
      <c r="BA1910" s="28"/>
      <c r="BB1910" s="28"/>
      <c r="BC1910" s="28"/>
      <c r="BD1910" s="28"/>
      <c r="BE1910" s="28"/>
      <c r="BF1910" s="28"/>
      <c r="BG1910" s="28"/>
      <c r="BH1910" s="28"/>
      <c r="BI1910" s="28"/>
      <c r="BJ1910" s="28"/>
      <c r="BK1910" s="28"/>
      <c r="BL1910" s="28"/>
      <c r="BM1910" s="28"/>
      <c r="BN1910" s="28"/>
      <c r="BO1910" s="28"/>
      <c r="BP1910" s="28"/>
      <c r="BQ1910" s="28"/>
      <c r="BR1910" s="28"/>
      <c r="BS1910" s="28"/>
      <c r="BT1910" s="28"/>
      <c r="BU1910" s="28"/>
      <c r="BV1910" s="28"/>
      <c r="BW1910" s="28"/>
      <c r="BX1910" s="28"/>
      <c r="BY1910" s="28"/>
      <c r="BZ1910" s="28"/>
      <c r="CA1910" s="28"/>
      <c r="CB1910" s="28"/>
      <c r="CC1910" s="28"/>
      <c r="CD1910" s="28"/>
      <c r="CE1910" s="28"/>
      <c r="CF1910" s="28"/>
      <c r="CG1910" s="28"/>
      <c r="CH1910" s="28"/>
      <c r="CI1910" s="28"/>
      <c r="CJ1910" s="28"/>
      <c r="CK1910" s="28"/>
      <c r="CL1910" s="28"/>
      <c r="CM1910" s="28"/>
      <c r="CN1910" s="28"/>
      <c r="CO1910" s="28"/>
      <c r="CP1910" s="28"/>
      <c r="CQ1910" s="28"/>
      <c r="CR1910" s="28"/>
      <c r="CS1910" s="28"/>
      <c r="CT1910" s="28"/>
      <c r="CU1910" s="28"/>
      <c r="CV1910" s="28"/>
      <c r="CW1910" s="28"/>
      <c r="CX1910" s="28"/>
      <c r="CY1910" s="28"/>
      <c r="CZ1910" s="28"/>
      <c r="DA1910" s="28"/>
      <c r="DB1910" s="28"/>
      <c r="DC1910" s="28"/>
      <c r="DD1910" s="28"/>
      <c r="DE1910" s="28"/>
      <c r="DF1910" s="28"/>
      <c r="DG1910" s="28"/>
      <c r="DH1910" s="28"/>
      <c r="DI1910" s="28"/>
      <c r="DJ1910" s="28"/>
      <c r="DK1910" s="28"/>
      <c r="DL1910" s="28"/>
      <c r="DM1910" s="28"/>
    </row>
    <row r="1911" spans="1:117">
      <c r="A1911" s="5"/>
      <c r="B1911" s="5"/>
      <c r="C1911" s="34"/>
      <c r="D1911" s="34"/>
      <c r="E1911" s="35"/>
      <c r="F1911" s="35"/>
      <c r="G1911" s="35"/>
      <c r="H1911" s="35"/>
      <c r="I1911" s="35"/>
      <c r="J1911" s="35"/>
      <c r="K1911" s="35"/>
      <c r="L1911" s="35"/>
      <c r="M1911" s="35"/>
      <c r="N1911" s="35"/>
      <c r="O1911" s="35"/>
      <c r="P1911" s="35"/>
      <c r="Q1911" s="35"/>
      <c r="R1911" s="35"/>
      <c r="S1911" s="35"/>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28"/>
      <c r="AU1911" s="28"/>
      <c r="AV1911" s="28"/>
      <c r="AW1911" s="28"/>
      <c r="AX1911" s="28"/>
      <c r="AY1911" s="28"/>
      <c r="AZ1911" s="28"/>
      <c r="BA1911" s="28"/>
      <c r="BB1911" s="28"/>
      <c r="BC1911" s="28"/>
      <c r="BD1911" s="28"/>
      <c r="BE1911" s="28"/>
      <c r="BF1911" s="28"/>
      <c r="BG1911" s="28"/>
      <c r="BH1911" s="28"/>
      <c r="BI1911" s="28"/>
      <c r="BJ1911" s="28"/>
      <c r="BK1911" s="28"/>
      <c r="BL1911" s="28"/>
      <c r="BM1911" s="28"/>
      <c r="BN1911" s="28"/>
      <c r="BO1911" s="28"/>
      <c r="BP1911" s="28"/>
      <c r="BQ1911" s="28"/>
      <c r="BR1911" s="28"/>
      <c r="BS1911" s="28"/>
      <c r="BT1911" s="28"/>
      <c r="BU1911" s="28"/>
      <c r="BV1911" s="28"/>
      <c r="BW1911" s="28"/>
      <c r="BX1911" s="28"/>
      <c r="BY1911" s="28"/>
      <c r="BZ1911" s="28"/>
      <c r="CA1911" s="28"/>
      <c r="CB1911" s="28"/>
      <c r="CC1911" s="28"/>
      <c r="CD1911" s="28"/>
      <c r="CE1911" s="28"/>
      <c r="CF1911" s="28"/>
      <c r="CG1911" s="28"/>
      <c r="CH1911" s="28"/>
      <c r="CI1911" s="28"/>
      <c r="CJ1911" s="28"/>
      <c r="CK1911" s="28"/>
      <c r="CL1911" s="28"/>
      <c r="CM1911" s="28"/>
      <c r="CN1911" s="28"/>
      <c r="CO1911" s="28"/>
      <c r="CP1911" s="28"/>
      <c r="CQ1911" s="28"/>
      <c r="CR1911" s="28"/>
      <c r="CS1911" s="28"/>
      <c r="CT1911" s="28"/>
      <c r="CU1911" s="28"/>
      <c r="CV1911" s="28"/>
      <c r="CW1911" s="28"/>
      <c r="CX1911" s="28"/>
      <c r="CY1911" s="28"/>
      <c r="CZ1911" s="28"/>
      <c r="DA1911" s="28"/>
      <c r="DB1911" s="28"/>
      <c r="DC1911" s="28"/>
      <c r="DD1911" s="28"/>
      <c r="DE1911" s="28"/>
      <c r="DF1911" s="28"/>
      <c r="DG1911" s="28"/>
      <c r="DH1911" s="28"/>
      <c r="DI1911" s="28"/>
      <c r="DJ1911" s="28"/>
      <c r="DK1911" s="28"/>
      <c r="DL1911" s="28"/>
      <c r="DM1911" s="28"/>
    </row>
    <row r="1912" spans="1:117">
      <c r="A1912" s="5"/>
      <c r="B1912" s="5"/>
      <c r="C1912" s="34"/>
      <c r="D1912" s="34"/>
      <c r="E1912" s="35"/>
      <c r="F1912" s="35"/>
      <c r="G1912" s="35"/>
      <c r="H1912" s="35"/>
      <c r="I1912" s="35"/>
      <c r="J1912" s="35"/>
      <c r="K1912" s="35"/>
      <c r="L1912" s="35"/>
      <c r="M1912" s="35"/>
      <c r="N1912" s="35"/>
      <c r="O1912" s="35"/>
      <c r="P1912" s="35"/>
      <c r="Q1912" s="35"/>
      <c r="R1912" s="35"/>
      <c r="S1912" s="35"/>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28"/>
      <c r="AU1912" s="28"/>
      <c r="AV1912" s="28"/>
      <c r="AW1912" s="28"/>
      <c r="AX1912" s="28"/>
      <c r="AY1912" s="28"/>
      <c r="AZ1912" s="28"/>
      <c r="BA1912" s="28"/>
      <c r="BB1912" s="28"/>
      <c r="BC1912" s="28"/>
      <c r="BD1912" s="28"/>
      <c r="BE1912" s="28"/>
      <c r="BF1912" s="28"/>
      <c r="BG1912" s="28"/>
      <c r="BH1912" s="28"/>
      <c r="BI1912" s="28"/>
      <c r="BJ1912" s="28"/>
      <c r="BK1912" s="28"/>
      <c r="BL1912" s="28"/>
      <c r="BM1912" s="28"/>
      <c r="BN1912" s="28"/>
      <c r="BO1912" s="28"/>
      <c r="BP1912" s="28"/>
      <c r="BQ1912" s="28"/>
      <c r="BR1912" s="28"/>
      <c r="BS1912" s="28"/>
      <c r="BT1912" s="28"/>
      <c r="BU1912" s="28"/>
      <c r="BV1912" s="28"/>
      <c r="BW1912" s="28"/>
      <c r="BX1912" s="28"/>
      <c r="BY1912" s="28"/>
      <c r="BZ1912" s="28"/>
      <c r="CA1912" s="28"/>
      <c r="CB1912" s="28"/>
      <c r="CC1912" s="28"/>
      <c r="CD1912" s="28"/>
      <c r="CE1912" s="28"/>
      <c r="CF1912" s="28"/>
      <c r="CG1912" s="28"/>
      <c r="CH1912" s="28"/>
      <c r="CI1912" s="28"/>
      <c r="CJ1912" s="28"/>
      <c r="CK1912" s="28"/>
      <c r="CL1912" s="28"/>
      <c r="CM1912" s="28"/>
      <c r="CN1912" s="28"/>
      <c r="CO1912" s="28"/>
      <c r="CP1912" s="28"/>
      <c r="CQ1912" s="28"/>
      <c r="CR1912" s="28"/>
      <c r="CS1912" s="28"/>
      <c r="CT1912" s="28"/>
      <c r="CU1912" s="28"/>
      <c r="CV1912" s="28"/>
      <c r="CW1912" s="28"/>
      <c r="CX1912" s="28"/>
      <c r="CY1912" s="28"/>
      <c r="CZ1912" s="28"/>
      <c r="DA1912" s="28"/>
      <c r="DB1912" s="28"/>
      <c r="DC1912" s="28"/>
      <c r="DD1912" s="28"/>
      <c r="DE1912" s="28"/>
      <c r="DF1912" s="28"/>
      <c r="DG1912" s="28"/>
      <c r="DH1912" s="28"/>
      <c r="DI1912" s="28"/>
      <c r="DJ1912" s="28"/>
      <c r="DK1912" s="28"/>
      <c r="DL1912" s="28"/>
      <c r="DM1912" s="28"/>
    </row>
    <row r="1913" spans="1:117">
      <c r="A1913" s="5"/>
      <c r="B1913" s="5"/>
      <c r="C1913" s="34"/>
      <c r="D1913" s="34"/>
      <c r="E1913" s="35"/>
      <c r="F1913" s="35"/>
      <c r="G1913" s="35"/>
      <c r="H1913" s="35"/>
      <c r="I1913" s="35"/>
      <c r="J1913" s="35"/>
      <c r="K1913" s="35"/>
      <c r="L1913" s="35"/>
      <c r="M1913" s="35"/>
      <c r="N1913" s="35"/>
      <c r="O1913" s="35"/>
      <c r="P1913" s="35"/>
      <c r="Q1913" s="35"/>
      <c r="R1913" s="35"/>
      <c r="S1913" s="35"/>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28"/>
      <c r="AU1913" s="28"/>
      <c r="AV1913" s="28"/>
      <c r="AW1913" s="28"/>
      <c r="AX1913" s="28"/>
      <c r="AY1913" s="28"/>
      <c r="AZ1913" s="28"/>
      <c r="BA1913" s="28"/>
      <c r="BB1913" s="28"/>
      <c r="BC1913" s="28"/>
      <c r="BD1913" s="28"/>
      <c r="BE1913" s="28"/>
      <c r="BF1913" s="28"/>
      <c r="BG1913" s="28"/>
      <c r="BH1913" s="28"/>
      <c r="BI1913" s="28"/>
      <c r="BJ1913" s="28"/>
      <c r="BK1913" s="28"/>
      <c r="BL1913" s="28"/>
      <c r="BM1913" s="28"/>
      <c r="BN1913" s="28"/>
      <c r="BO1913" s="28"/>
      <c r="BP1913" s="28"/>
      <c r="BQ1913" s="28"/>
      <c r="BR1913" s="28"/>
      <c r="BS1913" s="28"/>
      <c r="BT1913" s="28"/>
      <c r="BU1913" s="28"/>
      <c r="BV1913" s="28"/>
      <c r="BW1913" s="28"/>
      <c r="BX1913" s="28"/>
      <c r="BY1913" s="28"/>
      <c r="BZ1913" s="28"/>
      <c r="CA1913" s="28"/>
      <c r="CB1913" s="28"/>
      <c r="CC1913" s="28"/>
      <c r="CD1913" s="28"/>
      <c r="CE1913" s="28"/>
      <c r="CF1913" s="28"/>
      <c r="CG1913" s="28"/>
      <c r="CH1913" s="28"/>
      <c r="CI1913" s="28"/>
      <c r="CJ1913" s="28"/>
      <c r="CK1913" s="28"/>
      <c r="CL1913" s="28"/>
      <c r="CM1913" s="28"/>
      <c r="CN1913" s="28"/>
      <c r="CO1913" s="28"/>
      <c r="CP1913" s="28"/>
      <c r="CQ1913" s="28"/>
      <c r="CR1913" s="28"/>
      <c r="CS1913" s="28"/>
      <c r="CT1913" s="28"/>
      <c r="CU1913" s="28"/>
      <c r="CV1913" s="28"/>
      <c r="CW1913" s="28"/>
      <c r="CX1913" s="28"/>
      <c r="CY1913" s="28"/>
      <c r="CZ1913" s="28"/>
      <c r="DA1913" s="28"/>
      <c r="DB1913" s="28"/>
      <c r="DC1913" s="28"/>
      <c r="DD1913" s="28"/>
      <c r="DE1913" s="28"/>
      <c r="DF1913" s="28"/>
      <c r="DG1913" s="28"/>
      <c r="DH1913" s="28"/>
      <c r="DI1913" s="28"/>
      <c r="DJ1913" s="28"/>
      <c r="DK1913" s="28"/>
      <c r="DL1913" s="28"/>
      <c r="DM1913" s="28"/>
    </row>
    <row r="1914" spans="1:117">
      <c r="A1914" s="5"/>
      <c r="B1914" s="5"/>
      <c r="C1914" s="34"/>
      <c r="D1914" s="34"/>
      <c r="E1914" s="35"/>
      <c r="F1914" s="35"/>
      <c r="G1914" s="35"/>
      <c r="H1914" s="35"/>
      <c r="I1914" s="35"/>
      <c r="J1914" s="35"/>
      <c r="K1914" s="35"/>
      <c r="L1914" s="35"/>
      <c r="M1914" s="35"/>
      <c r="N1914" s="35"/>
      <c r="O1914" s="35"/>
      <c r="P1914" s="35"/>
      <c r="Q1914" s="35"/>
      <c r="R1914" s="35"/>
      <c r="S1914" s="35"/>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28"/>
      <c r="AU1914" s="28"/>
      <c r="AV1914" s="28"/>
      <c r="AW1914" s="28"/>
      <c r="AX1914" s="28"/>
      <c r="AY1914" s="28"/>
      <c r="AZ1914" s="28"/>
      <c r="BA1914" s="28"/>
      <c r="BB1914" s="28"/>
      <c r="BC1914" s="28"/>
      <c r="BD1914" s="28"/>
      <c r="BE1914" s="28"/>
      <c r="BF1914" s="28"/>
      <c r="BG1914" s="28"/>
      <c r="BH1914" s="28"/>
      <c r="BI1914" s="28"/>
      <c r="BJ1914" s="28"/>
      <c r="BK1914" s="28"/>
      <c r="BL1914" s="28"/>
      <c r="BM1914" s="28"/>
      <c r="BN1914" s="28"/>
      <c r="BO1914" s="28"/>
      <c r="BP1914" s="28"/>
      <c r="BQ1914" s="28"/>
      <c r="BR1914" s="28"/>
      <c r="BS1914" s="28"/>
      <c r="BT1914" s="28"/>
      <c r="BU1914" s="28"/>
      <c r="BV1914" s="28"/>
      <c r="BW1914" s="28"/>
      <c r="BX1914" s="28"/>
      <c r="BY1914" s="28"/>
      <c r="BZ1914" s="28"/>
      <c r="CA1914" s="28"/>
      <c r="CB1914" s="28"/>
      <c r="CC1914" s="28"/>
      <c r="CD1914" s="28"/>
      <c r="CE1914" s="28"/>
      <c r="CF1914" s="28"/>
      <c r="CG1914" s="28"/>
      <c r="CH1914" s="28"/>
      <c r="CI1914" s="28"/>
      <c r="CJ1914" s="28"/>
      <c r="CK1914" s="28"/>
      <c r="CL1914" s="28"/>
      <c r="CM1914" s="28"/>
      <c r="CN1914" s="28"/>
      <c r="CO1914" s="28"/>
      <c r="CP1914" s="28"/>
      <c r="CQ1914" s="28"/>
      <c r="CR1914" s="28"/>
      <c r="CS1914" s="28"/>
      <c r="CT1914" s="28"/>
      <c r="CU1914" s="28"/>
      <c r="CV1914" s="28"/>
      <c r="CW1914" s="28"/>
      <c r="CX1914" s="28"/>
      <c r="CY1914" s="28"/>
      <c r="CZ1914" s="28"/>
      <c r="DA1914" s="28"/>
      <c r="DB1914" s="28"/>
      <c r="DC1914" s="28"/>
      <c r="DD1914" s="28"/>
      <c r="DE1914" s="28"/>
      <c r="DF1914" s="28"/>
      <c r="DG1914" s="28"/>
      <c r="DH1914" s="28"/>
      <c r="DI1914" s="28"/>
      <c r="DJ1914" s="28"/>
      <c r="DK1914" s="28"/>
      <c r="DL1914" s="28"/>
      <c r="DM1914" s="28"/>
    </row>
    <row r="1915" spans="1:117">
      <c r="A1915" s="5"/>
      <c r="B1915" s="5"/>
      <c r="C1915" s="34"/>
      <c r="D1915" s="34"/>
      <c r="E1915" s="35"/>
      <c r="F1915" s="35"/>
      <c r="G1915" s="35"/>
      <c r="H1915" s="35"/>
      <c r="I1915" s="35"/>
      <c r="J1915" s="35"/>
      <c r="K1915" s="35"/>
      <c r="L1915" s="35"/>
      <c r="M1915" s="35"/>
      <c r="N1915" s="35"/>
      <c r="O1915" s="35"/>
      <c r="P1915" s="35"/>
      <c r="Q1915" s="35"/>
      <c r="R1915" s="35"/>
      <c r="S1915" s="35"/>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28"/>
      <c r="AU1915" s="28"/>
      <c r="AV1915" s="28"/>
      <c r="AW1915" s="28"/>
      <c r="AX1915" s="28"/>
      <c r="AY1915" s="28"/>
      <c r="AZ1915" s="28"/>
      <c r="BA1915" s="28"/>
      <c r="BB1915" s="28"/>
      <c r="BC1915" s="28"/>
      <c r="BD1915" s="28"/>
      <c r="BE1915" s="28"/>
      <c r="BF1915" s="28"/>
      <c r="BG1915" s="28"/>
      <c r="BH1915" s="28"/>
      <c r="BI1915" s="28"/>
      <c r="BJ1915" s="28"/>
      <c r="BK1915" s="28"/>
      <c r="BL1915" s="28"/>
      <c r="BM1915" s="28"/>
      <c r="BN1915" s="28"/>
      <c r="BO1915" s="28"/>
      <c r="BP1915" s="28"/>
      <c r="BQ1915" s="28"/>
      <c r="BR1915" s="28"/>
      <c r="BS1915" s="28"/>
      <c r="BT1915" s="28"/>
      <c r="BU1915" s="28"/>
      <c r="BV1915" s="28"/>
      <c r="BW1915" s="28"/>
      <c r="BX1915" s="28"/>
      <c r="BY1915" s="28"/>
      <c r="BZ1915" s="28"/>
      <c r="CA1915" s="28"/>
      <c r="CB1915" s="28"/>
      <c r="CC1915" s="28"/>
      <c r="CD1915" s="28"/>
      <c r="CE1915" s="28"/>
      <c r="CF1915" s="28"/>
      <c r="CG1915" s="28"/>
      <c r="CH1915" s="28"/>
      <c r="CI1915" s="28"/>
      <c r="CJ1915" s="28"/>
      <c r="CK1915" s="28"/>
      <c r="CL1915" s="28"/>
      <c r="CM1915" s="28"/>
      <c r="CN1915" s="28"/>
      <c r="CO1915" s="28"/>
      <c r="CP1915" s="28"/>
      <c r="CQ1915" s="28"/>
      <c r="CR1915" s="28"/>
      <c r="CS1915" s="28"/>
      <c r="CT1915" s="28"/>
      <c r="CU1915" s="28"/>
      <c r="CV1915" s="28"/>
      <c r="CW1915" s="28"/>
      <c r="CX1915" s="28"/>
      <c r="CY1915" s="28"/>
      <c r="CZ1915" s="28"/>
      <c r="DA1915" s="28"/>
      <c r="DB1915" s="28"/>
      <c r="DC1915" s="28"/>
      <c r="DD1915" s="28"/>
      <c r="DE1915" s="28"/>
      <c r="DF1915" s="28"/>
      <c r="DG1915" s="28"/>
      <c r="DH1915" s="28"/>
      <c r="DI1915" s="28"/>
      <c r="DJ1915" s="28"/>
      <c r="DK1915" s="28"/>
      <c r="DL1915" s="28"/>
      <c r="DM1915" s="28"/>
    </row>
    <row r="1916" spans="1:117">
      <c r="A1916" s="5"/>
      <c r="B1916" s="5"/>
      <c r="C1916" s="34"/>
      <c r="D1916" s="34"/>
      <c r="E1916" s="35"/>
      <c r="F1916" s="35"/>
      <c r="G1916" s="35"/>
      <c r="H1916" s="35"/>
      <c r="I1916" s="35"/>
      <c r="J1916" s="35"/>
      <c r="K1916" s="35"/>
      <c r="L1916" s="35"/>
      <c r="M1916" s="35"/>
      <c r="N1916" s="35"/>
      <c r="O1916" s="35"/>
      <c r="P1916" s="35"/>
      <c r="Q1916" s="35"/>
      <c r="R1916" s="35"/>
      <c r="S1916" s="35"/>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28"/>
      <c r="AU1916" s="28"/>
      <c r="AV1916" s="28"/>
      <c r="AW1916" s="28"/>
      <c r="AX1916" s="28"/>
      <c r="AY1916" s="28"/>
      <c r="AZ1916" s="28"/>
      <c r="BA1916" s="28"/>
      <c r="BB1916" s="28"/>
      <c r="BC1916" s="28"/>
      <c r="BD1916" s="28"/>
      <c r="BE1916" s="28"/>
      <c r="BF1916" s="28"/>
      <c r="BG1916" s="28"/>
      <c r="BH1916" s="28"/>
      <c r="BI1916" s="28"/>
      <c r="BJ1916" s="28"/>
      <c r="BK1916" s="28"/>
      <c r="BL1916" s="28"/>
      <c r="BM1916" s="28"/>
      <c r="BN1916" s="28"/>
      <c r="BO1916" s="28"/>
      <c r="BP1916" s="28"/>
      <c r="BQ1916" s="28"/>
      <c r="BR1916" s="28"/>
      <c r="BS1916" s="28"/>
      <c r="BT1916" s="28"/>
      <c r="BU1916" s="28"/>
      <c r="BV1916" s="28"/>
      <c r="BW1916" s="28"/>
      <c r="BX1916" s="28"/>
      <c r="BY1916" s="28"/>
      <c r="BZ1916" s="28"/>
      <c r="CA1916" s="28"/>
      <c r="CB1916" s="28"/>
      <c r="CC1916" s="28"/>
      <c r="CD1916" s="28"/>
      <c r="CE1916" s="28"/>
      <c r="CF1916" s="28"/>
      <c r="CG1916" s="28"/>
      <c r="CH1916" s="28"/>
      <c r="CI1916" s="28"/>
      <c r="CJ1916" s="28"/>
      <c r="CK1916" s="28"/>
      <c r="CL1916" s="28"/>
      <c r="CM1916" s="28"/>
      <c r="CN1916" s="28"/>
      <c r="CO1916" s="28"/>
      <c r="CP1916" s="28"/>
      <c r="CQ1916" s="28"/>
      <c r="CR1916" s="28"/>
      <c r="CS1916" s="28"/>
      <c r="CT1916" s="28"/>
      <c r="CU1916" s="28"/>
      <c r="CV1916" s="28"/>
      <c r="CW1916" s="28"/>
      <c r="CX1916" s="28"/>
      <c r="CY1916" s="28"/>
      <c r="CZ1916" s="28"/>
      <c r="DA1916" s="28"/>
      <c r="DB1916" s="28"/>
      <c r="DC1916" s="28"/>
      <c r="DD1916" s="28"/>
      <c r="DE1916" s="28"/>
      <c r="DF1916" s="28"/>
      <c r="DG1916" s="28"/>
      <c r="DH1916" s="28"/>
      <c r="DI1916" s="28"/>
      <c r="DJ1916" s="28"/>
      <c r="DK1916" s="28"/>
      <c r="DL1916" s="28"/>
      <c r="DM1916" s="28"/>
    </row>
    <row r="1917" spans="1:117">
      <c r="A1917" s="5"/>
      <c r="B1917" s="5"/>
      <c r="C1917" s="34"/>
      <c r="D1917" s="34"/>
      <c r="E1917" s="35"/>
      <c r="F1917" s="35"/>
      <c r="G1917" s="35"/>
      <c r="H1917" s="35"/>
      <c r="I1917" s="35"/>
      <c r="J1917" s="35"/>
      <c r="K1917" s="35"/>
      <c r="L1917" s="35"/>
      <c r="M1917" s="35"/>
      <c r="N1917" s="35"/>
      <c r="O1917" s="35"/>
      <c r="P1917" s="35"/>
      <c r="Q1917" s="35"/>
      <c r="R1917" s="35"/>
      <c r="S1917" s="35"/>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28"/>
      <c r="AU1917" s="28"/>
      <c r="AV1917" s="28"/>
      <c r="AW1917" s="28"/>
      <c r="AX1917" s="28"/>
      <c r="AY1917" s="28"/>
      <c r="AZ1917" s="28"/>
      <c r="BA1917" s="28"/>
      <c r="BB1917" s="28"/>
      <c r="BC1917" s="28"/>
      <c r="BD1917" s="28"/>
      <c r="BE1917" s="28"/>
      <c r="BF1917" s="28"/>
      <c r="BG1917" s="28"/>
      <c r="BH1917" s="28"/>
      <c r="BI1917" s="28"/>
      <c r="BJ1917" s="28"/>
      <c r="BK1917" s="28"/>
      <c r="BL1917" s="28"/>
      <c r="BM1917" s="28"/>
      <c r="BN1917" s="28"/>
      <c r="BO1917" s="28"/>
      <c r="BP1917" s="28"/>
      <c r="BQ1917" s="28"/>
      <c r="BR1917" s="28"/>
      <c r="BS1917" s="28"/>
      <c r="BT1917" s="28"/>
      <c r="BU1917" s="28"/>
      <c r="BV1917" s="28"/>
      <c r="BW1917" s="28"/>
      <c r="BX1917" s="28"/>
      <c r="BY1917" s="28"/>
      <c r="BZ1917" s="28"/>
      <c r="CA1917" s="28"/>
      <c r="CB1917" s="28"/>
      <c r="CC1917" s="28"/>
      <c r="CD1917" s="28"/>
      <c r="CE1917" s="28"/>
      <c r="CF1917" s="28"/>
      <c r="CG1917" s="28"/>
      <c r="CH1917" s="28"/>
      <c r="CI1917" s="28"/>
      <c r="CJ1917" s="28"/>
      <c r="CK1917" s="28"/>
      <c r="CL1917" s="28"/>
      <c r="CM1917" s="28"/>
      <c r="CN1917" s="28"/>
      <c r="CO1917" s="28"/>
      <c r="CP1917" s="28"/>
      <c r="CQ1917" s="28"/>
      <c r="CR1917" s="28"/>
      <c r="CS1917" s="28"/>
      <c r="CT1917" s="28"/>
      <c r="CU1917" s="28"/>
      <c r="CV1917" s="28"/>
      <c r="CW1917" s="28"/>
      <c r="CX1917" s="28"/>
      <c r="CY1917" s="28"/>
      <c r="CZ1917" s="28"/>
      <c r="DA1917" s="28"/>
      <c r="DB1917" s="28"/>
      <c r="DC1917" s="28"/>
      <c r="DD1917" s="28"/>
      <c r="DE1917" s="28"/>
      <c r="DF1917" s="28"/>
      <c r="DG1917" s="28"/>
      <c r="DH1917" s="28"/>
      <c r="DI1917" s="28"/>
      <c r="DJ1917" s="28"/>
      <c r="DK1917" s="28"/>
      <c r="DL1917" s="28"/>
      <c r="DM1917" s="28"/>
    </row>
    <row r="1918" spans="1:117">
      <c r="A1918" s="5"/>
      <c r="B1918" s="5"/>
      <c r="C1918" s="34"/>
      <c r="D1918" s="34"/>
      <c r="E1918" s="35"/>
      <c r="F1918" s="35"/>
      <c r="G1918" s="35"/>
      <c r="H1918" s="35"/>
      <c r="I1918" s="35"/>
      <c r="J1918" s="35"/>
      <c r="K1918" s="35"/>
      <c r="L1918" s="35"/>
      <c r="M1918" s="35"/>
      <c r="N1918" s="35"/>
      <c r="O1918" s="35"/>
      <c r="P1918" s="35"/>
      <c r="Q1918" s="35"/>
      <c r="R1918" s="35"/>
      <c r="S1918" s="35"/>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28"/>
      <c r="AU1918" s="28"/>
      <c r="AV1918" s="28"/>
      <c r="AW1918" s="28"/>
      <c r="AX1918" s="28"/>
      <c r="AY1918" s="28"/>
      <c r="AZ1918" s="28"/>
      <c r="BA1918" s="28"/>
      <c r="BB1918" s="28"/>
      <c r="BC1918" s="28"/>
      <c r="BD1918" s="28"/>
      <c r="BE1918" s="28"/>
      <c r="BF1918" s="28"/>
      <c r="BG1918" s="28"/>
      <c r="BH1918" s="28"/>
      <c r="BI1918" s="28"/>
      <c r="BJ1918" s="28"/>
      <c r="BK1918" s="28"/>
      <c r="BL1918" s="28"/>
      <c r="BM1918" s="28"/>
      <c r="BN1918" s="28"/>
      <c r="BO1918" s="28"/>
      <c r="BP1918" s="28"/>
      <c r="BQ1918" s="28"/>
      <c r="BR1918" s="28"/>
      <c r="BS1918" s="28"/>
      <c r="BT1918" s="28"/>
      <c r="BU1918" s="28"/>
      <c r="BV1918" s="28"/>
      <c r="BW1918" s="28"/>
      <c r="BX1918" s="28"/>
      <c r="BY1918" s="28"/>
      <c r="BZ1918" s="28"/>
      <c r="CA1918" s="28"/>
      <c r="CB1918" s="28"/>
      <c r="CC1918" s="28"/>
      <c r="CD1918" s="28"/>
      <c r="CE1918" s="28"/>
      <c r="CF1918" s="28"/>
      <c r="CG1918" s="28"/>
      <c r="CH1918" s="28"/>
      <c r="CI1918" s="28"/>
      <c r="CJ1918" s="28"/>
      <c r="CK1918" s="28"/>
      <c r="CL1918" s="28"/>
      <c r="CM1918" s="28"/>
      <c r="CN1918" s="28"/>
      <c r="CO1918" s="28"/>
      <c r="CP1918" s="28"/>
      <c r="CQ1918" s="28"/>
      <c r="CR1918" s="28"/>
      <c r="CS1918" s="28"/>
      <c r="CT1918" s="28"/>
      <c r="CU1918" s="28"/>
      <c r="CV1918" s="28"/>
      <c r="CW1918" s="28"/>
      <c r="CX1918" s="28"/>
      <c r="CY1918" s="28"/>
      <c r="CZ1918" s="28"/>
      <c r="DA1918" s="28"/>
      <c r="DB1918" s="28"/>
      <c r="DC1918" s="28"/>
      <c r="DD1918" s="28"/>
      <c r="DE1918" s="28"/>
      <c r="DF1918" s="28"/>
      <c r="DG1918" s="28"/>
      <c r="DH1918" s="28"/>
      <c r="DI1918" s="28"/>
      <c r="DJ1918" s="28"/>
      <c r="DK1918" s="28"/>
      <c r="DL1918" s="28"/>
      <c r="DM1918" s="28"/>
    </row>
    <row r="1919" spans="1:117">
      <c r="A1919" s="5"/>
      <c r="B1919" s="5"/>
      <c r="C1919" s="34"/>
      <c r="D1919" s="34"/>
      <c r="E1919" s="35"/>
      <c r="F1919" s="35"/>
      <c r="G1919" s="35"/>
      <c r="H1919" s="35"/>
      <c r="I1919" s="35"/>
      <c r="J1919" s="35"/>
      <c r="K1919" s="35"/>
      <c r="L1919" s="35"/>
      <c r="M1919" s="35"/>
      <c r="N1919" s="35"/>
      <c r="O1919" s="35"/>
      <c r="P1919" s="35"/>
      <c r="Q1919" s="35"/>
      <c r="R1919" s="35"/>
      <c r="S1919" s="35"/>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28"/>
      <c r="AU1919" s="28"/>
      <c r="AV1919" s="28"/>
      <c r="AW1919" s="28"/>
      <c r="AX1919" s="28"/>
      <c r="AY1919" s="28"/>
      <c r="AZ1919" s="28"/>
      <c r="BA1919" s="28"/>
      <c r="BB1919" s="28"/>
      <c r="BC1919" s="28"/>
      <c r="BD1919" s="28"/>
      <c r="BE1919" s="28"/>
      <c r="BF1919" s="28"/>
      <c r="BG1919" s="28"/>
      <c r="BH1919" s="28"/>
      <c r="BI1919" s="28"/>
      <c r="BJ1919" s="28"/>
      <c r="BK1919" s="28"/>
      <c r="BL1919" s="28"/>
      <c r="BM1919" s="28"/>
      <c r="BN1919" s="28"/>
      <c r="BO1919" s="28"/>
      <c r="BP1919" s="28"/>
      <c r="BQ1919" s="28"/>
      <c r="BR1919" s="28"/>
      <c r="BS1919" s="28"/>
      <c r="BT1919" s="28"/>
      <c r="BU1919" s="28"/>
      <c r="BV1919" s="28"/>
      <c r="BW1919" s="28"/>
      <c r="BX1919" s="28"/>
      <c r="BY1919" s="28"/>
      <c r="BZ1919" s="28"/>
      <c r="CA1919" s="28"/>
      <c r="CB1919" s="28"/>
      <c r="CC1919" s="28"/>
      <c r="CD1919" s="28"/>
      <c r="CE1919" s="28"/>
      <c r="CF1919" s="28"/>
      <c r="CG1919" s="28"/>
      <c r="CH1919" s="28"/>
      <c r="CI1919" s="28"/>
      <c r="CJ1919" s="28"/>
      <c r="CK1919" s="28"/>
      <c r="CL1919" s="28"/>
      <c r="CM1919" s="28"/>
      <c r="CN1919" s="28"/>
      <c r="CO1919" s="28"/>
      <c r="CP1919" s="28"/>
      <c r="CQ1919" s="28"/>
      <c r="CR1919" s="28"/>
      <c r="CS1919" s="28"/>
      <c r="CT1919" s="28"/>
      <c r="CU1919" s="28"/>
      <c r="CV1919" s="28"/>
      <c r="CW1919" s="28"/>
      <c r="CX1919" s="28"/>
      <c r="CY1919" s="28"/>
      <c r="CZ1919" s="28"/>
      <c r="DA1919" s="28"/>
      <c r="DB1919" s="28"/>
      <c r="DC1919" s="28"/>
      <c r="DD1919" s="28"/>
      <c r="DE1919" s="28"/>
      <c r="DF1919" s="28"/>
      <c r="DG1919" s="28"/>
      <c r="DH1919" s="28"/>
      <c r="DI1919" s="28"/>
      <c r="DJ1919" s="28"/>
      <c r="DK1919" s="28"/>
      <c r="DL1919" s="28"/>
      <c r="DM1919" s="28"/>
    </row>
    <row r="1920" spans="1:117">
      <c r="A1920" s="5"/>
      <c r="B1920" s="5"/>
      <c r="C1920" s="34"/>
      <c r="D1920" s="34"/>
      <c r="E1920" s="35"/>
      <c r="F1920" s="35"/>
      <c r="G1920" s="35"/>
      <c r="H1920" s="35"/>
      <c r="I1920" s="35"/>
      <c r="J1920" s="35"/>
      <c r="K1920" s="35"/>
      <c r="L1920" s="35"/>
      <c r="M1920" s="35"/>
      <c r="N1920" s="35"/>
      <c r="O1920" s="35"/>
      <c r="P1920" s="35"/>
      <c r="Q1920" s="35"/>
      <c r="R1920" s="35"/>
      <c r="S1920" s="35"/>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28"/>
      <c r="AU1920" s="28"/>
      <c r="AV1920" s="28"/>
      <c r="AW1920" s="28"/>
      <c r="AX1920" s="28"/>
      <c r="AY1920" s="28"/>
      <c r="AZ1920" s="28"/>
      <c r="BA1920" s="28"/>
      <c r="BB1920" s="28"/>
      <c r="BC1920" s="28"/>
      <c r="BD1920" s="28"/>
      <c r="BE1920" s="28"/>
      <c r="BF1920" s="28"/>
      <c r="BG1920" s="28"/>
      <c r="BH1920" s="28"/>
      <c r="BI1920" s="28"/>
      <c r="BJ1920" s="28"/>
      <c r="BK1920" s="28"/>
      <c r="BL1920" s="28"/>
      <c r="BM1920" s="28"/>
      <c r="BN1920" s="28"/>
      <c r="BO1920" s="28"/>
      <c r="BP1920" s="28"/>
      <c r="BQ1920" s="28"/>
      <c r="BR1920" s="28"/>
      <c r="BS1920" s="28"/>
      <c r="BT1920" s="28"/>
      <c r="BU1920" s="28"/>
      <c r="BV1920" s="28"/>
      <c r="BW1920" s="28"/>
      <c r="BX1920" s="28"/>
      <c r="BY1920" s="28"/>
      <c r="BZ1920" s="28"/>
      <c r="CA1920" s="28"/>
      <c r="CB1920" s="28"/>
      <c r="CC1920" s="28"/>
      <c r="CD1920" s="28"/>
      <c r="CE1920" s="28"/>
      <c r="CF1920" s="28"/>
      <c r="CG1920" s="28"/>
      <c r="CH1920" s="28"/>
      <c r="CI1920" s="28"/>
      <c r="CJ1920" s="28"/>
      <c r="CK1920" s="28"/>
      <c r="CL1920" s="28"/>
      <c r="CM1920" s="28"/>
      <c r="CN1920" s="28"/>
      <c r="CO1920" s="28"/>
      <c r="CP1920" s="28"/>
      <c r="CQ1920" s="28"/>
      <c r="CR1920" s="28"/>
      <c r="CS1920" s="28"/>
      <c r="CT1920" s="28"/>
      <c r="CU1920" s="28"/>
      <c r="CV1920" s="28"/>
      <c r="CW1920" s="28"/>
      <c r="CX1920" s="28"/>
      <c r="CY1920" s="28"/>
      <c r="CZ1920" s="28"/>
      <c r="DA1920" s="28"/>
      <c r="DB1920" s="28"/>
      <c r="DC1920" s="28"/>
      <c r="DD1920" s="28"/>
      <c r="DE1920" s="28"/>
      <c r="DF1920" s="28"/>
      <c r="DG1920" s="28"/>
      <c r="DH1920" s="28"/>
      <c r="DI1920" s="28"/>
      <c r="DJ1920" s="28"/>
      <c r="DK1920" s="28"/>
      <c r="DL1920" s="28"/>
      <c r="DM1920" s="28"/>
    </row>
    <row r="1921" spans="1:117">
      <c r="A1921" s="5"/>
      <c r="B1921" s="5"/>
      <c r="C1921" s="34"/>
      <c r="D1921" s="34"/>
      <c r="E1921" s="35"/>
      <c r="F1921" s="35"/>
      <c r="G1921" s="35"/>
      <c r="H1921" s="35"/>
      <c r="I1921" s="35"/>
      <c r="J1921" s="35"/>
      <c r="K1921" s="35"/>
      <c r="L1921" s="35"/>
      <c r="M1921" s="35"/>
      <c r="N1921" s="35"/>
      <c r="O1921" s="35"/>
      <c r="P1921" s="35"/>
      <c r="Q1921" s="35"/>
      <c r="R1921" s="35"/>
      <c r="S1921" s="35"/>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28"/>
      <c r="AU1921" s="28"/>
      <c r="AV1921" s="28"/>
      <c r="AW1921" s="28"/>
      <c r="AX1921" s="28"/>
      <c r="AY1921" s="28"/>
      <c r="AZ1921" s="28"/>
      <c r="BA1921" s="28"/>
      <c r="BB1921" s="28"/>
      <c r="BC1921" s="28"/>
      <c r="BD1921" s="28"/>
      <c r="BE1921" s="28"/>
      <c r="BF1921" s="28"/>
      <c r="BG1921" s="28"/>
      <c r="BH1921" s="28"/>
      <c r="BI1921" s="28"/>
      <c r="BJ1921" s="28"/>
      <c r="BK1921" s="28"/>
      <c r="BL1921" s="28"/>
      <c r="BM1921" s="28"/>
      <c r="BN1921" s="28"/>
      <c r="BO1921" s="28"/>
      <c r="BP1921" s="28"/>
      <c r="BQ1921" s="28"/>
      <c r="BR1921" s="28"/>
      <c r="BS1921" s="28"/>
      <c r="BT1921" s="28"/>
      <c r="BU1921" s="28"/>
      <c r="BV1921" s="28"/>
      <c r="BW1921" s="28"/>
      <c r="BX1921" s="28"/>
      <c r="BY1921" s="28"/>
      <c r="BZ1921" s="28"/>
      <c r="CA1921" s="28"/>
      <c r="CB1921" s="28"/>
      <c r="CC1921" s="28"/>
      <c r="CD1921" s="28"/>
      <c r="CE1921" s="28"/>
      <c r="CF1921" s="28"/>
      <c r="CG1921" s="28"/>
      <c r="CH1921" s="28"/>
      <c r="CI1921" s="28"/>
      <c r="CJ1921" s="28"/>
      <c r="CK1921" s="28"/>
      <c r="CL1921" s="28"/>
      <c r="CM1921" s="28"/>
      <c r="CN1921" s="28"/>
      <c r="CO1921" s="28"/>
      <c r="CP1921" s="28"/>
      <c r="CQ1921" s="28"/>
      <c r="CR1921" s="28"/>
      <c r="CS1921" s="28"/>
      <c r="CT1921" s="28"/>
      <c r="CU1921" s="28"/>
      <c r="CV1921" s="28"/>
      <c r="CW1921" s="28"/>
      <c r="CX1921" s="28"/>
      <c r="CY1921" s="28"/>
      <c r="CZ1921" s="28"/>
      <c r="DA1921" s="28"/>
      <c r="DB1921" s="28"/>
      <c r="DC1921" s="28"/>
      <c r="DD1921" s="28"/>
      <c r="DE1921" s="28"/>
      <c r="DF1921" s="28"/>
      <c r="DG1921" s="28"/>
      <c r="DH1921" s="28"/>
      <c r="DI1921" s="28"/>
      <c r="DJ1921" s="28"/>
      <c r="DK1921" s="28"/>
      <c r="DL1921" s="28"/>
      <c r="DM1921" s="28"/>
    </row>
    <row r="1922" spans="1:117">
      <c r="A1922" s="5"/>
      <c r="B1922" s="5"/>
      <c r="C1922" s="34"/>
      <c r="D1922" s="34"/>
      <c r="E1922" s="35"/>
      <c r="F1922" s="35"/>
      <c r="G1922" s="35"/>
      <c r="H1922" s="35"/>
      <c r="I1922" s="35"/>
      <c r="J1922" s="35"/>
      <c r="K1922" s="35"/>
      <c r="L1922" s="35"/>
      <c r="M1922" s="35"/>
      <c r="N1922" s="35"/>
      <c r="O1922" s="35"/>
      <c r="P1922" s="35"/>
      <c r="Q1922" s="35"/>
      <c r="R1922" s="35"/>
      <c r="S1922" s="35"/>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28"/>
      <c r="AU1922" s="28"/>
      <c r="AV1922" s="28"/>
      <c r="AW1922" s="28"/>
      <c r="AX1922" s="28"/>
      <c r="AY1922" s="28"/>
      <c r="AZ1922" s="28"/>
      <c r="BA1922" s="28"/>
      <c r="BB1922" s="28"/>
      <c r="BC1922" s="28"/>
      <c r="BD1922" s="28"/>
      <c r="BE1922" s="28"/>
      <c r="BF1922" s="28"/>
      <c r="BG1922" s="28"/>
      <c r="BH1922" s="28"/>
      <c r="BI1922" s="28"/>
      <c r="BJ1922" s="28"/>
      <c r="BK1922" s="28"/>
      <c r="BL1922" s="28"/>
      <c r="BM1922" s="28"/>
      <c r="BN1922" s="28"/>
      <c r="BO1922" s="28"/>
      <c r="BP1922" s="28"/>
      <c r="BQ1922" s="28"/>
      <c r="BR1922" s="28"/>
      <c r="BS1922" s="28"/>
      <c r="BT1922" s="28"/>
      <c r="BU1922" s="28"/>
      <c r="BV1922" s="28"/>
      <c r="BW1922" s="28"/>
      <c r="BX1922" s="28"/>
      <c r="BY1922" s="28"/>
      <c r="BZ1922" s="28"/>
      <c r="CA1922" s="28"/>
      <c r="CB1922" s="28"/>
      <c r="CC1922" s="28"/>
      <c r="CD1922" s="28"/>
      <c r="CE1922" s="28"/>
      <c r="CF1922" s="28"/>
      <c r="CG1922" s="28"/>
      <c r="CH1922" s="28"/>
      <c r="CI1922" s="28"/>
      <c r="CJ1922" s="28"/>
      <c r="CK1922" s="28"/>
      <c r="CL1922" s="28"/>
      <c r="CM1922" s="28"/>
      <c r="CN1922" s="28"/>
      <c r="CO1922" s="28"/>
      <c r="CP1922" s="28"/>
      <c r="CQ1922" s="28"/>
      <c r="CR1922" s="28"/>
      <c r="CS1922" s="28"/>
      <c r="CT1922" s="28"/>
      <c r="CU1922" s="28"/>
      <c r="CV1922" s="28"/>
      <c r="CW1922" s="28"/>
      <c r="CX1922" s="28"/>
      <c r="CY1922" s="28"/>
      <c r="CZ1922" s="28"/>
      <c r="DA1922" s="28"/>
      <c r="DB1922" s="28"/>
      <c r="DC1922" s="28"/>
      <c r="DD1922" s="28"/>
      <c r="DE1922" s="28"/>
      <c r="DF1922" s="28"/>
      <c r="DG1922" s="28"/>
      <c r="DH1922" s="28"/>
      <c r="DI1922" s="28"/>
      <c r="DJ1922" s="28"/>
      <c r="DK1922" s="28"/>
      <c r="DL1922" s="28"/>
      <c r="DM1922" s="28"/>
    </row>
    <row r="1923" spans="1:117">
      <c r="A1923" s="5"/>
      <c r="B1923" s="5"/>
      <c r="C1923" s="34"/>
      <c r="D1923" s="34"/>
      <c r="E1923" s="35"/>
      <c r="F1923" s="35"/>
      <c r="G1923" s="35"/>
      <c r="H1923" s="35"/>
      <c r="I1923" s="35"/>
      <c r="J1923" s="35"/>
      <c r="K1923" s="35"/>
      <c r="L1923" s="35"/>
      <c r="M1923" s="35"/>
      <c r="N1923" s="35"/>
      <c r="O1923" s="35"/>
      <c r="P1923" s="35"/>
      <c r="Q1923" s="35"/>
      <c r="R1923" s="35"/>
      <c r="S1923" s="35"/>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28"/>
      <c r="AU1923" s="28"/>
      <c r="AV1923" s="28"/>
      <c r="AW1923" s="28"/>
      <c r="AX1923" s="28"/>
      <c r="AY1923" s="28"/>
      <c r="AZ1923" s="28"/>
      <c r="BA1923" s="28"/>
      <c r="BB1923" s="28"/>
      <c r="BC1923" s="28"/>
      <c r="BD1923" s="28"/>
      <c r="BE1923" s="28"/>
      <c r="BF1923" s="28"/>
      <c r="BG1923" s="28"/>
      <c r="BH1923" s="28"/>
      <c r="BI1923" s="28"/>
      <c r="BJ1923" s="28"/>
      <c r="BK1923" s="28"/>
      <c r="BL1923" s="28"/>
      <c r="BM1923" s="28"/>
      <c r="BN1923" s="28"/>
      <c r="BO1923" s="28"/>
      <c r="BP1923" s="28"/>
      <c r="BQ1923" s="28"/>
      <c r="BR1923" s="28"/>
      <c r="BS1923" s="28"/>
      <c r="BT1923" s="28"/>
      <c r="BU1923" s="28"/>
      <c r="BV1923" s="28"/>
      <c r="BW1923" s="28"/>
      <c r="BX1923" s="28"/>
      <c r="BY1923" s="28"/>
      <c r="BZ1923" s="28"/>
      <c r="CA1923" s="28"/>
      <c r="CB1923" s="28"/>
      <c r="CC1923" s="28"/>
      <c r="CD1923" s="28"/>
      <c r="CE1923" s="28"/>
      <c r="CF1923" s="28"/>
      <c r="CG1923" s="28"/>
      <c r="CH1923" s="28"/>
      <c r="CI1923" s="28"/>
      <c r="CJ1923" s="28"/>
      <c r="CK1923" s="28"/>
      <c r="CL1923" s="28"/>
      <c r="CM1923" s="28"/>
      <c r="CN1923" s="28"/>
      <c r="CO1923" s="28"/>
      <c r="CP1923" s="28"/>
      <c r="CQ1923" s="28"/>
      <c r="CR1923" s="28"/>
      <c r="CS1923" s="28"/>
      <c r="CT1923" s="28"/>
      <c r="CU1923" s="28"/>
      <c r="CV1923" s="28"/>
      <c r="CW1923" s="28"/>
      <c r="CX1923" s="28"/>
      <c r="CY1923" s="28"/>
      <c r="CZ1923" s="28"/>
      <c r="DA1923" s="28"/>
      <c r="DB1923" s="28"/>
      <c r="DC1923" s="28"/>
      <c r="DD1923" s="28"/>
      <c r="DE1923" s="28"/>
      <c r="DF1923" s="28"/>
      <c r="DG1923" s="28"/>
      <c r="DH1923" s="28"/>
      <c r="DI1923" s="28"/>
      <c r="DJ1923" s="28"/>
      <c r="DK1923" s="28"/>
      <c r="DL1923" s="28"/>
      <c r="DM1923" s="28"/>
    </row>
    <row r="1924" spans="1:117">
      <c r="A1924" s="5"/>
      <c r="B1924" s="5"/>
      <c r="C1924" s="34"/>
      <c r="D1924" s="34"/>
      <c r="E1924" s="35"/>
      <c r="F1924" s="35"/>
      <c r="G1924" s="35"/>
      <c r="H1924" s="35"/>
      <c r="I1924" s="35"/>
      <c r="J1924" s="35"/>
      <c r="K1924" s="35"/>
      <c r="L1924" s="35"/>
      <c r="M1924" s="35"/>
      <c r="N1924" s="35"/>
      <c r="O1924" s="35"/>
      <c r="P1924" s="35"/>
      <c r="Q1924" s="35"/>
      <c r="R1924" s="35"/>
      <c r="S1924" s="35"/>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28"/>
      <c r="AU1924" s="28"/>
      <c r="AV1924" s="28"/>
      <c r="AW1924" s="28"/>
      <c r="AX1924" s="28"/>
      <c r="AY1924" s="28"/>
      <c r="AZ1924" s="28"/>
      <c r="BA1924" s="28"/>
      <c r="BB1924" s="28"/>
      <c r="BC1924" s="28"/>
      <c r="BD1924" s="28"/>
      <c r="BE1924" s="28"/>
      <c r="BF1924" s="28"/>
      <c r="BG1924" s="28"/>
      <c r="BH1924" s="28"/>
      <c r="BI1924" s="28"/>
      <c r="BJ1924" s="28"/>
      <c r="BK1924" s="28"/>
      <c r="BL1924" s="28"/>
      <c r="BM1924" s="28"/>
      <c r="BN1924" s="28"/>
      <c r="BO1924" s="28"/>
      <c r="BP1924" s="28"/>
      <c r="BQ1924" s="28"/>
      <c r="BR1924" s="28"/>
      <c r="BS1924" s="28"/>
      <c r="BT1924" s="28"/>
      <c r="BU1924" s="28"/>
      <c r="BV1924" s="28"/>
      <c r="BW1924" s="28"/>
      <c r="BX1924" s="28"/>
      <c r="BY1924" s="28"/>
      <c r="BZ1924" s="28"/>
      <c r="CA1924" s="28"/>
      <c r="CB1924" s="28"/>
      <c r="CC1924" s="28"/>
      <c r="CD1924" s="28"/>
      <c r="CE1924" s="28"/>
      <c r="CF1924" s="28"/>
      <c r="CG1924" s="28"/>
      <c r="CH1924" s="28"/>
      <c r="CI1924" s="28"/>
      <c r="CJ1924" s="28"/>
      <c r="CK1924" s="28"/>
      <c r="CL1924" s="28"/>
      <c r="CM1924" s="28"/>
      <c r="CN1924" s="28"/>
      <c r="CO1924" s="28"/>
      <c r="CP1924" s="28"/>
      <c r="CQ1924" s="28"/>
      <c r="CR1924" s="28"/>
      <c r="CS1924" s="28"/>
      <c r="CT1924" s="28"/>
      <c r="CU1924" s="28"/>
      <c r="CV1924" s="28"/>
      <c r="CW1924" s="28"/>
      <c r="CX1924" s="28"/>
      <c r="CY1924" s="28"/>
      <c r="CZ1924" s="28"/>
      <c r="DA1924" s="28"/>
      <c r="DB1924" s="28"/>
      <c r="DC1924" s="28"/>
      <c r="DD1924" s="28"/>
      <c r="DE1924" s="28"/>
      <c r="DF1924" s="28"/>
      <c r="DG1924" s="28"/>
      <c r="DH1924" s="28"/>
      <c r="DI1924" s="28"/>
      <c r="DJ1924" s="28"/>
      <c r="DK1924" s="28"/>
      <c r="DL1924" s="28"/>
      <c r="DM1924" s="28"/>
    </row>
    <row r="1925" spans="1:117">
      <c r="A1925" s="5"/>
      <c r="B1925" s="5"/>
      <c r="C1925" s="34"/>
      <c r="D1925" s="34"/>
      <c r="E1925" s="35"/>
      <c r="F1925" s="35"/>
      <c r="G1925" s="35"/>
      <c r="H1925" s="35"/>
      <c r="I1925" s="35"/>
      <c r="J1925" s="35"/>
      <c r="K1925" s="35"/>
      <c r="L1925" s="35"/>
      <c r="M1925" s="35"/>
      <c r="N1925" s="35"/>
      <c r="O1925" s="35"/>
      <c r="P1925" s="35"/>
      <c r="Q1925" s="35"/>
      <c r="R1925" s="35"/>
      <c r="S1925" s="35"/>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28"/>
      <c r="AU1925" s="28"/>
      <c r="AV1925" s="28"/>
      <c r="AW1925" s="28"/>
      <c r="AX1925" s="28"/>
      <c r="AY1925" s="28"/>
      <c r="AZ1925" s="28"/>
      <c r="BA1925" s="28"/>
      <c r="BB1925" s="28"/>
      <c r="BC1925" s="28"/>
      <c r="BD1925" s="28"/>
      <c r="BE1925" s="28"/>
      <c r="BF1925" s="28"/>
      <c r="BG1925" s="28"/>
      <c r="BH1925" s="28"/>
      <c r="BI1925" s="28"/>
      <c r="BJ1925" s="28"/>
      <c r="BK1925" s="28"/>
      <c r="BL1925" s="28"/>
      <c r="BM1925" s="28"/>
      <c r="BN1925" s="28"/>
      <c r="BO1925" s="28"/>
      <c r="BP1925" s="28"/>
      <c r="BQ1925" s="28"/>
      <c r="BR1925" s="28"/>
      <c r="BS1925" s="28"/>
      <c r="BT1925" s="28"/>
      <c r="BU1925" s="28"/>
      <c r="BV1925" s="28"/>
      <c r="BW1925" s="28"/>
      <c r="BX1925" s="28"/>
      <c r="BY1925" s="28"/>
      <c r="BZ1925" s="28"/>
      <c r="CA1925" s="28"/>
      <c r="CB1925" s="28"/>
      <c r="CC1925" s="28"/>
      <c r="CD1925" s="28"/>
      <c r="CE1925" s="28"/>
      <c r="CF1925" s="28"/>
      <c r="CG1925" s="28"/>
      <c r="CH1925" s="28"/>
      <c r="CI1925" s="28"/>
      <c r="CJ1925" s="28"/>
      <c r="CK1925" s="28"/>
      <c r="CL1925" s="28"/>
      <c r="CM1925" s="28"/>
      <c r="CN1925" s="28"/>
      <c r="CO1925" s="28"/>
      <c r="CP1925" s="28"/>
      <c r="CQ1925" s="28"/>
      <c r="CR1925" s="28"/>
      <c r="CS1925" s="28"/>
      <c r="CT1925" s="28"/>
      <c r="CU1925" s="28"/>
      <c r="CV1925" s="28"/>
      <c r="CW1925" s="28"/>
      <c r="CX1925" s="28"/>
      <c r="CY1925" s="28"/>
      <c r="CZ1925" s="28"/>
      <c r="DA1925" s="28"/>
      <c r="DB1925" s="28"/>
      <c r="DC1925" s="28"/>
      <c r="DD1925" s="28"/>
      <c r="DE1925" s="28"/>
      <c r="DF1925" s="28"/>
      <c r="DG1925" s="28"/>
      <c r="DH1925" s="28"/>
      <c r="DI1925" s="28"/>
      <c r="DJ1925" s="28"/>
      <c r="DK1925" s="28"/>
      <c r="DL1925" s="28"/>
      <c r="DM1925" s="28"/>
    </row>
    <row r="1926" spans="1:117">
      <c r="A1926" s="5"/>
      <c r="B1926" s="5"/>
      <c r="C1926" s="34"/>
      <c r="D1926" s="34"/>
      <c r="E1926" s="35"/>
      <c r="F1926" s="35"/>
      <c r="G1926" s="35"/>
      <c r="H1926" s="35"/>
      <c r="I1926" s="35"/>
      <c r="J1926" s="35"/>
      <c r="K1926" s="35"/>
      <c r="L1926" s="35"/>
      <c r="M1926" s="35"/>
      <c r="N1926" s="35"/>
      <c r="O1926" s="35"/>
      <c r="P1926" s="35"/>
      <c r="Q1926" s="35"/>
      <c r="R1926" s="35"/>
      <c r="S1926" s="35"/>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28"/>
      <c r="AU1926" s="28"/>
      <c r="AV1926" s="28"/>
      <c r="AW1926" s="28"/>
      <c r="AX1926" s="28"/>
      <c r="AY1926" s="28"/>
      <c r="AZ1926" s="28"/>
      <c r="BA1926" s="28"/>
      <c r="BB1926" s="28"/>
      <c r="BC1926" s="28"/>
      <c r="BD1926" s="28"/>
      <c r="BE1926" s="28"/>
      <c r="BF1926" s="28"/>
      <c r="BG1926" s="28"/>
      <c r="BH1926" s="28"/>
      <c r="BI1926" s="28"/>
      <c r="BJ1926" s="28"/>
      <c r="BK1926" s="28"/>
      <c r="BL1926" s="28"/>
      <c r="BM1926" s="28"/>
      <c r="BN1926" s="28"/>
      <c r="BO1926" s="28"/>
      <c r="BP1926" s="28"/>
      <c r="BQ1926" s="28"/>
      <c r="BR1926" s="28"/>
      <c r="BS1926" s="28"/>
      <c r="BT1926" s="28"/>
      <c r="BU1926" s="28"/>
      <c r="BV1926" s="28"/>
      <c r="BW1926" s="28"/>
      <c r="BX1926" s="28"/>
      <c r="BY1926" s="28"/>
      <c r="BZ1926" s="28"/>
      <c r="CA1926" s="28"/>
      <c r="CB1926" s="28"/>
      <c r="CC1926" s="28"/>
      <c r="CD1926" s="28"/>
      <c r="CE1926" s="28"/>
      <c r="CF1926" s="28"/>
      <c r="CG1926" s="28"/>
      <c r="CH1926" s="28"/>
      <c r="CI1926" s="28"/>
      <c r="CJ1926" s="28"/>
      <c r="CK1926" s="28"/>
      <c r="CL1926" s="28"/>
      <c r="CM1926" s="28"/>
      <c r="CN1926" s="28"/>
      <c r="CO1926" s="28"/>
      <c r="CP1926" s="28"/>
      <c r="CQ1926" s="28"/>
      <c r="CR1926" s="28"/>
      <c r="CS1926" s="28"/>
      <c r="CT1926" s="28"/>
      <c r="CU1926" s="28"/>
      <c r="CV1926" s="28"/>
      <c r="CW1926" s="28"/>
      <c r="CX1926" s="28"/>
      <c r="CY1926" s="28"/>
      <c r="CZ1926" s="28"/>
      <c r="DA1926" s="28"/>
      <c r="DB1926" s="28"/>
      <c r="DC1926" s="28"/>
      <c r="DD1926" s="28"/>
      <c r="DE1926" s="28"/>
      <c r="DF1926" s="28"/>
      <c r="DG1926" s="28"/>
      <c r="DH1926" s="28"/>
      <c r="DI1926" s="28"/>
      <c r="DJ1926" s="28"/>
      <c r="DK1926" s="28"/>
      <c r="DL1926" s="28"/>
      <c r="DM1926" s="28"/>
    </row>
    <row r="1927" spans="1:117">
      <c r="A1927" s="5"/>
      <c r="B1927" s="5"/>
      <c r="C1927" s="34"/>
      <c r="D1927" s="34"/>
      <c r="E1927" s="35"/>
      <c r="F1927" s="35"/>
      <c r="G1927" s="35"/>
      <c r="H1927" s="35"/>
      <c r="I1927" s="35"/>
      <c r="J1927" s="35"/>
      <c r="K1927" s="35"/>
      <c r="L1927" s="35"/>
      <c r="M1927" s="35"/>
      <c r="N1927" s="35"/>
      <c r="O1927" s="35"/>
      <c r="P1927" s="35"/>
      <c r="Q1927" s="35"/>
      <c r="R1927" s="35"/>
      <c r="S1927" s="35"/>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28"/>
      <c r="AU1927" s="28"/>
      <c r="AV1927" s="28"/>
      <c r="AW1927" s="28"/>
      <c r="AX1927" s="28"/>
      <c r="AY1927" s="28"/>
      <c r="AZ1927" s="28"/>
      <c r="BA1927" s="28"/>
      <c r="BB1927" s="28"/>
      <c r="BC1927" s="28"/>
      <c r="BD1927" s="28"/>
      <c r="BE1927" s="28"/>
      <c r="BF1927" s="28"/>
      <c r="BG1927" s="28"/>
      <c r="BH1927" s="28"/>
      <c r="BI1927" s="28"/>
      <c r="BJ1927" s="28"/>
      <c r="BK1927" s="28"/>
      <c r="BL1927" s="28"/>
      <c r="BM1927" s="28"/>
      <c r="BN1927" s="28"/>
      <c r="BO1927" s="28"/>
      <c r="BP1927" s="28"/>
      <c r="BQ1927" s="28"/>
      <c r="BR1927" s="28"/>
      <c r="BS1927" s="28"/>
      <c r="BT1927" s="28"/>
      <c r="BU1927" s="28"/>
      <c r="BV1927" s="28"/>
      <c r="BW1927" s="28"/>
      <c r="BX1927" s="28"/>
      <c r="BY1927" s="28"/>
      <c r="BZ1927" s="28"/>
      <c r="CA1927" s="28"/>
      <c r="CB1927" s="28"/>
      <c r="CC1927" s="28"/>
      <c r="CD1927" s="28"/>
      <c r="CE1927" s="28"/>
      <c r="CF1927" s="28"/>
      <c r="CG1927" s="28"/>
      <c r="CH1927" s="28"/>
      <c r="CI1927" s="28"/>
      <c r="CJ1927" s="28"/>
      <c r="CK1927" s="28"/>
      <c r="CL1927" s="28"/>
      <c r="CM1927" s="28"/>
      <c r="CN1927" s="28"/>
      <c r="CO1927" s="28"/>
      <c r="CP1927" s="28"/>
      <c r="CQ1927" s="28"/>
      <c r="CR1927" s="28"/>
      <c r="CS1927" s="28"/>
      <c r="CT1927" s="28"/>
      <c r="CU1927" s="28"/>
      <c r="CV1927" s="28"/>
      <c r="CW1927" s="28"/>
      <c r="CX1927" s="28"/>
      <c r="CY1927" s="28"/>
      <c r="CZ1927" s="28"/>
      <c r="DA1927" s="28"/>
      <c r="DB1927" s="28"/>
      <c r="DC1927" s="28"/>
      <c r="DD1927" s="28"/>
      <c r="DE1927" s="28"/>
      <c r="DF1927" s="28"/>
      <c r="DG1927" s="28"/>
      <c r="DH1927" s="28"/>
      <c r="DI1927" s="28"/>
      <c r="DJ1927" s="28"/>
      <c r="DK1927" s="28"/>
      <c r="DL1927" s="28"/>
      <c r="DM1927" s="28"/>
    </row>
    <row r="1928" spans="1:117">
      <c r="A1928" s="5"/>
      <c r="B1928" s="5"/>
      <c r="C1928" s="34"/>
      <c r="D1928" s="34"/>
      <c r="E1928" s="35"/>
      <c r="F1928" s="35"/>
      <c r="G1928" s="35"/>
      <c r="H1928" s="35"/>
      <c r="I1928" s="35"/>
      <c r="J1928" s="35"/>
      <c r="K1928" s="35"/>
      <c r="L1928" s="35"/>
      <c r="M1928" s="35"/>
      <c r="N1928" s="35"/>
      <c r="O1928" s="35"/>
      <c r="P1928" s="35"/>
      <c r="Q1928" s="35"/>
      <c r="R1928" s="35"/>
      <c r="S1928" s="35"/>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28"/>
      <c r="AU1928" s="28"/>
      <c r="AV1928" s="28"/>
      <c r="AW1928" s="28"/>
      <c r="AX1928" s="28"/>
      <c r="AY1928" s="28"/>
      <c r="AZ1928" s="28"/>
      <c r="BA1928" s="28"/>
      <c r="BB1928" s="28"/>
      <c r="BC1928" s="28"/>
      <c r="BD1928" s="28"/>
      <c r="BE1928" s="28"/>
      <c r="BF1928" s="28"/>
      <c r="BG1928" s="28"/>
      <c r="BH1928" s="28"/>
      <c r="BI1928" s="28"/>
      <c r="BJ1928" s="28"/>
      <c r="BK1928" s="28"/>
      <c r="BL1928" s="28"/>
      <c r="BM1928" s="28"/>
      <c r="BN1928" s="28"/>
      <c r="BO1928" s="28"/>
      <c r="BP1928" s="28"/>
      <c r="BQ1928" s="28"/>
      <c r="BR1928" s="28"/>
      <c r="BS1928" s="28"/>
      <c r="BT1928" s="28"/>
      <c r="BU1928" s="28"/>
      <c r="BV1928" s="28"/>
      <c r="BW1928" s="28"/>
      <c r="BX1928" s="28"/>
      <c r="BY1928" s="28"/>
      <c r="BZ1928" s="28"/>
      <c r="CA1928" s="28"/>
      <c r="CB1928" s="28"/>
      <c r="CC1928" s="28"/>
      <c r="CD1928" s="28"/>
      <c r="CE1928" s="28"/>
      <c r="CF1928" s="28"/>
      <c r="CG1928" s="28"/>
      <c r="CH1928" s="28"/>
      <c r="CI1928" s="28"/>
      <c r="CJ1928" s="28"/>
      <c r="CK1928" s="28"/>
      <c r="CL1928" s="28"/>
      <c r="CM1928" s="28"/>
      <c r="CN1928" s="28"/>
      <c r="CO1928" s="28"/>
      <c r="CP1928" s="28"/>
      <c r="CQ1928" s="28"/>
      <c r="CR1928" s="28"/>
      <c r="CS1928" s="28"/>
      <c r="CT1928" s="28"/>
      <c r="CU1928" s="28"/>
      <c r="CV1928" s="28"/>
      <c r="CW1928" s="28"/>
      <c r="CX1928" s="28"/>
      <c r="CY1928" s="28"/>
      <c r="CZ1928" s="28"/>
      <c r="DA1928" s="28"/>
      <c r="DB1928" s="28"/>
      <c r="DC1928" s="28"/>
      <c r="DD1928" s="28"/>
      <c r="DE1928" s="28"/>
      <c r="DF1928" s="28"/>
      <c r="DG1928" s="28"/>
      <c r="DH1928" s="28"/>
      <c r="DI1928" s="28"/>
      <c r="DJ1928" s="28"/>
      <c r="DK1928" s="28"/>
      <c r="DL1928" s="28"/>
      <c r="DM1928" s="28"/>
    </row>
    <row r="1929" spans="1:117">
      <c r="A1929" s="5"/>
      <c r="B1929" s="5"/>
      <c r="C1929" s="34"/>
      <c r="D1929" s="34"/>
      <c r="E1929" s="35"/>
      <c r="F1929" s="35"/>
      <c r="G1929" s="35"/>
      <c r="H1929" s="35"/>
      <c r="I1929" s="35"/>
      <c r="J1929" s="35"/>
      <c r="K1929" s="35"/>
      <c r="L1929" s="35"/>
      <c r="M1929" s="35"/>
      <c r="N1929" s="35"/>
      <c r="O1929" s="35"/>
      <c r="P1929" s="35"/>
      <c r="Q1929" s="35"/>
      <c r="R1929" s="35"/>
      <c r="S1929" s="35"/>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28"/>
      <c r="AU1929" s="28"/>
      <c r="AV1929" s="28"/>
      <c r="AW1929" s="28"/>
      <c r="AX1929" s="28"/>
      <c r="AY1929" s="28"/>
      <c r="AZ1929" s="28"/>
      <c r="BA1929" s="28"/>
      <c r="BB1929" s="28"/>
      <c r="BC1929" s="28"/>
      <c r="BD1929" s="28"/>
      <c r="BE1929" s="28"/>
      <c r="BF1929" s="28"/>
      <c r="BG1929" s="28"/>
      <c r="BH1929" s="28"/>
      <c r="BI1929" s="28"/>
      <c r="BJ1929" s="28"/>
      <c r="BK1929" s="28"/>
      <c r="BL1929" s="28"/>
      <c r="BM1929" s="28"/>
      <c r="BN1929" s="28"/>
      <c r="BO1929" s="28"/>
      <c r="BP1929" s="28"/>
      <c r="BQ1929" s="28"/>
      <c r="BR1929" s="28"/>
      <c r="BS1929" s="28"/>
      <c r="BT1929" s="28"/>
      <c r="BU1929" s="28"/>
      <c r="BV1929" s="28"/>
      <c r="BW1929" s="28"/>
      <c r="BX1929" s="28"/>
      <c r="BY1929" s="28"/>
      <c r="BZ1929" s="28"/>
      <c r="CA1929" s="28"/>
      <c r="CB1929" s="28"/>
      <c r="CC1929" s="28"/>
      <c r="CD1929" s="28"/>
      <c r="CE1929" s="28"/>
      <c r="CF1929" s="28"/>
      <c r="CG1929" s="28"/>
      <c r="CH1929" s="28"/>
      <c r="CI1929" s="28"/>
      <c r="CJ1929" s="28"/>
      <c r="CK1929" s="28"/>
      <c r="CL1929" s="28"/>
      <c r="CM1929" s="28"/>
      <c r="CN1929" s="28"/>
      <c r="CO1929" s="28"/>
      <c r="CP1929" s="28"/>
      <c r="CQ1929" s="28"/>
      <c r="CR1929" s="28"/>
      <c r="CS1929" s="28"/>
      <c r="CT1929" s="28"/>
      <c r="CU1929" s="28"/>
      <c r="CV1929" s="28"/>
      <c r="CW1929" s="28"/>
      <c r="CX1929" s="28"/>
      <c r="CY1929" s="28"/>
      <c r="CZ1929" s="28"/>
      <c r="DA1929" s="28"/>
      <c r="DB1929" s="28"/>
      <c r="DC1929" s="28"/>
      <c r="DD1929" s="28"/>
      <c r="DE1929" s="28"/>
      <c r="DF1929" s="28"/>
      <c r="DG1929" s="28"/>
      <c r="DH1929" s="28"/>
      <c r="DI1929" s="28"/>
      <c r="DJ1929" s="28"/>
      <c r="DK1929" s="28"/>
      <c r="DL1929" s="28"/>
      <c r="DM1929" s="28"/>
    </row>
    <row r="1930" spans="1:117">
      <c r="A1930" s="5"/>
      <c r="B1930" s="5"/>
      <c r="C1930" s="34"/>
      <c r="D1930" s="34"/>
      <c r="E1930" s="35"/>
      <c r="F1930" s="35"/>
      <c r="G1930" s="35"/>
      <c r="H1930" s="35"/>
      <c r="I1930" s="35"/>
      <c r="J1930" s="35"/>
      <c r="K1930" s="35"/>
      <c r="L1930" s="35"/>
      <c r="M1930" s="35"/>
      <c r="N1930" s="35"/>
      <c r="O1930" s="35"/>
      <c r="P1930" s="35"/>
      <c r="Q1930" s="35"/>
      <c r="R1930" s="35"/>
      <c r="S1930" s="35"/>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28"/>
      <c r="AU1930" s="28"/>
      <c r="AV1930" s="28"/>
      <c r="AW1930" s="28"/>
      <c r="AX1930" s="28"/>
      <c r="AY1930" s="28"/>
      <c r="AZ1930" s="28"/>
      <c r="BA1930" s="28"/>
      <c r="BB1930" s="28"/>
      <c r="BC1930" s="28"/>
      <c r="BD1930" s="28"/>
      <c r="BE1930" s="28"/>
      <c r="BF1930" s="28"/>
      <c r="BG1930" s="28"/>
      <c r="BH1930" s="28"/>
      <c r="BI1930" s="28"/>
      <c r="BJ1930" s="28"/>
      <c r="BK1930" s="28"/>
      <c r="BL1930" s="28"/>
      <c r="BM1930" s="28"/>
      <c r="BN1930" s="28"/>
      <c r="BO1930" s="28"/>
      <c r="BP1930" s="28"/>
      <c r="BQ1930" s="28"/>
      <c r="BR1930" s="28"/>
      <c r="BS1930" s="28"/>
      <c r="BT1930" s="28"/>
      <c r="BU1930" s="28"/>
      <c r="BV1930" s="28"/>
      <c r="BW1930" s="28"/>
      <c r="BX1930" s="28"/>
      <c r="BY1930" s="28"/>
      <c r="BZ1930" s="28"/>
      <c r="CA1930" s="28"/>
      <c r="CB1930" s="28"/>
      <c r="CC1930" s="28"/>
      <c r="CD1930" s="28"/>
      <c r="CE1930" s="28"/>
      <c r="CF1930" s="28"/>
      <c r="CG1930" s="28"/>
      <c r="CH1930" s="28"/>
      <c r="CI1930" s="28"/>
      <c r="CJ1930" s="28"/>
      <c r="CK1930" s="28"/>
      <c r="CL1930" s="28"/>
      <c r="CM1930" s="28"/>
      <c r="CN1930" s="28"/>
      <c r="CO1930" s="28"/>
      <c r="CP1930" s="28"/>
      <c r="CQ1930" s="28"/>
      <c r="CR1930" s="28"/>
      <c r="CS1930" s="28"/>
      <c r="CT1930" s="28"/>
      <c r="CU1930" s="28"/>
      <c r="CV1930" s="28"/>
      <c r="CW1930" s="28"/>
      <c r="CX1930" s="28"/>
      <c r="CY1930" s="28"/>
      <c r="CZ1930" s="28"/>
      <c r="DA1930" s="28"/>
      <c r="DB1930" s="28"/>
      <c r="DC1930" s="28"/>
      <c r="DD1930" s="28"/>
      <c r="DE1930" s="28"/>
      <c r="DF1930" s="28"/>
      <c r="DG1930" s="28"/>
      <c r="DH1930" s="28"/>
      <c r="DI1930" s="28"/>
      <c r="DJ1930" s="28"/>
      <c r="DK1930" s="28"/>
      <c r="DL1930" s="28"/>
      <c r="DM1930" s="28"/>
    </row>
    <row r="1931" spans="1:117">
      <c r="A1931" s="5"/>
      <c r="B1931" s="5"/>
      <c r="C1931" s="34"/>
      <c r="D1931" s="34"/>
      <c r="E1931" s="35"/>
      <c r="F1931" s="35"/>
      <c r="G1931" s="35"/>
      <c r="H1931" s="35"/>
      <c r="I1931" s="35"/>
      <c r="J1931" s="35"/>
      <c r="K1931" s="35"/>
      <c r="L1931" s="35"/>
      <c r="M1931" s="35"/>
      <c r="N1931" s="35"/>
      <c r="O1931" s="35"/>
      <c r="P1931" s="35"/>
      <c r="Q1931" s="35"/>
      <c r="R1931" s="35"/>
      <c r="S1931" s="35"/>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28"/>
      <c r="AU1931" s="28"/>
      <c r="AV1931" s="28"/>
      <c r="AW1931" s="28"/>
      <c r="AX1931" s="28"/>
      <c r="AY1931" s="28"/>
      <c r="AZ1931" s="28"/>
      <c r="BA1931" s="28"/>
      <c r="BB1931" s="28"/>
      <c r="BC1931" s="28"/>
      <c r="BD1931" s="28"/>
      <c r="BE1931" s="28"/>
      <c r="BF1931" s="28"/>
      <c r="BG1931" s="28"/>
      <c r="BH1931" s="28"/>
      <c r="BI1931" s="28"/>
      <c r="BJ1931" s="28"/>
      <c r="BK1931" s="28"/>
      <c r="BL1931" s="28"/>
      <c r="BM1931" s="28"/>
      <c r="BN1931" s="28"/>
      <c r="BO1931" s="28"/>
      <c r="BP1931" s="28"/>
      <c r="BQ1931" s="28"/>
      <c r="BR1931" s="28"/>
      <c r="BS1931" s="28"/>
      <c r="BT1931" s="28"/>
      <c r="BU1931" s="28"/>
      <c r="BV1931" s="28"/>
      <c r="BW1931" s="28"/>
      <c r="BX1931" s="28"/>
      <c r="BY1931" s="28"/>
      <c r="BZ1931" s="28"/>
      <c r="CA1931" s="28"/>
      <c r="CB1931" s="28"/>
      <c r="CC1931" s="28"/>
      <c r="CD1931" s="28"/>
      <c r="CE1931" s="28"/>
      <c r="CF1931" s="28"/>
      <c r="CG1931" s="28"/>
      <c r="CH1931" s="28"/>
      <c r="CI1931" s="28"/>
      <c r="CJ1931" s="28"/>
      <c r="CK1931" s="28"/>
      <c r="CL1931" s="28"/>
      <c r="CM1931" s="28"/>
      <c r="CN1931" s="28"/>
      <c r="CO1931" s="28"/>
      <c r="CP1931" s="28"/>
      <c r="CQ1931" s="28"/>
      <c r="CR1931" s="28"/>
      <c r="CS1931" s="28"/>
      <c r="CT1931" s="28"/>
      <c r="CU1931" s="28"/>
      <c r="CV1931" s="28"/>
      <c r="CW1931" s="28"/>
      <c r="CX1931" s="28"/>
      <c r="CY1931" s="28"/>
      <c r="CZ1931" s="28"/>
      <c r="DA1931" s="28"/>
      <c r="DB1931" s="28"/>
      <c r="DC1931" s="28"/>
      <c r="DD1931" s="28"/>
      <c r="DE1931" s="28"/>
      <c r="DF1931" s="28"/>
      <c r="DG1931" s="28"/>
      <c r="DH1931" s="28"/>
      <c r="DI1931" s="28"/>
      <c r="DJ1931" s="28"/>
      <c r="DK1931" s="28"/>
      <c r="DL1931" s="28"/>
      <c r="DM1931" s="28"/>
    </row>
    <row r="1932" spans="1:117">
      <c r="A1932" s="5"/>
      <c r="B1932" s="5"/>
      <c r="C1932" s="34"/>
      <c r="D1932" s="34"/>
      <c r="E1932" s="35"/>
      <c r="F1932" s="35"/>
      <c r="G1932" s="35"/>
      <c r="H1932" s="35"/>
      <c r="I1932" s="35"/>
      <c r="J1932" s="35"/>
      <c r="K1932" s="35"/>
      <c r="L1932" s="35"/>
      <c r="M1932" s="35"/>
      <c r="N1932" s="35"/>
      <c r="O1932" s="35"/>
      <c r="P1932" s="35"/>
      <c r="Q1932" s="35"/>
      <c r="R1932" s="35"/>
      <c r="S1932" s="35"/>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28"/>
      <c r="AU1932" s="28"/>
      <c r="AV1932" s="28"/>
      <c r="AW1932" s="28"/>
      <c r="AX1932" s="28"/>
      <c r="AY1932" s="28"/>
      <c r="AZ1932" s="28"/>
      <c r="BA1932" s="28"/>
      <c r="BB1932" s="28"/>
      <c r="BC1932" s="28"/>
      <c r="BD1932" s="28"/>
      <c r="BE1932" s="28"/>
      <c r="BF1932" s="28"/>
      <c r="BG1932" s="28"/>
      <c r="BH1932" s="28"/>
      <c r="BI1932" s="28"/>
      <c r="BJ1932" s="28"/>
      <c r="BK1932" s="28"/>
      <c r="BL1932" s="28"/>
      <c r="BM1932" s="28"/>
      <c r="BN1932" s="28"/>
      <c r="BO1932" s="28"/>
      <c r="BP1932" s="28"/>
      <c r="BQ1932" s="28"/>
      <c r="BR1932" s="28"/>
      <c r="BS1932" s="28"/>
      <c r="BT1932" s="28"/>
      <c r="BU1932" s="28"/>
      <c r="BV1932" s="28"/>
      <c r="BW1932" s="28"/>
      <c r="BX1932" s="28"/>
      <c r="BY1932" s="28"/>
      <c r="BZ1932" s="28"/>
      <c r="CA1932" s="28"/>
      <c r="CB1932" s="28"/>
      <c r="CC1932" s="28"/>
      <c r="CD1932" s="28"/>
      <c r="CE1932" s="28"/>
      <c r="CF1932" s="28"/>
      <c r="CG1932" s="28"/>
      <c r="CH1932" s="28"/>
      <c r="CI1932" s="28"/>
      <c r="CJ1932" s="28"/>
      <c r="CK1932" s="28"/>
      <c r="CL1932" s="28"/>
      <c r="CM1932" s="28"/>
      <c r="CN1932" s="28"/>
      <c r="CO1932" s="28"/>
      <c r="CP1932" s="28"/>
      <c r="CQ1932" s="28"/>
      <c r="CR1932" s="28"/>
      <c r="CS1932" s="28"/>
      <c r="CT1932" s="28"/>
      <c r="CU1932" s="28"/>
      <c r="CV1932" s="28"/>
      <c r="CW1932" s="28"/>
      <c r="CX1932" s="28"/>
      <c r="CY1932" s="28"/>
      <c r="CZ1932" s="28"/>
      <c r="DA1932" s="28"/>
      <c r="DB1932" s="28"/>
      <c r="DC1932" s="28"/>
      <c r="DD1932" s="28"/>
      <c r="DE1932" s="28"/>
      <c r="DF1932" s="28"/>
      <c r="DG1932" s="28"/>
      <c r="DH1932" s="28"/>
      <c r="DI1932" s="28"/>
      <c r="DJ1932" s="28"/>
      <c r="DK1932" s="28"/>
      <c r="DL1932" s="28"/>
      <c r="DM1932" s="28"/>
    </row>
    <row r="1933" spans="1:117">
      <c r="A1933" s="5"/>
      <c r="B1933" s="5"/>
      <c r="C1933" s="34"/>
      <c r="D1933" s="34"/>
      <c r="E1933" s="35"/>
      <c r="F1933" s="35"/>
      <c r="G1933" s="35"/>
      <c r="H1933" s="35"/>
      <c r="I1933" s="35"/>
      <c r="J1933" s="35"/>
      <c r="K1933" s="35"/>
      <c r="L1933" s="35"/>
      <c r="M1933" s="35"/>
      <c r="N1933" s="35"/>
      <c r="O1933" s="35"/>
      <c r="P1933" s="35"/>
      <c r="Q1933" s="35"/>
      <c r="R1933" s="35"/>
      <c r="S1933" s="35"/>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28"/>
      <c r="AU1933" s="28"/>
      <c r="AV1933" s="28"/>
      <c r="AW1933" s="28"/>
      <c r="AX1933" s="28"/>
      <c r="AY1933" s="28"/>
      <c r="AZ1933" s="28"/>
      <c r="BA1933" s="28"/>
      <c r="BB1933" s="28"/>
      <c r="BC1933" s="28"/>
      <c r="BD1933" s="28"/>
      <c r="BE1933" s="28"/>
      <c r="BF1933" s="28"/>
      <c r="BG1933" s="28"/>
      <c r="BH1933" s="28"/>
      <c r="BI1933" s="28"/>
      <c r="BJ1933" s="28"/>
      <c r="BK1933" s="28"/>
      <c r="BL1933" s="28"/>
      <c r="BM1933" s="28"/>
      <c r="BN1933" s="28"/>
      <c r="BO1933" s="28"/>
      <c r="BP1933" s="28"/>
      <c r="BQ1933" s="28"/>
      <c r="BR1933" s="28"/>
      <c r="BS1933" s="28"/>
      <c r="BT1933" s="28"/>
      <c r="BU1933" s="28"/>
      <c r="BV1933" s="28"/>
      <c r="BW1933" s="28"/>
      <c r="BX1933" s="28"/>
      <c r="BY1933" s="28"/>
      <c r="BZ1933" s="28"/>
      <c r="CA1933" s="28"/>
      <c r="CB1933" s="28"/>
      <c r="CC1933" s="28"/>
      <c r="CD1933" s="28"/>
      <c r="CE1933" s="28"/>
      <c r="CF1933" s="28"/>
      <c r="CG1933" s="28"/>
      <c r="CH1933" s="28"/>
      <c r="CI1933" s="28"/>
      <c r="CJ1933" s="28"/>
      <c r="CK1933" s="28"/>
      <c r="CL1933" s="28"/>
      <c r="CM1933" s="28"/>
      <c r="CN1933" s="28"/>
      <c r="CO1933" s="28"/>
      <c r="CP1933" s="28"/>
      <c r="CQ1933" s="28"/>
      <c r="CR1933" s="28"/>
      <c r="CS1933" s="28"/>
      <c r="CT1933" s="28"/>
      <c r="CU1933" s="28"/>
      <c r="CV1933" s="28"/>
      <c r="CW1933" s="28"/>
      <c r="CX1933" s="28"/>
      <c r="CY1933" s="28"/>
      <c r="CZ1933" s="28"/>
      <c r="DA1933" s="28"/>
      <c r="DB1933" s="28"/>
      <c r="DC1933" s="28"/>
      <c r="DD1933" s="28"/>
      <c r="DE1933" s="28"/>
      <c r="DF1933" s="28"/>
      <c r="DG1933" s="28"/>
      <c r="DH1933" s="28"/>
      <c r="DI1933" s="28"/>
      <c r="DJ1933" s="28"/>
      <c r="DK1933" s="28"/>
      <c r="DL1933" s="28"/>
      <c r="DM1933" s="28"/>
    </row>
    <row r="1934" spans="1:117">
      <c r="A1934" s="5"/>
      <c r="B1934" s="5"/>
      <c r="C1934" s="34"/>
      <c r="D1934" s="34"/>
      <c r="E1934" s="35"/>
      <c r="F1934" s="35"/>
      <c r="G1934" s="35"/>
      <c r="H1934" s="35"/>
      <c r="I1934" s="35"/>
      <c r="J1934" s="35"/>
      <c r="K1934" s="35"/>
      <c r="L1934" s="35"/>
      <c r="M1934" s="35"/>
      <c r="N1934" s="35"/>
      <c r="O1934" s="35"/>
      <c r="P1934" s="35"/>
      <c r="Q1934" s="35"/>
      <c r="R1934" s="35"/>
      <c r="S1934" s="35"/>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28"/>
      <c r="AU1934" s="28"/>
      <c r="AV1934" s="28"/>
      <c r="AW1934" s="28"/>
      <c r="AX1934" s="28"/>
      <c r="AY1934" s="28"/>
      <c r="AZ1934" s="28"/>
      <c r="BA1934" s="28"/>
      <c r="BB1934" s="28"/>
      <c r="BC1934" s="28"/>
      <c r="BD1934" s="28"/>
      <c r="BE1934" s="28"/>
      <c r="BF1934" s="28"/>
      <c r="BG1934" s="28"/>
      <c r="BH1934" s="28"/>
      <c r="BI1934" s="28"/>
      <c r="BJ1934" s="28"/>
      <c r="BK1934" s="28"/>
      <c r="BL1934" s="28"/>
      <c r="BM1934" s="28"/>
      <c r="BN1934" s="28"/>
      <c r="BO1934" s="28"/>
      <c r="BP1934" s="28"/>
      <c r="BQ1934" s="28"/>
      <c r="BR1934" s="28"/>
      <c r="BS1934" s="28"/>
      <c r="BT1934" s="28"/>
      <c r="BU1934" s="28"/>
      <c r="BV1934" s="28"/>
      <c r="BW1934" s="28"/>
      <c r="BX1934" s="28"/>
      <c r="BY1934" s="28"/>
      <c r="BZ1934" s="28"/>
      <c r="CA1934" s="28"/>
      <c r="CB1934" s="28"/>
      <c r="CC1934" s="28"/>
      <c r="CD1934" s="28"/>
      <c r="CE1934" s="28"/>
      <c r="CF1934" s="28"/>
      <c r="CG1934" s="28"/>
      <c r="CH1934" s="28"/>
      <c r="CI1934" s="28"/>
      <c r="CJ1934" s="28"/>
      <c r="CK1934" s="28"/>
      <c r="CL1934" s="28"/>
      <c r="CM1934" s="28"/>
      <c r="CN1934" s="28"/>
      <c r="CO1934" s="28"/>
      <c r="CP1934" s="28"/>
      <c r="CQ1934" s="28"/>
      <c r="CR1934" s="28"/>
      <c r="CS1934" s="28"/>
      <c r="CT1934" s="28"/>
      <c r="CU1934" s="28"/>
      <c r="CV1934" s="28"/>
      <c r="CW1934" s="28"/>
      <c r="CX1934" s="28"/>
      <c r="CY1934" s="28"/>
      <c r="CZ1934" s="28"/>
      <c r="DA1934" s="28"/>
      <c r="DB1934" s="28"/>
      <c r="DC1934" s="28"/>
      <c r="DD1934" s="28"/>
      <c r="DE1934" s="28"/>
      <c r="DF1934" s="28"/>
      <c r="DG1934" s="28"/>
      <c r="DH1934" s="28"/>
      <c r="DI1934" s="28"/>
      <c r="DJ1934" s="28"/>
      <c r="DK1934" s="28"/>
      <c r="DL1934" s="28"/>
      <c r="DM1934" s="28"/>
    </row>
    <row r="1935" spans="1:117">
      <c r="A1935" s="5"/>
      <c r="B1935" s="5"/>
      <c r="C1935" s="34"/>
      <c r="D1935" s="34"/>
      <c r="E1935" s="35"/>
      <c r="F1935" s="35"/>
      <c r="G1935" s="35"/>
      <c r="H1935" s="35"/>
      <c r="I1935" s="35"/>
      <c r="J1935" s="35"/>
      <c r="K1935" s="35"/>
      <c r="L1935" s="35"/>
      <c r="M1935" s="35"/>
      <c r="N1935" s="35"/>
      <c r="O1935" s="35"/>
      <c r="P1935" s="35"/>
      <c r="Q1935" s="35"/>
      <c r="R1935" s="35"/>
      <c r="S1935" s="35"/>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28"/>
      <c r="AU1935" s="28"/>
      <c r="AV1935" s="28"/>
      <c r="AW1935" s="28"/>
      <c r="AX1935" s="28"/>
      <c r="AY1935" s="28"/>
      <c r="AZ1935" s="28"/>
      <c r="BA1935" s="28"/>
      <c r="BB1935" s="28"/>
      <c r="BC1935" s="28"/>
      <c r="BD1935" s="28"/>
      <c r="BE1935" s="28"/>
      <c r="BF1935" s="28"/>
      <c r="BG1935" s="28"/>
      <c r="BH1935" s="28"/>
      <c r="BI1935" s="28"/>
      <c r="BJ1935" s="28"/>
      <c r="BK1935" s="28"/>
      <c r="BL1935" s="28"/>
      <c r="BM1935" s="28"/>
      <c r="BN1935" s="28"/>
      <c r="BO1935" s="28"/>
      <c r="BP1935" s="28"/>
      <c r="BQ1935" s="28"/>
      <c r="BR1935" s="28"/>
      <c r="BS1935" s="28"/>
      <c r="BT1935" s="28"/>
      <c r="BU1935" s="28"/>
      <c r="BV1935" s="28"/>
      <c r="BW1935" s="28"/>
      <c r="BX1935" s="28"/>
      <c r="BY1935" s="28"/>
      <c r="BZ1935" s="28"/>
      <c r="CA1935" s="28"/>
      <c r="CB1935" s="28"/>
      <c r="CC1935" s="28"/>
      <c r="CD1935" s="28"/>
      <c r="CE1935" s="28"/>
      <c r="CF1935" s="28"/>
      <c r="CG1935" s="28"/>
      <c r="CH1935" s="28"/>
      <c r="CI1935" s="28"/>
      <c r="CJ1935" s="28"/>
      <c r="CK1935" s="28"/>
      <c r="CL1935" s="28"/>
      <c r="CM1935" s="28"/>
      <c r="CN1935" s="28"/>
      <c r="CO1935" s="28"/>
      <c r="CP1935" s="28"/>
      <c r="CQ1935" s="28"/>
      <c r="CR1935" s="28"/>
      <c r="CS1935" s="28"/>
      <c r="CT1935" s="28"/>
      <c r="CU1935" s="28"/>
      <c r="CV1935" s="28"/>
      <c r="CW1935" s="28"/>
      <c r="CX1935" s="28"/>
      <c r="CY1935" s="28"/>
      <c r="CZ1935" s="28"/>
      <c r="DA1935" s="28"/>
      <c r="DB1935" s="28"/>
      <c r="DC1935" s="28"/>
      <c r="DD1935" s="28"/>
      <c r="DE1935" s="28"/>
      <c r="DF1935" s="28"/>
      <c r="DG1935" s="28"/>
      <c r="DH1935" s="28"/>
      <c r="DI1935" s="28"/>
      <c r="DJ1935" s="28"/>
      <c r="DK1935" s="28"/>
      <c r="DL1935" s="28"/>
      <c r="DM1935" s="28"/>
    </row>
    <row r="1936" spans="1:117">
      <c r="A1936" s="5"/>
      <c r="B1936" s="5"/>
      <c r="C1936" s="34"/>
      <c r="D1936" s="34"/>
      <c r="E1936" s="35"/>
      <c r="F1936" s="35"/>
      <c r="G1936" s="35"/>
      <c r="H1936" s="35"/>
      <c r="I1936" s="35"/>
      <c r="J1936" s="35"/>
      <c r="K1936" s="35"/>
      <c r="L1936" s="35"/>
      <c r="M1936" s="35"/>
      <c r="N1936" s="35"/>
      <c r="O1936" s="35"/>
      <c r="P1936" s="35"/>
      <c r="Q1936" s="35"/>
      <c r="R1936" s="35"/>
      <c r="S1936" s="35"/>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28"/>
      <c r="AU1936" s="28"/>
      <c r="AV1936" s="28"/>
      <c r="AW1936" s="28"/>
      <c r="AX1936" s="28"/>
      <c r="AY1936" s="28"/>
      <c r="AZ1936" s="28"/>
      <c r="BA1936" s="28"/>
      <c r="BB1936" s="28"/>
      <c r="BC1936" s="28"/>
      <c r="BD1936" s="28"/>
      <c r="BE1936" s="28"/>
      <c r="BF1936" s="28"/>
      <c r="BG1936" s="28"/>
      <c r="BH1936" s="28"/>
      <c r="BI1936" s="28"/>
      <c r="BJ1936" s="28"/>
      <c r="BK1936" s="28"/>
      <c r="BL1936" s="28"/>
      <c r="BM1936" s="28"/>
      <c r="BN1936" s="28"/>
      <c r="BO1936" s="28"/>
      <c r="BP1936" s="28"/>
      <c r="BQ1936" s="28"/>
      <c r="BR1936" s="28"/>
      <c r="BS1936" s="28"/>
      <c r="BT1936" s="28"/>
      <c r="BU1936" s="28"/>
      <c r="BV1936" s="28"/>
      <c r="BW1936" s="28"/>
      <c r="BX1936" s="28"/>
      <c r="BY1936" s="28"/>
      <c r="BZ1936" s="28"/>
      <c r="CA1936" s="28"/>
      <c r="CB1936" s="28"/>
      <c r="CC1936" s="28"/>
      <c r="CD1936" s="28"/>
      <c r="CE1936" s="28"/>
      <c r="CF1936" s="28"/>
      <c r="CG1936" s="28"/>
      <c r="CH1936" s="28"/>
      <c r="CI1936" s="28"/>
      <c r="CJ1936" s="28"/>
      <c r="CK1936" s="28"/>
      <c r="CL1936" s="28"/>
      <c r="CM1936" s="28"/>
      <c r="CN1936" s="28"/>
      <c r="CO1936" s="28"/>
      <c r="CP1936" s="28"/>
      <c r="CQ1936" s="28"/>
      <c r="CR1936" s="28"/>
      <c r="CS1936" s="28"/>
      <c r="CT1936" s="28"/>
      <c r="CU1936" s="28"/>
      <c r="CV1936" s="28"/>
      <c r="CW1936" s="28"/>
      <c r="CX1936" s="28"/>
      <c r="CY1936" s="28"/>
      <c r="CZ1936" s="28"/>
      <c r="DA1936" s="28"/>
      <c r="DB1936" s="28"/>
      <c r="DC1936" s="28"/>
      <c r="DD1936" s="28"/>
      <c r="DE1936" s="28"/>
      <c r="DF1936" s="28"/>
      <c r="DG1936" s="28"/>
      <c r="DH1936" s="28"/>
      <c r="DI1936" s="28"/>
      <c r="DJ1936" s="28"/>
      <c r="DK1936" s="28"/>
      <c r="DL1936" s="28"/>
      <c r="DM1936" s="28"/>
    </row>
    <row r="1937" spans="1:117">
      <c r="A1937" s="5"/>
      <c r="B1937" s="5"/>
      <c r="C1937" s="34"/>
      <c r="D1937" s="34"/>
      <c r="E1937" s="35"/>
      <c r="F1937" s="35"/>
      <c r="G1937" s="35"/>
      <c r="H1937" s="35"/>
      <c r="I1937" s="35"/>
      <c r="J1937" s="35"/>
      <c r="K1937" s="35"/>
      <c r="L1937" s="35"/>
      <c r="M1937" s="35"/>
      <c r="N1937" s="35"/>
      <c r="O1937" s="35"/>
      <c r="P1937" s="35"/>
      <c r="Q1937" s="35"/>
      <c r="R1937" s="35"/>
      <c r="S1937" s="35"/>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28"/>
      <c r="AU1937" s="28"/>
      <c r="AV1937" s="28"/>
      <c r="AW1937" s="28"/>
      <c r="AX1937" s="28"/>
      <c r="AY1937" s="28"/>
      <c r="AZ1937" s="28"/>
      <c r="BA1937" s="28"/>
      <c r="BB1937" s="28"/>
      <c r="BC1937" s="28"/>
      <c r="BD1937" s="28"/>
      <c r="BE1937" s="28"/>
      <c r="BF1937" s="28"/>
      <c r="BG1937" s="28"/>
      <c r="BH1937" s="28"/>
      <c r="BI1937" s="28"/>
      <c r="BJ1937" s="28"/>
      <c r="BK1937" s="28"/>
      <c r="BL1937" s="28"/>
      <c r="BM1937" s="28"/>
      <c r="BN1937" s="28"/>
      <c r="BO1937" s="28"/>
      <c r="BP1937" s="28"/>
      <c r="BQ1937" s="28"/>
      <c r="BR1937" s="28"/>
      <c r="BS1937" s="28"/>
      <c r="BT1937" s="28"/>
      <c r="BU1937" s="28"/>
      <c r="BV1937" s="28"/>
      <c r="BW1937" s="28"/>
      <c r="BX1937" s="28"/>
      <c r="BY1937" s="28"/>
      <c r="BZ1937" s="28"/>
      <c r="CA1937" s="28"/>
      <c r="CB1937" s="28"/>
      <c r="CC1937" s="28"/>
      <c r="CD1937" s="28"/>
      <c r="CE1937" s="28"/>
      <c r="CF1937" s="28"/>
      <c r="CG1937" s="28"/>
      <c r="CH1937" s="28"/>
      <c r="CI1937" s="28"/>
      <c r="CJ1937" s="28"/>
      <c r="CK1937" s="28"/>
      <c r="CL1937" s="28"/>
      <c r="CM1937" s="28"/>
      <c r="CN1937" s="28"/>
      <c r="CO1937" s="28"/>
      <c r="CP1937" s="28"/>
      <c r="CQ1937" s="28"/>
      <c r="CR1937" s="28"/>
      <c r="CS1937" s="28"/>
      <c r="CT1937" s="28"/>
      <c r="CU1937" s="28"/>
      <c r="CV1937" s="28"/>
      <c r="CW1937" s="28"/>
      <c r="CX1937" s="28"/>
      <c r="CY1937" s="28"/>
      <c r="CZ1937" s="28"/>
      <c r="DA1937" s="28"/>
      <c r="DB1937" s="28"/>
      <c r="DC1937" s="28"/>
      <c r="DD1937" s="28"/>
      <c r="DE1937" s="28"/>
      <c r="DF1937" s="28"/>
      <c r="DG1937" s="28"/>
      <c r="DH1937" s="28"/>
      <c r="DI1937" s="28"/>
      <c r="DJ1937" s="28"/>
      <c r="DK1937" s="28"/>
      <c r="DL1937" s="28"/>
      <c r="DM1937" s="28"/>
    </row>
    <row r="1938" spans="1:117">
      <c r="A1938" s="5"/>
      <c r="B1938" s="5"/>
      <c r="C1938" s="34"/>
      <c r="D1938" s="34"/>
      <c r="E1938" s="35"/>
      <c r="F1938" s="35"/>
      <c r="G1938" s="35"/>
      <c r="H1938" s="35"/>
      <c r="I1938" s="35"/>
      <c r="J1938" s="35"/>
      <c r="K1938" s="35"/>
      <c r="L1938" s="35"/>
      <c r="M1938" s="35"/>
      <c r="N1938" s="35"/>
      <c r="O1938" s="35"/>
      <c r="P1938" s="35"/>
      <c r="Q1938" s="35"/>
      <c r="R1938" s="35"/>
      <c r="S1938" s="35"/>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28"/>
      <c r="AU1938" s="28"/>
      <c r="AV1938" s="28"/>
      <c r="AW1938" s="28"/>
      <c r="AX1938" s="28"/>
      <c r="AY1938" s="28"/>
      <c r="AZ1938" s="28"/>
      <c r="BA1938" s="28"/>
      <c r="BB1938" s="28"/>
      <c r="BC1938" s="28"/>
      <c r="BD1938" s="28"/>
      <c r="BE1938" s="28"/>
      <c r="BF1938" s="28"/>
      <c r="BG1938" s="28"/>
      <c r="BH1938" s="28"/>
      <c r="BI1938" s="28"/>
      <c r="BJ1938" s="28"/>
      <c r="BK1938" s="28"/>
      <c r="BL1938" s="28"/>
      <c r="BM1938" s="28"/>
      <c r="BN1938" s="28"/>
      <c r="BO1938" s="28"/>
      <c r="BP1938" s="28"/>
      <c r="BQ1938" s="28"/>
      <c r="BR1938" s="28"/>
      <c r="BS1938" s="28"/>
      <c r="BT1938" s="28"/>
      <c r="BU1938" s="28"/>
      <c r="BV1938" s="28"/>
      <c r="BW1938" s="28"/>
      <c r="BX1938" s="28"/>
      <c r="BY1938" s="28"/>
      <c r="BZ1938" s="28"/>
      <c r="CA1938" s="28"/>
      <c r="CB1938" s="28"/>
      <c r="CC1938" s="28"/>
      <c r="CD1938" s="28"/>
      <c r="CE1938" s="28"/>
      <c r="CF1938" s="28"/>
      <c r="CG1938" s="28"/>
      <c r="CH1938" s="28"/>
      <c r="CI1938" s="28"/>
      <c r="CJ1938" s="28"/>
      <c r="CK1938" s="28"/>
      <c r="CL1938" s="28"/>
      <c r="CM1938" s="28"/>
      <c r="CN1938" s="28"/>
      <c r="CO1938" s="28"/>
      <c r="CP1938" s="28"/>
      <c r="CQ1938" s="28"/>
      <c r="CR1938" s="28"/>
      <c r="CS1938" s="28"/>
      <c r="CT1938" s="28"/>
      <c r="CU1938" s="28"/>
      <c r="CV1938" s="28"/>
      <c r="CW1938" s="28"/>
      <c r="CX1938" s="28"/>
      <c r="CY1938" s="28"/>
      <c r="CZ1938" s="28"/>
      <c r="DA1938" s="28"/>
      <c r="DB1938" s="28"/>
      <c r="DC1938" s="28"/>
      <c r="DD1938" s="28"/>
      <c r="DE1938" s="28"/>
      <c r="DF1938" s="28"/>
      <c r="DG1938" s="28"/>
      <c r="DH1938" s="28"/>
      <c r="DI1938" s="28"/>
      <c r="DJ1938" s="28"/>
      <c r="DK1938" s="28"/>
      <c r="DL1938" s="28"/>
      <c r="DM1938" s="28"/>
    </row>
    <row r="1939" spans="1:117">
      <c r="A1939" s="5"/>
      <c r="B1939" s="5"/>
      <c r="C1939" s="34"/>
      <c r="D1939" s="34"/>
      <c r="E1939" s="35"/>
      <c r="F1939" s="35"/>
      <c r="G1939" s="35"/>
      <c r="H1939" s="35"/>
      <c r="I1939" s="35"/>
      <c r="J1939" s="35"/>
      <c r="K1939" s="35"/>
      <c r="L1939" s="35"/>
      <c r="M1939" s="35"/>
      <c r="N1939" s="35"/>
      <c r="O1939" s="35"/>
      <c r="P1939" s="35"/>
      <c r="Q1939" s="35"/>
      <c r="R1939" s="35"/>
      <c r="S1939" s="35"/>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28"/>
      <c r="AU1939" s="28"/>
      <c r="AV1939" s="28"/>
      <c r="AW1939" s="28"/>
      <c r="AX1939" s="28"/>
      <c r="AY1939" s="28"/>
      <c r="AZ1939" s="28"/>
      <c r="BA1939" s="28"/>
      <c r="BB1939" s="28"/>
      <c r="BC1939" s="28"/>
      <c r="BD1939" s="28"/>
      <c r="BE1939" s="28"/>
      <c r="BF1939" s="28"/>
      <c r="BG1939" s="28"/>
      <c r="BH1939" s="28"/>
      <c r="BI1939" s="28"/>
      <c r="BJ1939" s="28"/>
      <c r="BK1939" s="28"/>
      <c r="BL1939" s="28"/>
      <c r="BM1939" s="28"/>
      <c r="BN1939" s="28"/>
      <c r="BO1939" s="28"/>
      <c r="BP1939" s="28"/>
      <c r="BQ1939" s="28"/>
      <c r="BR1939" s="28"/>
      <c r="BS1939" s="28"/>
      <c r="BT1939" s="28"/>
      <c r="BU1939" s="28"/>
      <c r="BV1939" s="28"/>
      <c r="BW1939" s="28"/>
      <c r="BX1939" s="28"/>
      <c r="BY1939" s="28"/>
      <c r="BZ1939" s="28"/>
      <c r="CA1939" s="28"/>
      <c r="CB1939" s="28"/>
      <c r="CC1939" s="28"/>
      <c r="CD1939" s="28"/>
      <c r="CE1939" s="28"/>
      <c r="CF1939" s="28"/>
      <c r="CG1939" s="28"/>
      <c r="CH1939" s="28"/>
      <c r="CI1939" s="28"/>
      <c r="CJ1939" s="28"/>
      <c r="CK1939" s="28"/>
      <c r="CL1939" s="28"/>
      <c r="CM1939" s="28"/>
      <c r="CN1939" s="28"/>
      <c r="CO1939" s="28"/>
      <c r="CP1939" s="28"/>
      <c r="CQ1939" s="28"/>
      <c r="CR1939" s="28"/>
      <c r="CS1939" s="28"/>
      <c r="CT1939" s="28"/>
      <c r="CU1939" s="28"/>
      <c r="CV1939" s="28"/>
      <c r="CW1939" s="28"/>
      <c r="CX1939" s="28"/>
      <c r="CY1939" s="28"/>
      <c r="CZ1939" s="28"/>
      <c r="DA1939" s="28"/>
      <c r="DB1939" s="28"/>
      <c r="DC1939" s="28"/>
      <c r="DD1939" s="28"/>
      <c r="DE1939" s="28"/>
      <c r="DF1939" s="28"/>
      <c r="DG1939" s="28"/>
      <c r="DH1939" s="28"/>
      <c r="DI1939" s="28"/>
      <c r="DJ1939" s="28"/>
      <c r="DK1939" s="28"/>
      <c r="DL1939" s="28"/>
      <c r="DM1939" s="28"/>
    </row>
    <row r="1940" spans="1:117">
      <c r="A1940" s="5"/>
      <c r="B1940" s="5"/>
      <c r="C1940" s="34"/>
      <c r="D1940" s="34"/>
      <c r="E1940" s="35"/>
      <c r="F1940" s="35"/>
      <c r="G1940" s="35"/>
      <c r="H1940" s="35"/>
      <c r="I1940" s="35"/>
      <c r="J1940" s="35"/>
      <c r="K1940" s="35"/>
      <c r="L1940" s="35"/>
      <c r="M1940" s="35"/>
      <c r="N1940" s="35"/>
      <c r="O1940" s="35"/>
      <c r="P1940" s="35"/>
      <c r="Q1940" s="35"/>
      <c r="R1940" s="35"/>
      <c r="S1940" s="35"/>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28"/>
      <c r="AU1940" s="28"/>
      <c r="AV1940" s="28"/>
      <c r="AW1940" s="28"/>
      <c r="AX1940" s="28"/>
      <c r="AY1940" s="28"/>
      <c r="AZ1940" s="28"/>
      <c r="BA1940" s="28"/>
      <c r="BB1940" s="28"/>
      <c r="BC1940" s="28"/>
      <c r="BD1940" s="28"/>
      <c r="BE1940" s="28"/>
      <c r="BF1940" s="28"/>
      <c r="BG1940" s="28"/>
      <c r="BH1940" s="28"/>
      <c r="BI1940" s="28"/>
      <c r="BJ1940" s="28"/>
      <c r="BK1940" s="28"/>
      <c r="BL1940" s="28"/>
      <c r="BM1940" s="28"/>
      <c r="BN1940" s="28"/>
      <c r="BO1940" s="28"/>
      <c r="BP1940" s="28"/>
      <c r="BQ1940" s="28"/>
      <c r="BR1940" s="28"/>
      <c r="BS1940" s="28"/>
      <c r="BT1940" s="28"/>
      <c r="BU1940" s="28"/>
      <c r="BV1940" s="28"/>
      <c r="BW1940" s="28"/>
      <c r="BX1940" s="28"/>
      <c r="BY1940" s="28"/>
      <c r="BZ1940" s="28"/>
      <c r="CA1940" s="28"/>
      <c r="CB1940" s="28"/>
      <c r="CC1940" s="28"/>
      <c r="CD1940" s="28"/>
      <c r="CE1940" s="28"/>
      <c r="CF1940" s="28"/>
      <c r="CG1940" s="28"/>
      <c r="CH1940" s="28"/>
      <c r="CI1940" s="28"/>
      <c r="CJ1940" s="28"/>
      <c r="CK1940" s="28"/>
      <c r="CL1940" s="28"/>
      <c r="CM1940" s="28"/>
      <c r="CN1940" s="28"/>
      <c r="CO1940" s="28"/>
      <c r="CP1940" s="28"/>
      <c r="CQ1940" s="28"/>
      <c r="CR1940" s="28"/>
      <c r="CS1940" s="28"/>
      <c r="CT1940" s="28"/>
      <c r="CU1940" s="28"/>
      <c r="CV1940" s="28"/>
      <c r="CW1940" s="28"/>
      <c r="CX1940" s="28"/>
      <c r="CY1940" s="28"/>
      <c r="CZ1940" s="28"/>
      <c r="DA1940" s="28"/>
      <c r="DB1940" s="28"/>
      <c r="DC1940" s="28"/>
      <c r="DD1940" s="28"/>
      <c r="DE1940" s="28"/>
      <c r="DF1940" s="28"/>
      <c r="DG1940" s="28"/>
      <c r="DH1940" s="28"/>
      <c r="DI1940" s="28"/>
      <c r="DJ1940" s="28"/>
      <c r="DK1940" s="28"/>
      <c r="DL1940" s="28"/>
      <c r="DM1940" s="28"/>
    </row>
    <row r="1941" spans="1:117">
      <c r="A1941" s="5"/>
      <c r="B1941" s="5"/>
      <c r="C1941" s="34"/>
      <c r="D1941" s="34"/>
      <c r="E1941" s="35"/>
      <c r="F1941" s="35"/>
      <c r="G1941" s="35"/>
      <c r="H1941" s="35"/>
      <c r="I1941" s="35"/>
      <c r="J1941" s="35"/>
      <c r="K1941" s="35"/>
      <c r="L1941" s="35"/>
      <c r="M1941" s="35"/>
      <c r="N1941" s="35"/>
      <c r="O1941" s="35"/>
      <c r="P1941" s="35"/>
      <c r="Q1941" s="35"/>
      <c r="R1941" s="35"/>
      <c r="S1941" s="35"/>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28"/>
      <c r="AU1941" s="28"/>
      <c r="AV1941" s="28"/>
      <c r="AW1941" s="28"/>
      <c r="AX1941" s="28"/>
      <c r="AY1941" s="28"/>
      <c r="AZ1941" s="28"/>
      <c r="BA1941" s="28"/>
      <c r="BB1941" s="28"/>
      <c r="BC1941" s="28"/>
      <c r="BD1941" s="28"/>
      <c r="BE1941" s="28"/>
      <c r="BF1941" s="28"/>
      <c r="BG1941" s="28"/>
      <c r="BH1941" s="28"/>
      <c r="BI1941" s="28"/>
      <c r="BJ1941" s="28"/>
      <c r="BK1941" s="28"/>
      <c r="BL1941" s="28"/>
      <c r="BM1941" s="28"/>
      <c r="BN1941" s="28"/>
      <c r="BO1941" s="28"/>
      <c r="BP1941" s="28"/>
      <c r="BQ1941" s="28"/>
      <c r="BR1941" s="28"/>
      <c r="BS1941" s="28"/>
      <c r="BT1941" s="28"/>
      <c r="BU1941" s="28"/>
      <c r="BV1941" s="28"/>
      <c r="BW1941" s="28"/>
      <c r="BX1941" s="28"/>
      <c r="BY1941" s="28"/>
      <c r="BZ1941" s="28"/>
      <c r="CA1941" s="28"/>
      <c r="CB1941" s="28"/>
      <c r="CC1941" s="28"/>
      <c r="CD1941" s="28"/>
      <c r="CE1941" s="28"/>
      <c r="CF1941" s="28"/>
      <c r="CG1941" s="28"/>
      <c r="CH1941" s="28"/>
      <c r="CI1941" s="28"/>
      <c r="CJ1941" s="28"/>
      <c r="CK1941" s="28"/>
      <c r="CL1941" s="28"/>
      <c r="CM1941" s="28"/>
      <c r="CN1941" s="28"/>
      <c r="CO1941" s="28"/>
      <c r="CP1941" s="28"/>
      <c r="CQ1941" s="28"/>
      <c r="CR1941" s="28"/>
      <c r="CS1941" s="28"/>
      <c r="CT1941" s="28"/>
      <c r="CU1941" s="28"/>
      <c r="CV1941" s="28"/>
      <c r="CW1941" s="28"/>
      <c r="CX1941" s="28"/>
      <c r="CY1941" s="28"/>
      <c r="CZ1941" s="28"/>
      <c r="DA1941" s="28"/>
      <c r="DB1941" s="28"/>
      <c r="DC1941" s="28"/>
      <c r="DD1941" s="28"/>
      <c r="DE1941" s="28"/>
      <c r="DF1941" s="28"/>
      <c r="DG1941" s="28"/>
      <c r="DH1941" s="28"/>
      <c r="DI1941" s="28"/>
      <c r="DJ1941" s="28"/>
      <c r="DK1941" s="28"/>
      <c r="DL1941" s="28"/>
      <c r="DM1941" s="28"/>
    </row>
    <row r="1942" spans="1:117">
      <c r="A1942" s="5"/>
      <c r="B1942" s="5"/>
      <c r="C1942" s="34"/>
      <c r="D1942" s="34"/>
      <c r="E1942" s="35"/>
      <c r="F1942" s="35"/>
      <c r="G1942" s="35"/>
      <c r="H1942" s="35"/>
      <c r="I1942" s="35"/>
      <c r="J1942" s="35"/>
      <c r="K1942" s="35"/>
      <c r="L1942" s="35"/>
      <c r="M1942" s="35"/>
      <c r="N1942" s="35"/>
      <c r="O1942" s="35"/>
      <c r="P1942" s="35"/>
      <c r="Q1942" s="35"/>
      <c r="R1942" s="35"/>
      <c r="S1942" s="35"/>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28"/>
      <c r="AU1942" s="28"/>
      <c r="AV1942" s="28"/>
      <c r="AW1942" s="28"/>
      <c r="AX1942" s="28"/>
      <c r="AY1942" s="28"/>
      <c r="AZ1942" s="28"/>
      <c r="BA1942" s="28"/>
      <c r="BB1942" s="28"/>
      <c r="BC1942" s="28"/>
      <c r="BD1942" s="28"/>
      <c r="BE1942" s="28"/>
      <c r="BF1942" s="28"/>
      <c r="BG1942" s="28"/>
      <c r="BH1942" s="28"/>
      <c r="BI1942" s="28"/>
      <c r="BJ1942" s="28"/>
      <c r="BK1942" s="28"/>
      <c r="BL1942" s="28"/>
      <c r="BM1942" s="28"/>
      <c r="BN1942" s="28"/>
      <c r="BO1942" s="28"/>
      <c r="BP1942" s="28"/>
      <c r="BQ1942" s="28"/>
      <c r="BR1942" s="28"/>
      <c r="BS1942" s="28"/>
      <c r="BT1942" s="28"/>
      <c r="BU1942" s="28"/>
      <c r="BV1942" s="28"/>
      <c r="BW1942" s="28"/>
      <c r="BX1942" s="28"/>
      <c r="BY1942" s="28"/>
      <c r="BZ1942" s="28"/>
      <c r="CA1942" s="28"/>
      <c r="CB1942" s="28"/>
      <c r="CC1942" s="28"/>
      <c r="CD1942" s="28"/>
      <c r="CE1942" s="28"/>
      <c r="CF1942" s="28"/>
      <c r="CG1942" s="28"/>
      <c r="CH1942" s="28"/>
      <c r="CI1942" s="28"/>
      <c r="CJ1942" s="28"/>
      <c r="CK1942" s="28"/>
      <c r="CL1942" s="28"/>
      <c r="CM1942" s="28"/>
      <c r="CN1942" s="28"/>
      <c r="CO1942" s="28"/>
      <c r="CP1942" s="28"/>
      <c r="CQ1942" s="28"/>
      <c r="CR1942" s="28"/>
      <c r="CS1942" s="28"/>
      <c r="CT1942" s="28"/>
      <c r="CU1942" s="28"/>
      <c r="CV1942" s="28"/>
      <c r="CW1942" s="28"/>
      <c r="CX1942" s="28"/>
      <c r="CY1942" s="28"/>
      <c r="CZ1942" s="28"/>
      <c r="DA1942" s="28"/>
      <c r="DB1942" s="28"/>
      <c r="DC1942" s="28"/>
      <c r="DD1942" s="28"/>
      <c r="DE1942" s="28"/>
      <c r="DF1942" s="28"/>
      <c r="DG1942" s="28"/>
      <c r="DH1942" s="28"/>
      <c r="DI1942" s="28"/>
      <c r="DJ1942" s="28"/>
      <c r="DK1942" s="28"/>
      <c r="DL1942" s="28"/>
      <c r="DM1942" s="28"/>
    </row>
    <row r="1943" spans="1:117">
      <c r="A1943" s="5"/>
      <c r="B1943" s="5"/>
      <c r="C1943" s="34"/>
      <c r="D1943" s="34"/>
      <c r="E1943" s="35"/>
      <c r="F1943" s="35"/>
      <c r="G1943" s="35"/>
      <c r="H1943" s="35"/>
      <c r="I1943" s="35"/>
      <c r="J1943" s="35"/>
      <c r="K1943" s="35"/>
      <c r="L1943" s="35"/>
      <c r="M1943" s="35"/>
      <c r="N1943" s="35"/>
      <c r="O1943" s="35"/>
      <c r="P1943" s="35"/>
      <c r="Q1943" s="35"/>
      <c r="R1943" s="35"/>
      <c r="S1943" s="35"/>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28"/>
      <c r="AU1943" s="28"/>
      <c r="AV1943" s="28"/>
      <c r="AW1943" s="28"/>
      <c r="AX1943" s="28"/>
      <c r="AY1943" s="28"/>
      <c r="AZ1943" s="28"/>
      <c r="BA1943" s="28"/>
      <c r="BB1943" s="28"/>
      <c r="BC1943" s="28"/>
      <c r="BD1943" s="28"/>
      <c r="BE1943" s="28"/>
      <c r="BF1943" s="28"/>
      <c r="BG1943" s="28"/>
      <c r="BH1943" s="28"/>
      <c r="BI1943" s="28"/>
      <c r="BJ1943" s="28"/>
      <c r="BK1943" s="28"/>
      <c r="BL1943" s="28"/>
      <c r="BM1943" s="28"/>
      <c r="BN1943" s="28"/>
      <c r="BO1943" s="28"/>
      <c r="BP1943" s="28"/>
      <c r="BQ1943" s="28"/>
      <c r="BR1943" s="28"/>
      <c r="BS1943" s="28"/>
      <c r="BT1943" s="28"/>
      <c r="BU1943" s="28"/>
      <c r="BV1943" s="28"/>
      <c r="BW1943" s="28"/>
      <c r="BX1943" s="28"/>
      <c r="BY1943" s="28"/>
      <c r="BZ1943" s="28"/>
      <c r="CA1943" s="28"/>
      <c r="CB1943" s="28"/>
      <c r="CC1943" s="28"/>
      <c r="CD1943" s="28"/>
      <c r="CE1943" s="28"/>
      <c r="CF1943" s="28"/>
      <c r="CG1943" s="28"/>
      <c r="CH1943" s="28"/>
      <c r="CI1943" s="28"/>
      <c r="CJ1943" s="28"/>
      <c r="CK1943" s="28"/>
      <c r="CL1943" s="28"/>
      <c r="CM1943" s="28"/>
      <c r="CN1943" s="28"/>
      <c r="CO1943" s="28"/>
      <c r="CP1943" s="28"/>
      <c r="CQ1943" s="28"/>
      <c r="CR1943" s="28"/>
      <c r="CS1943" s="28"/>
      <c r="CT1943" s="28"/>
      <c r="CU1943" s="28"/>
      <c r="CV1943" s="28"/>
      <c r="CW1943" s="28"/>
      <c r="CX1943" s="28"/>
      <c r="CY1943" s="28"/>
      <c r="CZ1943" s="28"/>
      <c r="DA1943" s="28"/>
      <c r="DB1943" s="28"/>
      <c r="DC1943" s="28"/>
      <c r="DD1943" s="28"/>
      <c r="DE1943" s="28"/>
      <c r="DF1943" s="28"/>
      <c r="DG1943" s="28"/>
      <c r="DH1943" s="28"/>
      <c r="DI1943" s="28"/>
      <c r="DJ1943" s="28"/>
      <c r="DK1943" s="28"/>
      <c r="DL1943" s="28"/>
      <c r="DM1943" s="28"/>
    </row>
    <row r="1944" spans="1:117">
      <c r="A1944" s="5"/>
      <c r="B1944" s="5"/>
      <c r="C1944" s="34"/>
      <c r="D1944" s="34"/>
      <c r="E1944" s="35"/>
      <c r="F1944" s="35"/>
      <c r="G1944" s="35"/>
      <c r="H1944" s="35"/>
      <c r="I1944" s="35"/>
      <c r="J1944" s="35"/>
      <c r="K1944" s="35"/>
      <c r="L1944" s="35"/>
      <c r="M1944" s="35"/>
      <c r="N1944" s="35"/>
      <c r="O1944" s="35"/>
      <c r="P1944" s="35"/>
      <c r="Q1944" s="35"/>
      <c r="R1944" s="35"/>
      <c r="S1944" s="35"/>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28"/>
      <c r="AU1944" s="28"/>
      <c r="AV1944" s="28"/>
      <c r="AW1944" s="28"/>
      <c r="AX1944" s="28"/>
      <c r="AY1944" s="28"/>
      <c r="AZ1944" s="28"/>
      <c r="BA1944" s="28"/>
      <c r="BB1944" s="28"/>
      <c r="BC1944" s="28"/>
      <c r="BD1944" s="28"/>
      <c r="BE1944" s="28"/>
      <c r="BF1944" s="28"/>
      <c r="BG1944" s="28"/>
      <c r="BH1944" s="28"/>
      <c r="BI1944" s="28"/>
      <c r="BJ1944" s="28"/>
      <c r="BK1944" s="28"/>
      <c r="BL1944" s="28"/>
      <c r="BM1944" s="28"/>
      <c r="BN1944" s="28"/>
      <c r="BO1944" s="28"/>
      <c r="BP1944" s="28"/>
      <c r="BQ1944" s="28"/>
      <c r="BR1944" s="28"/>
      <c r="BS1944" s="28"/>
      <c r="BT1944" s="28"/>
      <c r="BU1944" s="28"/>
      <c r="BV1944" s="28"/>
      <c r="BW1944" s="28"/>
      <c r="BX1944" s="28"/>
      <c r="BY1944" s="28"/>
      <c r="BZ1944" s="28"/>
      <c r="CA1944" s="28"/>
      <c r="CB1944" s="28"/>
      <c r="CC1944" s="28"/>
      <c r="CD1944" s="28"/>
      <c r="CE1944" s="28"/>
      <c r="CF1944" s="28"/>
      <c r="CG1944" s="28"/>
      <c r="CH1944" s="28"/>
      <c r="CI1944" s="28"/>
      <c r="CJ1944" s="28"/>
      <c r="CK1944" s="28"/>
      <c r="CL1944" s="28"/>
      <c r="CM1944" s="28"/>
      <c r="CN1944" s="28"/>
      <c r="CO1944" s="28"/>
      <c r="CP1944" s="28"/>
      <c r="CQ1944" s="28"/>
      <c r="CR1944" s="28"/>
      <c r="CS1944" s="28"/>
      <c r="CT1944" s="28"/>
      <c r="CU1944" s="28"/>
      <c r="CV1944" s="28"/>
      <c r="CW1944" s="28"/>
      <c r="CX1944" s="28"/>
      <c r="CY1944" s="28"/>
      <c r="CZ1944" s="28"/>
      <c r="DA1944" s="28"/>
      <c r="DB1944" s="28"/>
      <c r="DC1944" s="28"/>
      <c r="DD1944" s="28"/>
      <c r="DE1944" s="28"/>
      <c r="DF1944" s="28"/>
      <c r="DG1944" s="28"/>
      <c r="DH1944" s="28"/>
      <c r="DI1944" s="28"/>
      <c r="DJ1944" s="28"/>
      <c r="DK1944" s="28"/>
      <c r="DL1944" s="28"/>
      <c r="DM1944" s="28"/>
    </row>
    <row r="1945" spans="1:117">
      <c r="A1945" s="5"/>
      <c r="B1945" s="5"/>
      <c r="C1945" s="34"/>
      <c r="D1945" s="34"/>
      <c r="E1945" s="35"/>
      <c r="F1945" s="35"/>
      <c r="G1945" s="35"/>
      <c r="H1945" s="35"/>
      <c r="I1945" s="35"/>
      <c r="J1945" s="35"/>
      <c r="K1945" s="35"/>
      <c r="L1945" s="35"/>
      <c r="M1945" s="35"/>
      <c r="N1945" s="35"/>
      <c r="O1945" s="35"/>
      <c r="P1945" s="35"/>
      <c r="Q1945" s="35"/>
      <c r="R1945" s="35"/>
      <c r="S1945" s="35"/>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28"/>
      <c r="AU1945" s="28"/>
      <c r="AV1945" s="28"/>
      <c r="AW1945" s="28"/>
      <c r="AX1945" s="28"/>
      <c r="AY1945" s="28"/>
      <c r="AZ1945" s="28"/>
      <c r="BA1945" s="28"/>
      <c r="BB1945" s="28"/>
      <c r="BC1945" s="28"/>
      <c r="BD1945" s="28"/>
      <c r="BE1945" s="28"/>
      <c r="BF1945" s="28"/>
      <c r="BG1945" s="28"/>
      <c r="BH1945" s="28"/>
      <c r="BI1945" s="28"/>
      <c r="BJ1945" s="28"/>
      <c r="BK1945" s="28"/>
      <c r="BL1945" s="28"/>
      <c r="BM1945" s="28"/>
      <c r="BN1945" s="28"/>
      <c r="BO1945" s="28"/>
      <c r="BP1945" s="28"/>
      <c r="BQ1945" s="28"/>
      <c r="BR1945" s="28"/>
      <c r="BS1945" s="28"/>
      <c r="BT1945" s="28"/>
      <c r="BU1945" s="28"/>
      <c r="BV1945" s="28"/>
      <c r="BW1945" s="28"/>
      <c r="BX1945" s="28"/>
      <c r="BY1945" s="28"/>
      <c r="BZ1945" s="28"/>
      <c r="CA1945" s="28"/>
      <c r="CB1945" s="28"/>
      <c r="CC1945" s="28"/>
      <c r="CD1945" s="28"/>
      <c r="CE1945" s="28"/>
      <c r="CF1945" s="28"/>
      <c r="CG1945" s="28"/>
      <c r="CH1945" s="28"/>
      <c r="CI1945" s="28"/>
      <c r="CJ1945" s="28"/>
      <c r="CK1945" s="28"/>
      <c r="CL1945" s="28"/>
      <c r="CM1945" s="28"/>
      <c r="CN1945" s="28"/>
      <c r="CO1945" s="28"/>
      <c r="CP1945" s="28"/>
      <c r="CQ1945" s="28"/>
      <c r="CR1945" s="28"/>
      <c r="CS1945" s="28"/>
      <c r="CT1945" s="28"/>
      <c r="CU1945" s="28"/>
      <c r="CV1945" s="28"/>
      <c r="CW1945" s="28"/>
      <c r="CX1945" s="28"/>
      <c r="CY1945" s="28"/>
      <c r="CZ1945" s="28"/>
      <c r="DA1945" s="28"/>
      <c r="DB1945" s="28"/>
      <c r="DC1945" s="28"/>
      <c r="DD1945" s="28"/>
      <c r="DE1945" s="28"/>
      <c r="DF1945" s="28"/>
      <c r="DG1945" s="28"/>
      <c r="DH1945" s="28"/>
      <c r="DI1945" s="28"/>
      <c r="DJ1945" s="28"/>
      <c r="DK1945" s="28"/>
      <c r="DL1945" s="28"/>
      <c r="DM1945" s="28"/>
    </row>
    <row r="1946" spans="1:117">
      <c r="A1946" s="5"/>
      <c r="B1946" s="5"/>
      <c r="C1946" s="34"/>
      <c r="D1946" s="34"/>
      <c r="E1946" s="35"/>
      <c r="F1946" s="35"/>
      <c r="G1946" s="35"/>
      <c r="H1946" s="35"/>
      <c r="I1946" s="35"/>
      <c r="J1946" s="35"/>
      <c r="K1946" s="35"/>
      <c r="L1946" s="35"/>
      <c r="M1946" s="35"/>
      <c r="N1946" s="35"/>
      <c r="O1946" s="35"/>
      <c r="P1946" s="35"/>
      <c r="Q1946" s="35"/>
      <c r="R1946" s="35"/>
      <c r="S1946" s="35"/>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28"/>
      <c r="AU1946" s="28"/>
      <c r="AV1946" s="28"/>
      <c r="AW1946" s="28"/>
      <c r="AX1946" s="28"/>
      <c r="AY1946" s="28"/>
      <c r="AZ1946" s="28"/>
      <c r="BA1946" s="28"/>
      <c r="BB1946" s="28"/>
      <c r="BC1946" s="28"/>
      <c r="BD1946" s="28"/>
      <c r="BE1946" s="28"/>
      <c r="BF1946" s="28"/>
      <c r="BG1946" s="28"/>
      <c r="BH1946" s="28"/>
      <c r="BI1946" s="28"/>
      <c r="BJ1946" s="28"/>
      <c r="BK1946" s="28"/>
      <c r="BL1946" s="28"/>
      <c r="BM1946" s="28"/>
      <c r="BN1946" s="28"/>
      <c r="BO1946" s="28"/>
      <c r="BP1946" s="28"/>
      <c r="BQ1946" s="28"/>
      <c r="BR1946" s="28"/>
      <c r="BS1946" s="28"/>
      <c r="BT1946" s="28"/>
      <c r="BU1946" s="28"/>
      <c r="BV1946" s="28"/>
      <c r="BW1946" s="28"/>
      <c r="BX1946" s="28"/>
      <c r="BY1946" s="28"/>
      <c r="BZ1946" s="28"/>
      <c r="CA1946" s="28"/>
      <c r="CB1946" s="28"/>
      <c r="CC1946" s="28"/>
      <c r="CD1946" s="28"/>
      <c r="CE1946" s="28"/>
      <c r="CF1946" s="28"/>
      <c r="CG1946" s="28"/>
      <c r="CH1946" s="28"/>
      <c r="CI1946" s="28"/>
      <c r="CJ1946" s="28"/>
      <c r="CK1946" s="28"/>
      <c r="CL1946" s="28"/>
      <c r="CM1946" s="28"/>
      <c r="CN1946" s="28"/>
      <c r="CO1946" s="28"/>
      <c r="CP1946" s="28"/>
      <c r="CQ1946" s="28"/>
      <c r="CR1946" s="28"/>
      <c r="CS1946" s="28"/>
      <c r="CT1946" s="28"/>
      <c r="CU1946" s="28"/>
      <c r="CV1946" s="28"/>
      <c r="CW1946" s="28"/>
      <c r="CX1946" s="28"/>
      <c r="CY1946" s="28"/>
      <c r="CZ1946" s="28"/>
      <c r="DA1946" s="28"/>
      <c r="DB1946" s="28"/>
      <c r="DC1946" s="28"/>
      <c r="DD1946" s="28"/>
      <c r="DE1946" s="28"/>
      <c r="DF1946" s="28"/>
      <c r="DG1946" s="28"/>
      <c r="DH1946" s="28"/>
      <c r="DI1946" s="28"/>
      <c r="DJ1946" s="28"/>
      <c r="DK1946" s="28"/>
      <c r="DL1946" s="28"/>
      <c r="DM1946" s="28"/>
    </row>
    <row r="1947" spans="1:117">
      <c r="A1947" s="5"/>
      <c r="B1947" s="5"/>
      <c r="C1947" s="34"/>
      <c r="D1947" s="34"/>
      <c r="E1947" s="35"/>
      <c r="F1947" s="35"/>
      <c r="G1947" s="35"/>
      <c r="H1947" s="35"/>
      <c r="I1947" s="35"/>
      <c r="J1947" s="35"/>
      <c r="K1947" s="35"/>
      <c r="L1947" s="35"/>
      <c r="M1947" s="35"/>
      <c r="N1947" s="35"/>
      <c r="O1947" s="35"/>
      <c r="P1947" s="35"/>
      <c r="Q1947" s="35"/>
      <c r="R1947" s="35"/>
      <c r="S1947" s="35"/>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28"/>
      <c r="AU1947" s="28"/>
      <c r="AV1947" s="28"/>
      <c r="AW1947" s="28"/>
      <c r="AX1947" s="28"/>
      <c r="AY1947" s="28"/>
      <c r="AZ1947" s="28"/>
      <c r="BA1947" s="28"/>
      <c r="BB1947" s="28"/>
      <c r="BC1947" s="28"/>
      <c r="BD1947" s="28"/>
      <c r="BE1947" s="28"/>
      <c r="BF1947" s="28"/>
      <c r="BG1947" s="28"/>
      <c r="BH1947" s="28"/>
      <c r="BI1947" s="28"/>
      <c r="BJ1947" s="28"/>
      <c r="BK1947" s="28"/>
      <c r="BL1947" s="28"/>
      <c r="BM1947" s="28"/>
      <c r="BN1947" s="28"/>
      <c r="BO1947" s="28"/>
      <c r="BP1947" s="28"/>
      <c r="BQ1947" s="28"/>
      <c r="BR1947" s="28"/>
      <c r="BS1947" s="28"/>
      <c r="BT1947" s="28"/>
      <c r="BU1947" s="28"/>
      <c r="BV1947" s="28"/>
      <c r="BW1947" s="28"/>
      <c r="BX1947" s="28"/>
      <c r="BY1947" s="28"/>
      <c r="BZ1947" s="28"/>
      <c r="CA1947" s="28"/>
      <c r="CB1947" s="28"/>
      <c r="CC1947" s="28"/>
      <c r="CD1947" s="28"/>
      <c r="CE1947" s="28"/>
      <c r="CF1947" s="28"/>
      <c r="CG1947" s="28"/>
      <c r="CH1947" s="28"/>
      <c r="CI1947" s="28"/>
      <c r="CJ1947" s="28"/>
      <c r="CK1947" s="28"/>
      <c r="CL1947" s="28"/>
      <c r="CM1947" s="28"/>
      <c r="CN1947" s="28"/>
      <c r="CO1947" s="28"/>
      <c r="CP1947" s="28"/>
      <c r="CQ1947" s="28"/>
      <c r="CR1947" s="28"/>
      <c r="CS1947" s="28"/>
      <c r="CT1947" s="28"/>
      <c r="CU1947" s="28"/>
      <c r="CV1947" s="28"/>
      <c r="CW1947" s="28"/>
      <c r="CX1947" s="28"/>
      <c r="CY1947" s="28"/>
      <c r="CZ1947" s="28"/>
      <c r="DA1947" s="28"/>
      <c r="DB1947" s="28"/>
      <c r="DC1947" s="28"/>
      <c r="DD1947" s="28"/>
      <c r="DE1947" s="28"/>
      <c r="DF1947" s="28"/>
      <c r="DG1947" s="28"/>
      <c r="DH1947" s="28"/>
      <c r="DI1947" s="28"/>
      <c r="DJ1947" s="28"/>
      <c r="DK1947" s="28"/>
      <c r="DL1947" s="28"/>
      <c r="DM1947" s="28"/>
    </row>
    <row r="1948" spans="1:117">
      <c r="A1948" s="5"/>
      <c r="B1948" s="5"/>
      <c r="C1948" s="34"/>
      <c r="D1948" s="34"/>
      <c r="E1948" s="35"/>
      <c r="F1948" s="35"/>
      <c r="G1948" s="35"/>
      <c r="H1948" s="35"/>
      <c r="I1948" s="35"/>
      <c r="J1948" s="35"/>
      <c r="K1948" s="35"/>
      <c r="L1948" s="35"/>
      <c r="M1948" s="35"/>
      <c r="N1948" s="35"/>
      <c r="O1948" s="35"/>
      <c r="P1948" s="35"/>
      <c r="Q1948" s="35"/>
      <c r="R1948" s="35"/>
      <c r="S1948" s="35"/>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28"/>
      <c r="AU1948" s="28"/>
      <c r="AV1948" s="28"/>
      <c r="AW1948" s="28"/>
      <c r="AX1948" s="28"/>
      <c r="AY1948" s="28"/>
      <c r="AZ1948" s="28"/>
      <c r="BA1948" s="28"/>
      <c r="BB1948" s="28"/>
      <c r="BC1948" s="28"/>
      <c r="BD1948" s="28"/>
      <c r="BE1948" s="28"/>
      <c r="BF1948" s="28"/>
      <c r="BG1948" s="28"/>
      <c r="BH1948" s="28"/>
      <c r="BI1948" s="28"/>
      <c r="BJ1948" s="28"/>
      <c r="BK1948" s="28"/>
      <c r="BL1948" s="28"/>
      <c r="BM1948" s="28"/>
      <c r="BN1948" s="28"/>
      <c r="BO1948" s="28"/>
      <c r="BP1948" s="28"/>
      <c r="BQ1948" s="28"/>
      <c r="BR1948" s="28"/>
      <c r="BS1948" s="28"/>
      <c r="BT1948" s="28"/>
      <c r="BU1948" s="28"/>
      <c r="BV1948" s="28"/>
      <c r="BW1948" s="28"/>
      <c r="BX1948" s="28"/>
      <c r="BY1948" s="28"/>
      <c r="BZ1948" s="28"/>
      <c r="CA1948" s="28"/>
      <c r="CB1948" s="28"/>
      <c r="CC1948" s="28"/>
      <c r="CD1948" s="28"/>
      <c r="CE1948" s="28"/>
      <c r="CF1948" s="28"/>
      <c r="CG1948" s="28"/>
      <c r="CH1948" s="28"/>
      <c r="CI1948" s="28"/>
      <c r="CJ1948" s="28"/>
      <c r="CK1948" s="28"/>
      <c r="CL1948" s="28"/>
      <c r="CM1948" s="28"/>
      <c r="CN1948" s="28"/>
      <c r="CO1948" s="28"/>
      <c r="CP1948" s="28"/>
      <c r="CQ1948" s="28"/>
      <c r="CR1948" s="28"/>
      <c r="CS1948" s="28"/>
      <c r="CT1948" s="28"/>
      <c r="CU1948" s="28"/>
      <c r="CV1948" s="28"/>
      <c r="CW1948" s="28"/>
      <c r="CX1948" s="28"/>
      <c r="CY1948" s="28"/>
      <c r="CZ1948" s="28"/>
      <c r="DA1948" s="28"/>
      <c r="DB1948" s="28"/>
      <c r="DC1948" s="28"/>
      <c r="DD1948" s="28"/>
      <c r="DE1948" s="28"/>
      <c r="DF1948" s="28"/>
      <c r="DG1948" s="28"/>
      <c r="DH1948" s="28"/>
      <c r="DI1948" s="28"/>
      <c r="DJ1948" s="28"/>
      <c r="DK1948" s="28"/>
      <c r="DL1948" s="28"/>
      <c r="DM1948" s="28"/>
    </row>
    <row r="1949" spans="1:117">
      <c r="A1949" s="5"/>
      <c r="B1949" s="5"/>
      <c r="C1949" s="34"/>
      <c r="D1949" s="34"/>
      <c r="E1949" s="35"/>
      <c r="F1949" s="35"/>
      <c r="G1949" s="35"/>
      <c r="H1949" s="35"/>
      <c r="I1949" s="35"/>
      <c r="J1949" s="35"/>
      <c r="K1949" s="35"/>
      <c r="L1949" s="35"/>
      <c r="M1949" s="35"/>
      <c r="N1949" s="35"/>
      <c r="O1949" s="35"/>
      <c r="P1949" s="35"/>
      <c r="Q1949" s="35"/>
      <c r="R1949" s="35"/>
      <c r="S1949" s="35"/>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28"/>
      <c r="AU1949" s="28"/>
      <c r="AV1949" s="28"/>
      <c r="AW1949" s="28"/>
      <c r="AX1949" s="28"/>
      <c r="AY1949" s="28"/>
      <c r="AZ1949" s="28"/>
      <c r="BA1949" s="28"/>
      <c r="BB1949" s="28"/>
      <c r="BC1949" s="28"/>
      <c r="BD1949" s="28"/>
      <c r="BE1949" s="28"/>
      <c r="BF1949" s="28"/>
      <c r="BG1949" s="28"/>
      <c r="BH1949" s="28"/>
      <c r="BI1949" s="28"/>
      <c r="BJ1949" s="28"/>
      <c r="BK1949" s="28"/>
      <c r="BL1949" s="28"/>
      <c r="BM1949" s="28"/>
      <c r="BN1949" s="28"/>
      <c r="BO1949" s="28"/>
      <c r="BP1949" s="28"/>
      <c r="BQ1949" s="28"/>
      <c r="BR1949" s="28"/>
      <c r="BS1949" s="28"/>
      <c r="BT1949" s="28"/>
      <c r="BU1949" s="28"/>
      <c r="BV1949" s="28"/>
      <c r="BW1949" s="28"/>
      <c r="BX1949" s="28"/>
      <c r="BY1949" s="28"/>
      <c r="BZ1949" s="28"/>
      <c r="CA1949" s="28"/>
      <c r="CB1949" s="28"/>
      <c r="CC1949" s="28"/>
      <c r="CD1949" s="28"/>
      <c r="CE1949" s="28"/>
      <c r="CF1949" s="28"/>
      <c r="CG1949" s="28"/>
      <c r="CH1949" s="28"/>
      <c r="CI1949" s="28"/>
      <c r="CJ1949" s="28"/>
      <c r="CK1949" s="28"/>
      <c r="CL1949" s="28"/>
      <c r="CM1949" s="28"/>
      <c r="CN1949" s="28"/>
      <c r="CO1949" s="28"/>
      <c r="CP1949" s="28"/>
      <c r="CQ1949" s="28"/>
      <c r="CR1949" s="28"/>
      <c r="CS1949" s="28"/>
      <c r="CT1949" s="28"/>
      <c r="CU1949" s="28"/>
      <c r="CV1949" s="28"/>
      <c r="CW1949" s="28"/>
      <c r="CX1949" s="28"/>
      <c r="CY1949" s="28"/>
      <c r="CZ1949" s="28"/>
      <c r="DA1949" s="28"/>
      <c r="DB1949" s="28"/>
      <c r="DC1949" s="28"/>
      <c r="DD1949" s="28"/>
      <c r="DE1949" s="28"/>
      <c r="DF1949" s="28"/>
      <c r="DG1949" s="28"/>
      <c r="DH1949" s="28"/>
      <c r="DI1949" s="28"/>
      <c r="DJ1949" s="28"/>
      <c r="DK1949" s="28"/>
      <c r="DL1949" s="28"/>
      <c r="DM1949" s="28"/>
    </row>
    <row r="1950" spans="1:117">
      <c r="A1950" s="5"/>
      <c r="B1950" s="5"/>
      <c r="C1950" s="34"/>
      <c r="D1950" s="34"/>
      <c r="E1950" s="35"/>
      <c r="F1950" s="35"/>
      <c r="G1950" s="35"/>
      <c r="H1950" s="35"/>
      <c r="I1950" s="35"/>
      <c r="J1950" s="35"/>
      <c r="K1950" s="35"/>
      <c r="L1950" s="35"/>
      <c r="M1950" s="35"/>
      <c r="N1950" s="35"/>
      <c r="O1950" s="35"/>
      <c r="P1950" s="35"/>
      <c r="Q1950" s="35"/>
      <c r="R1950" s="35"/>
      <c r="S1950" s="35"/>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28"/>
      <c r="AU1950" s="28"/>
      <c r="AV1950" s="28"/>
      <c r="AW1950" s="28"/>
      <c r="AX1950" s="28"/>
      <c r="AY1950" s="28"/>
      <c r="AZ1950" s="28"/>
      <c r="BA1950" s="28"/>
      <c r="BB1950" s="28"/>
      <c r="BC1950" s="28"/>
      <c r="BD1950" s="28"/>
      <c r="BE1950" s="28"/>
      <c r="BF1950" s="28"/>
      <c r="BG1950" s="28"/>
      <c r="BH1950" s="28"/>
      <c r="BI1950" s="28"/>
      <c r="BJ1950" s="28"/>
      <c r="BK1950" s="28"/>
      <c r="BL1950" s="28"/>
      <c r="BM1950" s="28"/>
      <c r="BN1950" s="28"/>
      <c r="BO1950" s="28"/>
      <c r="BP1950" s="28"/>
      <c r="BQ1950" s="28"/>
      <c r="BR1950" s="28"/>
      <c r="BS1950" s="28"/>
      <c r="BT1950" s="28"/>
      <c r="BU1950" s="28"/>
      <c r="BV1950" s="28"/>
      <c r="BW1950" s="28"/>
      <c r="BX1950" s="28"/>
      <c r="BY1950" s="28"/>
      <c r="BZ1950" s="28"/>
      <c r="CA1950" s="28"/>
      <c r="CB1950" s="28"/>
      <c r="CC1950" s="28"/>
      <c r="CD1950" s="28"/>
      <c r="CE1950" s="28"/>
      <c r="CF1950" s="28"/>
      <c r="CG1950" s="28"/>
      <c r="CH1950" s="28"/>
      <c r="CI1950" s="28"/>
      <c r="CJ1950" s="28"/>
      <c r="CK1950" s="28"/>
      <c r="CL1950" s="28"/>
      <c r="CM1950" s="28"/>
      <c r="CN1950" s="28"/>
      <c r="CO1950" s="28"/>
      <c r="CP1950" s="28"/>
      <c r="CQ1950" s="28"/>
      <c r="CR1950" s="28"/>
      <c r="CS1950" s="28"/>
      <c r="CT1950" s="28"/>
      <c r="CU1950" s="28"/>
      <c r="CV1950" s="28"/>
      <c r="CW1950" s="28"/>
      <c r="CX1950" s="28"/>
      <c r="CY1950" s="28"/>
      <c r="CZ1950" s="28"/>
      <c r="DA1950" s="28"/>
      <c r="DB1950" s="28"/>
      <c r="DC1950" s="28"/>
      <c r="DD1950" s="28"/>
      <c r="DE1950" s="28"/>
      <c r="DF1950" s="28"/>
      <c r="DG1950" s="28"/>
      <c r="DH1950" s="28"/>
      <c r="DI1950" s="28"/>
      <c r="DJ1950" s="28"/>
      <c r="DK1950" s="28"/>
      <c r="DL1950" s="28"/>
      <c r="DM1950" s="28"/>
    </row>
    <row r="1951" spans="1:117">
      <c r="A1951" s="5"/>
      <c r="B1951" s="5"/>
      <c r="C1951" s="34"/>
      <c r="D1951" s="34"/>
      <c r="E1951" s="35"/>
      <c r="F1951" s="35"/>
      <c r="G1951" s="35"/>
      <c r="H1951" s="35"/>
      <c r="I1951" s="35"/>
      <c r="J1951" s="35"/>
      <c r="K1951" s="35"/>
      <c r="L1951" s="35"/>
      <c r="M1951" s="35"/>
      <c r="N1951" s="35"/>
      <c r="O1951" s="35"/>
      <c r="P1951" s="35"/>
      <c r="Q1951" s="35"/>
      <c r="R1951" s="35"/>
      <c r="S1951" s="35"/>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28"/>
      <c r="AU1951" s="28"/>
      <c r="AV1951" s="28"/>
      <c r="AW1951" s="28"/>
      <c r="AX1951" s="28"/>
      <c r="AY1951" s="28"/>
      <c r="AZ1951" s="28"/>
      <c r="BA1951" s="28"/>
      <c r="BB1951" s="28"/>
      <c r="BC1951" s="28"/>
      <c r="BD1951" s="28"/>
      <c r="BE1951" s="28"/>
      <c r="BF1951" s="28"/>
      <c r="BG1951" s="28"/>
      <c r="BH1951" s="28"/>
      <c r="BI1951" s="28"/>
      <c r="BJ1951" s="28"/>
      <c r="BK1951" s="28"/>
      <c r="BL1951" s="28"/>
      <c r="BM1951" s="28"/>
      <c r="BN1951" s="28"/>
      <c r="BO1951" s="28"/>
      <c r="BP1951" s="28"/>
      <c r="BQ1951" s="28"/>
      <c r="BR1951" s="28"/>
      <c r="BS1951" s="28"/>
      <c r="BT1951" s="28"/>
      <c r="BU1951" s="28"/>
      <c r="BV1951" s="28"/>
      <c r="BW1951" s="28"/>
      <c r="BX1951" s="28"/>
      <c r="BY1951" s="28"/>
      <c r="BZ1951" s="28"/>
      <c r="CA1951" s="28"/>
      <c r="CB1951" s="28"/>
      <c r="CC1951" s="28"/>
      <c r="CD1951" s="28"/>
      <c r="CE1951" s="28"/>
      <c r="CF1951" s="28"/>
      <c r="CG1951" s="28"/>
      <c r="CH1951" s="28"/>
      <c r="CI1951" s="28"/>
      <c r="CJ1951" s="28"/>
      <c r="CK1951" s="28"/>
      <c r="CL1951" s="28"/>
      <c r="CM1951" s="28"/>
      <c r="CN1951" s="28"/>
      <c r="CO1951" s="28"/>
      <c r="CP1951" s="28"/>
      <c r="CQ1951" s="28"/>
      <c r="CR1951" s="28"/>
      <c r="CS1951" s="28"/>
      <c r="CT1951" s="28"/>
      <c r="CU1951" s="28"/>
      <c r="CV1951" s="28"/>
      <c r="CW1951" s="28"/>
      <c r="CX1951" s="28"/>
      <c r="CY1951" s="28"/>
      <c r="CZ1951" s="28"/>
      <c r="DA1951" s="28"/>
      <c r="DB1951" s="28"/>
      <c r="DC1951" s="28"/>
      <c r="DD1951" s="28"/>
      <c r="DE1951" s="28"/>
      <c r="DF1951" s="28"/>
      <c r="DG1951" s="28"/>
      <c r="DH1951" s="28"/>
      <c r="DI1951" s="28"/>
      <c r="DJ1951" s="28"/>
      <c r="DK1951" s="28"/>
      <c r="DL1951" s="28"/>
      <c r="DM1951" s="28"/>
    </row>
    <row r="1952" spans="1:117">
      <c r="A1952" s="5"/>
      <c r="B1952" s="5"/>
      <c r="C1952" s="34"/>
      <c r="D1952" s="34"/>
      <c r="E1952" s="35"/>
      <c r="F1952" s="35"/>
      <c r="G1952" s="35"/>
      <c r="H1952" s="35"/>
      <c r="I1952" s="35"/>
      <c r="J1952" s="35"/>
      <c r="K1952" s="35"/>
      <c r="L1952" s="35"/>
      <c r="M1952" s="35"/>
      <c r="N1952" s="35"/>
      <c r="O1952" s="35"/>
      <c r="P1952" s="35"/>
      <c r="Q1952" s="35"/>
      <c r="R1952" s="35"/>
      <c r="S1952" s="35"/>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28"/>
      <c r="AU1952" s="28"/>
      <c r="AV1952" s="28"/>
      <c r="AW1952" s="28"/>
      <c r="AX1952" s="28"/>
      <c r="AY1952" s="28"/>
      <c r="AZ1952" s="28"/>
      <c r="BA1952" s="28"/>
      <c r="BB1952" s="28"/>
      <c r="BC1952" s="28"/>
      <c r="BD1952" s="28"/>
      <c r="BE1952" s="28"/>
      <c r="BF1952" s="28"/>
      <c r="BG1952" s="28"/>
      <c r="BH1952" s="28"/>
      <c r="BI1952" s="28"/>
      <c r="BJ1952" s="28"/>
      <c r="BK1952" s="28"/>
      <c r="BL1952" s="28"/>
      <c r="BM1952" s="28"/>
      <c r="BN1952" s="28"/>
      <c r="BO1952" s="28"/>
      <c r="BP1952" s="28"/>
      <c r="BQ1952" s="28"/>
      <c r="BR1952" s="28"/>
      <c r="BS1952" s="28"/>
      <c r="BT1952" s="28"/>
      <c r="BU1952" s="28"/>
      <c r="BV1952" s="28"/>
      <c r="BW1952" s="28"/>
      <c r="BX1952" s="28"/>
      <c r="BY1952" s="28"/>
      <c r="BZ1952" s="28"/>
      <c r="CA1952" s="28"/>
      <c r="CB1952" s="28"/>
      <c r="CC1952" s="28"/>
      <c r="CD1952" s="28"/>
      <c r="CE1952" s="28"/>
      <c r="CF1952" s="28"/>
      <c r="CG1952" s="28"/>
      <c r="CH1952" s="28"/>
      <c r="CI1952" s="28"/>
      <c r="CJ1952" s="28"/>
      <c r="CK1952" s="28"/>
      <c r="CL1952" s="28"/>
      <c r="CM1952" s="28"/>
      <c r="CN1952" s="28"/>
      <c r="CO1952" s="28"/>
      <c r="CP1952" s="28"/>
      <c r="CQ1952" s="28"/>
      <c r="CR1952" s="28"/>
      <c r="CS1952" s="28"/>
      <c r="CT1952" s="28"/>
      <c r="CU1952" s="28"/>
      <c r="CV1952" s="28"/>
      <c r="CW1952" s="28"/>
      <c r="CX1952" s="28"/>
      <c r="CY1952" s="28"/>
      <c r="CZ1952" s="28"/>
      <c r="DA1952" s="28"/>
      <c r="DB1952" s="28"/>
      <c r="DC1952" s="28"/>
      <c r="DD1952" s="28"/>
      <c r="DE1952" s="28"/>
      <c r="DF1952" s="28"/>
      <c r="DG1952" s="28"/>
      <c r="DH1952" s="28"/>
      <c r="DI1952" s="28"/>
      <c r="DJ1952" s="28"/>
      <c r="DK1952" s="28"/>
      <c r="DL1952" s="28"/>
      <c r="DM1952" s="28"/>
    </row>
    <row r="1953" spans="1:117">
      <c r="A1953" s="5"/>
      <c r="B1953" s="5"/>
      <c r="C1953" s="34"/>
      <c r="D1953" s="34"/>
      <c r="E1953" s="35"/>
      <c r="F1953" s="35"/>
      <c r="G1953" s="35"/>
      <c r="H1953" s="35"/>
      <c r="I1953" s="35"/>
      <c r="J1953" s="35"/>
      <c r="K1953" s="35"/>
      <c r="L1953" s="35"/>
      <c r="M1953" s="35"/>
      <c r="N1953" s="35"/>
      <c r="O1953" s="35"/>
      <c r="P1953" s="35"/>
      <c r="Q1953" s="35"/>
      <c r="R1953" s="35"/>
      <c r="S1953" s="35"/>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28"/>
      <c r="AU1953" s="28"/>
      <c r="AV1953" s="28"/>
      <c r="AW1953" s="28"/>
      <c r="AX1953" s="28"/>
      <c r="AY1953" s="28"/>
      <c r="AZ1953" s="28"/>
      <c r="BA1953" s="28"/>
      <c r="BB1953" s="28"/>
      <c r="BC1953" s="28"/>
      <c r="BD1953" s="28"/>
      <c r="BE1953" s="28"/>
      <c r="BF1953" s="28"/>
      <c r="BG1953" s="28"/>
      <c r="BH1953" s="28"/>
      <c r="BI1953" s="28"/>
      <c r="BJ1953" s="28"/>
      <c r="BK1953" s="28"/>
      <c r="BL1953" s="28"/>
      <c r="BM1953" s="28"/>
      <c r="BN1953" s="28"/>
      <c r="BO1953" s="28"/>
      <c r="BP1953" s="28"/>
      <c r="BQ1953" s="28"/>
      <c r="BR1953" s="28"/>
      <c r="BS1953" s="28"/>
      <c r="BT1953" s="28"/>
      <c r="BU1953" s="28"/>
      <c r="BV1953" s="28"/>
      <c r="BW1953" s="28"/>
      <c r="BX1953" s="28"/>
      <c r="BY1953" s="28"/>
      <c r="BZ1953" s="28"/>
      <c r="CA1953" s="28"/>
      <c r="CB1953" s="28"/>
      <c r="CC1953" s="28"/>
      <c r="CD1953" s="28"/>
      <c r="CE1953" s="28"/>
      <c r="CF1953" s="28"/>
      <c r="CG1953" s="28"/>
      <c r="CH1953" s="28"/>
      <c r="CI1953" s="28"/>
      <c r="CJ1953" s="28"/>
      <c r="CK1953" s="28"/>
      <c r="CL1953" s="28"/>
      <c r="CM1953" s="28"/>
      <c r="CN1953" s="28"/>
      <c r="CO1953" s="28"/>
      <c r="CP1953" s="28"/>
      <c r="CQ1953" s="28"/>
      <c r="CR1953" s="28"/>
      <c r="CS1953" s="28"/>
      <c r="CT1953" s="28"/>
      <c r="CU1953" s="28"/>
      <c r="CV1953" s="28"/>
      <c r="CW1953" s="28"/>
      <c r="CX1953" s="28"/>
      <c r="CY1953" s="28"/>
      <c r="CZ1953" s="28"/>
      <c r="DA1953" s="28"/>
      <c r="DB1953" s="28"/>
      <c r="DC1953" s="28"/>
      <c r="DD1953" s="28"/>
      <c r="DE1953" s="28"/>
      <c r="DF1953" s="28"/>
      <c r="DG1953" s="28"/>
      <c r="DH1953" s="28"/>
      <c r="DI1953" s="28"/>
      <c r="DJ1953" s="28"/>
      <c r="DK1953" s="28"/>
      <c r="DL1953" s="28"/>
      <c r="DM1953" s="28"/>
    </row>
    <row r="1954" spans="1:117">
      <c r="A1954" s="5"/>
      <c r="B1954" s="5"/>
      <c r="C1954" s="34"/>
      <c r="D1954" s="34"/>
      <c r="E1954" s="35"/>
      <c r="F1954" s="35"/>
      <c r="G1954" s="35"/>
      <c r="H1954" s="35"/>
      <c r="I1954" s="35"/>
      <c r="J1954" s="35"/>
      <c r="K1954" s="35"/>
      <c r="L1954" s="35"/>
      <c r="M1954" s="35"/>
      <c r="N1954" s="35"/>
      <c r="O1954" s="35"/>
      <c r="P1954" s="35"/>
      <c r="Q1954" s="35"/>
      <c r="R1954" s="35"/>
      <c r="S1954" s="35"/>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28"/>
      <c r="AU1954" s="28"/>
      <c r="AV1954" s="28"/>
      <c r="AW1954" s="28"/>
      <c r="AX1954" s="28"/>
      <c r="AY1954" s="28"/>
      <c r="AZ1954" s="28"/>
      <c r="BA1954" s="28"/>
      <c r="BB1954" s="28"/>
      <c r="BC1954" s="28"/>
      <c r="BD1954" s="28"/>
      <c r="BE1954" s="28"/>
      <c r="BF1954" s="28"/>
      <c r="BG1954" s="28"/>
      <c r="BH1954" s="28"/>
      <c r="BI1954" s="28"/>
      <c r="BJ1954" s="28"/>
      <c r="BK1954" s="28"/>
      <c r="BL1954" s="28"/>
      <c r="BM1954" s="28"/>
      <c r="BN1954" s="28"/>
      <c r="BO1954" s="28"/>
      <c r="BP1954" s="28"/>
      <c r="BQ1954" s="28"/>
      <c r="BR1954" s="28"/>
      <c r="BS1954" s="28"/>
      <c r="BT1954" s="28"/>
      <c r="BU1954" s="28"/>
      <c r="BV1954" s="28"/>
      <c r="BW1954" s="28"/>
      <c r="BX1954" s="28"/>
      <c r="BY1954" s="28"/>
      <c r="BZ1954" s="28"/>
      <c r="CA1954" s="28"/>
      <c r="CB1954" s="28"/>
      <c r="CC1954" s="28"/>
      <c r="CD1954" s="28"/>
      <c r="CE1954" s="28"/>
      <c r="CF1954" s="28"/>
      <c r="CG1954" s="28"/>
      <c r="CH1954" s="28"/>
      <c r="CI1954" s="28"/>
      <c r="CJ1954" s="28"/>
      <c r="CK1954" s="28"/>
      <c r="CL1954" s="28"/>
      <c r="CM1954" s="28"/>
      <c r="CN1954" s="28"/>
      <c r="CO1954" s="28"/>
      <c r="CP1954" s="28"/>
      <c r="CQ1954" s="28"/>
      <c r="CR1954" s="28"/>
      <c r="CS1954" s="28"/>
      <c r="CT1954" s="28"/>
      <c r="CU1954" s="28"/>
      <c r="CV1954" s="28"/>
      <c r="CW1954" s="28"/>
      <c r="CX1954" s="28"/>
      <c r="CY1954" s="28"/>
      <c r="CZ1954" s="28"/>
      <c r="DA1954" s="28"/>
      <c r="DB1954" s="28"/>
      <c r="DC1954" s="28"/>
      <c r="DD1954" s="28"/>
      <c r="DE1954" s="28"/>
      <c r="DF1954" s="28"/>
      <c r="DG1954" s="28"/>
      <c r="DH1954" s="28"/>
      <c r="DI1954" s="28"/>
      <c r="DJ1954" s="28"/>
      <c r="DK1954" s="28"/>
      <c r="DL1954" s="28"/>
      <c r="DM1954" s="28"/>
    </row>
    <row r="1955" spans="1:117">
      <c r="A1955" s="5"/>
      <c r="B1955" s="5"/>
      <c r="C1955" s="34"/>
      <c r="D1955" s="34"/>
      <c r="E1955" s="35"/>
      <c r="F1955" s="35"/>
      <c r="G1955" s="35"/>
      <c r="H1955" s="35"/>
      <c r="I1955" s="35"/>
      <c r="J1955" s="35"/>
      <c r="K1955" s="35"/>
      <c r="L1955" s="35"/>
      <c r="M1955" s="35"/>
      <c r="N1955" s="35"/>
      <c r="O1955" s="35"/>
      <c r="P1955" s="35"/>
      <c r="Q1955" s="35"/>
      <c r="R1955" s="35"/>
      <c r="S1955" s="35"/>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28"/>
      <c r="AU1955" s="28"/>
      <c r="AV1955" s="28"/>
      <c r="AW1955" s="28"/>
      <c r="AX1955" s="28"/>
      <c r="AY1955" s="28"/>
      <c r="AZ1955" s="28"/>
      <c r="BA1955" s="28"/>
      <c r="BB1955" s="28"/>
      <c r="BC1955" s="28"/>
      <c r="BD1955" s="28"/>
      <c r="BE1955" s="28"/>
      <c r="BF1955" s="28"/>
      <c r="BG1955" s="28"/>
      <c r="BH1955" s="28"/>
      <c r="BI1955" s="28"/>
      <c r="BJ1955" s="28"/>
      <c r="BK1955" s="28"/>
      <c r="BL1955" s="28"/>
      <c r="BM1955" s="28"/>
      <c r="BN1955" s="28"/>
      <c r="BO1955" s="28"/>
      <c r="BP1955" s="28"/>
      <c r="BQ1955" s="28"/>
      <c r="BR1955" s="28"/>
      <c r="BS1955" s="28"/>
      <c r="BT1955" s="28"/>
      <c r="BU1955" s="28"/>
      <c r="BV1955" s="28"/>
      <c r="BW1955" s="28"/>
      <c r="BX1955" s="28"/>
      <c r="BY1955" s="28"/>
      <c r="BZ1955" s="28"/>
      <c r="CA1955" s="28"/>
      <c r="CB1955" s="28"/>
      <c r="CC1955" s="28"/>
      <c r="CD1955" s="28"/>
      <c r="CE1955" s="28"/>
      <c r="CF1955" s="28"/>
      <c r="CG1955" s="28"/>
      <c r="CH1955" s="28"/>
      <c r="CI1955" s="28"/>
      <c r="CJ1955" s="28"/>
      <c r="CK1955" s="28"/>
      <c r="CL1955" s="28"/>
      <c r="CM1955" s="28"/>
      <c r="CN1955" s="28"/>
      <c r="CO1955" s="28"/>
      <c r="CP1955" s="28"/>
      <c r="CQ1955" s="28"/>
      <c r="CR1955" s="28"/>
      <c r="CS1955" s="28"/>
      <c r="CT1955" s="28"/>
      <c r="CU1955" s="28"/>
      <c r="CV1955" s="28"/>
      <c r="CW1955" s="28"/>
      <c r="CX1955" s="28"/>
      <c r="CY1955" s="28"/>
      <c r="CZ1955" s="28"/>
      <c r="DA1955" s="28"/>
      <c r="DB1955" s="28"/>
      <c r="DC1955" s="28"/>
      <c r="DD1955" s="28"/>
      <c r="DE1955" s="28"/>
      <c r="DF1955" s="28"/>
      <c r="DG1955" s="28"/>
      <c r="DH1955" s="28"/>
      <c r="DI1955" s="28"/>
      <c r="DJ1955" s="28"/>
      <c r="DK1955" s="28"/>
      <c r="DL1955" s="28"/>
      <c r="DM1955" s="28"/>
    </row>
    <row r="1956" spans="1:117">
      <c r="A1956" s="5"/>
      <c r="B1956" s="5"/>
      <c r="C1956" s="34"/>
      <c r="D1956" s="34"/>
      <c r="E1956" s="35"/>
      <c r="F1956" s="35"/>
      <c r="G1956" s="35"/>
      <c r="H1956" s="35"/>
      <c r="I1956" s="35"/>
      <c r="J1956" s="35"/>
      <c r="K1956" s="35"/>
      <c r="L1956" s="35"/>
      <c r="M1956" s="35"/>
      <c r="N1956" s="35"/>
      <c r="O1956" s="35"/>
      <c r="P1956" s="35"/>
      <c r="Q1956" s="35"/>
      <c r="R1956" s="35"/>
      <c r="S1956" s="35"/>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28"/>
      <c r="AU1956" s="28"/>
      <c r="AV1956" s="28"/>
      <c r="AW1956" s="28"/>
      <c r="AX1956" s="28"/>
      <c r="AY1956" s="28"/>
      <c r="AZ1956" s="28"/>
      <c r="BA1956" s="28"/>
      <c r="BB1956" s="28"/>
      <c r="BC1956" s="28"/>
      <c r="BD1956" s="28"/>
      <c r="BE1956" s="28"/>
      <c r="BF1956" s="28"/>
      <c r="BG1956" s="28"/>
      <c r="BH1956" s="28"/>
      <c r="BI1956" s="28"/>
      <c r="BJ1956" s="28"/>
      <c r="BK1956" s="28"/>
      <c r="BL1956" s="28"/>
      <c r="BM1956" s="28"/>
      <c r="BN1956" s="28"/>
      <c r="BO1956" s="28"/>
      <c r="BP1956" s="28"/>
      <c r="BQ1956" s="28"/>
      <c r="BR1956" s="28"/>
      <c r="BS1956" s="28"/>
      <c r="BT1956" s="28"/>
      <c r="BU1956" s="28"/>
      <c r="BV1956" s="28"/>
      <c r="BW1956" s="28"/>
      <c r="BX1956" s="28"/>
      <c r="BY1956" s="28"/>
      <c r="BZ1956" s="28"/>
      <c r="CA1956" s="28"/>
      <c r="CB1956" s="28"/>
      <c r="CC1956" s="28"/>
      <c r="CD1956" s="28"/>
      <c r="CE1956" s="28"/>
      <c r="CF1956" s="28"/>
      <c r="CG1956" s="28"/>
      <c r="CH1956" s="28"/>
      <c r="CI1956" s="28"/>
      <c r="CJ1956" s="28"/>
      <c r="CK1956" s="28"/>
      <c r="CL1956" s="28"/>
      <c r="CM1956" s="28"/>
      <c r="CN1956" s="28"/>
      <c r="CO1956" s="28"/>
      <c r="CP1956" s="28"/>
      <c r="CQ1956" s="28"/>
      <c r="CR1956" s="28"/>
      <c r="CS1956" s="28"/>
      <c r="CT1956" s="28"/>
      <c r="CU1956" s="28"/>
      <c r="CV1956" s="28"/>
      <c r="CW1956" s="28"/>
      <c r="CX1956" s="28"/>
      <c r="CY1956" s="28"/>
      <c r="CZ1956" s="28"/>
      <c r="DA1956" s="28"/>
      <c r="DB1956" s="28"/>
      <c r="DC1956" s="28"/>
      <c r="DD1956" s="28"/>
      <c r="DE1956" s="28"/>
      <c r="DF1956" s="28"/>
      <c r="DG1956" s="28"/>
      <c r="DH1956" s="28"/>
      <c r="DI1956" s="28"/>
      <c r="DJ1956" s="28"/>
      <c r="DK1956" s="28"/>
      <c r="DL1956" s="28"/>
      <c r="DM1956" s="28"/>
    </row>
    <row r="1957" spans="1:117">
      <c r="A1957" s="5"/>
      <c r="B1957" s="5"/>
      <c r="C1957" s="34"/>
      <c r="D1957" s="34"/>
      <c r="E1957" s="35"/>
      <c r="F1957" s="35"/>
      <c r="G1957" s="35"/>
      <c r="H1957" s="35"/>
      <c r="I1957" s="35"/>
      <c r="J1957" s="35"/>
      <c r="K1957" s="35"/>
      <c r="L1957" s="35"/>
      <c r="M1957" s="35"/>
      <c r="N1957" s="35"/>
      <c r="O1957" s="35"/>
      <c r="P1957" s="35"/>
      <c r="Q1957" s="35"/>
      <c r="R1957" s="35"/>
      <c r="S1957" s="35"/>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28"/>
      <c r="AU1957" s="28"/>
      <c r="AV1957" s="28"/>
      <c r="AW1957" s="28"/>
      <c r="AX1957" s="28"/>
      <c r="AY1957" s="28"/>
      <c r="AZ1957" s="28"/>
      <c r="BA1957" s="28"/>
      <c r="BB1957" s="28"/>
      <c r="BC1957" s="28"/>
      <c r="BD1957" s="28"/>
      <c r="BE1957" s="28"/>
      <c r="BF1957" s="28"/>
      <c r="BG1957" s="28"/>
      <c r="BH1957" s="28"/>
      <c r="BI1957" s="28"/>
      <c r="BJ1957" s="28"/>
      <c r="BK1957" s="28"/>
      <c r="BL1957" s="28"/>
      <c r="BM1957" s="28"/>
      <c r="BN1957" s="28"/>
      <c r="BO1957" s="28"/>
      <c r="BP1957" s="28"/>
      <c r="BQ1957" s="28"/>
      <c r="BR1957" s="28"/>
      <c r="BS1957" s="28"/>
      <c r="BT1957" s="28"/>
      <c r="BU1957" s="28"/>
      <c r="BV1957" s="28"/>
      <c r="BW1957" s="28"/>
      <c r="BX1957" s="28"/>
      <c r="BY1957" s="28"/>
      <c r="BZ1957" s="28"/>
      <c r="CA1957" s="28"/>
      <c r="CB1957" s="28"/>
      <c r="CC1957" s="28"/>
      <c r="CD1957" s="28"/>
      <c r="CE1957" s="28"/>
      <c r="CF1957" s="28"/>
      <c r="CG1957" s="28"/>
      <c r="CH1957" s="28"/>
      <c r="CI1957" s="28"/>
      <c r="CJ1957" s="28"/>
      <c r="CK1957" s="28"/>
      <c r="CL1957" s="28"/>
      <c r="CM1957" s="28"/>
      <c r="CN1957" s="28"/>
      <c r="CO1957" s="28"/>
      <c r="CP1957" s="28"/>
      <c r="CQ1957" s="28"/>
      <c r="CR1957" s="28"/>
      <c r="CS1957" s="28"/>
      <c r="CT1957" s="28"/>
      <c r="CU1957" s="28"/>
      <c r="CV1957" s="28"/>
      <c r="CW1957" s="28"/>
      <c r="CX1957" s="28"/>
      <c r="CY1957" s="28"/>
      <c r="CZ1957" s="28"/>
      <c r="DA1957" s="28"/>
      <c r="DB1957" s="28"/>
      <c r="DC1957" s="28"/>
      <c r="DD1957" s="28"/>
      <c r="DE1957" s="28"/>
      <c r="DF1957" s="28"/>
      <c r="DG1957" s="28"/>
      <c r="DH1957" s="28"/>
      <c r="DI1957" s="28"/>
      <c r="DJ1957" s="28"/>
      <c r="DK1957" s="28"/>
      <c r="DL1957" s="28"/>
      <c r="DM1957" s="28"/>
    </row>
    <row r="1958" spans="1:117">
      <c r="A1958" s="5"/>
      <c r="B1958" s="5"/>
      <c r="C1958" s="34"/>
      <c r="D1958" s="34"/>
      <c r="E1958" s="35"/>
      <c r="F1958" s="35"/>
      <c r="G1958" s="35"/>
      <c r="H1958" s="35"/>
      <c r="I1958" s="35"/>
      <c r="J1958" s="35"/>
      <c r="K1958" s="35"/>
      <c r="L1958" s="35"/>
      <c r="M1958" s="35"/>
      <c r="N1958" s="35"/>
      <c r="O1958" s="35"/>
      <c r="P1958" s="35"/>
      <c r="Q1958" s="35"/>
      <c r="R1958" s="35"/>
      <c r="S1958" s="35"/>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28"/>
      <c r="AU1958" s="28"/>
      <c r="AV1958" s="28"/>
      <c r="AW1958" s="28"/>
      <c r="AX1958" s="28"/>
      <c r="AY1958" s="28"/>
      <c r="AZ1958" s="28"/>
      <c r="BA1958" s="28"/>
      <c r="BB1958" s="28"/>
      <c r="BC1958" s="28"/>
      <c r="BD1958" s="28"/>
      <c r="BE1958" s="28"/>
      <c r="BF1958" s="28"/>
      <c r="BG1958" s="28"/>
      <c r="BH1958" s="28"/>
      <c r="BI1958" s="28"/>
      <c r="BJ1958" s="28"/>
      <c r="BK1958" s="28"/>
      <c r="BL1958" s="28"/>
      <c r="BM1958" s="28"/>
      <c r="BN1958" s="28"/>
      <c r="BO1958" s="28"/>
      <c r="BP1958" s="28"/>
      <c r="BQ1958" s="28"/>
      <c r="BR1958" s="28"/>
      <c r="BS1958" s="28"/>
      <c r="BT1958" s="28"/>
      <c r="BU1958" s="28"/>
      <c r="BV1958" s="28"/>
      <c r="BW1958" s="28"/>
      <c r="BX1958" s="28"/>
      <c r="BY1958" s="28"/>
      <c r="BZ1958" s="28"/>
      <c r="CA1958" s="28"/>
      <c r="CB1958" s="28"/>
      <c r="CC1958" s="28"/>
      <c r="CD1958" s="28"/>
      <c r="CE1958" s="28"/>
      <c r="CF1958" s="28"/>
      <c r="CG1958" s="28"/>
      <c r="CH1958" s="28"/>
      <c r="CI1958" s="28"/>
      <c r="CJ1958" s="28"/>
      <c r="CK1958" s="28"/>
      <c r="CL1958" s="28"/>
      <c r="CM1958" s="28"/>
      <c r="CN1958" s="28"/>
      <c r="CO1958" s="28"/>
      <c r="CP1958" s="28"/>
      <c r="CQ1958" s="28"/>
      <c r="CR1958" s="28"/>
      <c r="CS1958" s="28"/>
      <c r="CT1958" s="28"/>
      <c r="CU1958" s="28"/>
      <c r="CV1958" s="28"/>
      <c r="CW1958" s="28"/>
      <c r="CX1958" s="28"/>
      <c r="CY1958" s="28"/>
      <c r="CZ1958" s="28"/>
      <c r="DA1958" s="28"/>
      <c r="DB1958" s="28"/>
      <c r="DC1958" s="28"/>
      <c r="DD1958" s="28"/>
      <c r="DE1958" s="28"/>
      <c r="DF1958" s="28"/>
      <c r="DG1958" s="28"/>
      <c r="DH1958" s="28"/>
      <c r="DI1958" s="28"/>
      <c r="DJ1958" s="28"/>
      <c r="DK1958" s="28"/>
      <c r="DL1958" s="28"/>
      <c r="DM1958" s="28"/>
    </row>
    <row r="1959" spans="1:117">
      <c r="A1959" s="5"/>
      <c r="B1959" s="5"/>
      <c r="C1959" s="34"/>
      <c r="D1959" s="34"/>
      <c r="E1959" s="35"/>
      <c r="F1959" s="35"/>
      <c r="G1959" s="35"/>
      <c r="H1959" s="35"/>
      <c r="I1959" s="35"/>
      <c r="J1959" s="35"/>
      <c r="K1959" s="35"/>
      <c r="L1959" s="35"/>
      <c r="M1959" s="35"/>
      <c r="N1959" s="35"/>
      <c r="O1959" s="35"/>
      <c r="P1959" s="35"/>
      <c r="Q1959" s="35"/>
      <c r="R1959" s="35"/>
      <c r="S1959" s="35"/>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28"/>
      <c r="AU1959" s="28"/>
      <c r="AV1959" s="28"/>
      <c r="AW1959" s="28"/>
      <c r="AX1959" s="28"/>
      <c r="AY1959" s="28"/>
      <c r="AZ1959" s="28"/>
      <c r="BA1959" s="28"/>
      <c r="BB1959" s="28"/>
      <c r="BC1959" s="28"/>
      <c r="BD1959" s="28"/>
      <c r="BE1959" s="28"/>
      <c r="BF1959" s="28"/>
      <c r="BG1959" s="28"/>
      <c r="BH1959" s="28"/>
      <c r="BI1959" s="28"/>
      <c r="BJ1959" s="28"/>
      <c r="BK1959" s="28"/>
      <c r="BL1959" s="28"/>
      <c r="BM1959" s="28"/>
      <c r="BN1959" s="28"/>
      <c r="BO1959" s="28"/>
      <c r="BP1959" s="28"/>
      <c r="BQ1959" s="28"/>
      <c r="BR1959" s="28"/>
      <c r="BS1959" s="28"/>
      <c r="BT1959" s="28"/>
      <c r="BU1959" s="28"/>
      <c r="BV1959" s="28"/>
      <c r="BW1959" s="28"/>
      <c r="BX1959" s="28"/>
      <c r="BY1959" s="28"/>
      <c r="BZ1959" s="28"/>
      <c r="CA1959" s="28"/>
      <c r="CB1959" s="28"/>
      <c r="CC1959" s="28"/>
      <c r="CD1959" s="28"/>
      <c r="CE1959" s="28"/>
      <c r="CF1959" s="28"/>
      <c r="CG1959" s="28"/>
      <c r="CH1959" s="28"/>
      <c r="CI1959" s="28"/>
      <c r="CJ1959" s="28"/>
      <c r="CK1959" s="28"/>
      <c r="CL1959" s="28"/>
      <c r="CM1959" s="28"/>
      <c r="CN1959" s="28"/>
      <c r="CO1959" s="28"/>
      <c r="CP1959" s="28"/>
      <c r="CQ1959" s="28"/>
      <c r="CR1959" s="28"/>
      <c r="CS1959" s="28"/>
      <c r="CT1959" s="28"/>
      <c r="CU1959" s="28"/>
      <c r="CV1959" s="28"/>
      <c r="CW1959" s="28"/>
      <c r="CX1959" s="28"/>
      <c r="CY1959" s="28"/>
      <c r="CZ1959" s="28"/>
      <c r="DA1959" s="28"/>
      <c r="DB1959" s="28"/>
      <c r="DC1959" s="28"/>
      <c r="DD1959" s="28"/>
      <c r="DE1959" s="28"/>
      <c r="DF1959" s="28"/>
      <c r="DG1959" s="28"/>
      <c r="DH1959" s="28"/>
      <c r="DI1959" s="28"/>
      <c r="DJ1959" s="28"/>
      <c r="DK1959" s="28"/>
      <c r="DL1959" s="28"/>
      <c r="DM1959" s="28"/>
    </row>
    <row r="1960" spans="1:117">
      <c r="A1960" s="5"/>
      <c r="B1960" s="5"/>
      <c r="C1960" s="34"/>
      <c r="D1960" s="34"/>
      <c r="E1960" s="35"/>
      <c r="F1960" s="35"/>
      <c r="G1960" s="35"/>
      <c r="H1960" s="35"/>
      <c r="I1960" s="35"/>
      <c r="J1960" s="35"/>
      <c r="K1960" s="35"/>
      <c r="L1960" s="35"/>
      <c r="M1960" s="35"/>
      <c r="N1960" s="35"/>
      <c r="O1960" s="35"/>
      <c r="P1960" s="35"/>
      <c r="Q1960" s="35"/>
      <c r="R1960" s="35"/>
      <c r="S1960" s="35"/>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28"/>
      <c r="AU1960" s="28"/>
      <c r="AV1960" s="28"/>
      <c r="AW1960" s="28"/>
      <c r="AX1960" s="28"/>
      <c r="AY1960" s="28"/>
      <c r="AZ1960" s="28"/>
      <c r="BA1960" s="28"/>
      <c r="BB1960" s="28"/>
      <c r="BC1960" s="28"/>
      <c r="BD1960" s="28"/>
      <c r="BE1960" s="28"/>
      <c r="BF1960" s="28"/>
      <c r="BG1960" s="28"/>
      <c r="BH1960" s="28"/>
      <c r="BI1960" s="28"/>
      <c r="BJ1960" s="28"/>
      <c r="BK1960" s="28"/>
      <c r="BL1960" s="28"/>
      <c r="BM1960" s="28"/>
      <c r="BN1960" s="28"/>
      <c r="BO1960" s="28"/>
      <c r="BP1960" s="28"/>
      <c r="BQ1960" s="28"/>
      <c r="BR1960" s="28"/>
      <c r="BS1960" s="28"/>
      <c r="BT1960" s="28"/>
      <c r="BU1960" s="28"/>
      <c r="BV1960" s="28"/>
      <c r="BW1960" s="28"/>
      <c r="BX1960" s="28"/>
      <c r="BY1960" s="28"/>
      <c r="BZ1960" s="28"/>
      <c r="CA1960" s="28"/>
      <c r="CB1960" s="28"/>
      <c r="CC1960" s="28"/>
      <c r="CD1960" s="28"/>
      <c r="CE1960" s="28"/>
      <c r="CF1960" s="28"/>
      <c r="CG1960" s="28"/>
      <c r="CH1960" s="28"/>
      <c r="CI1960" s="28"/>
      <c r="CJ1960" s="28"/>
      <c r="CK1960" s="28"/>
      <c r="CL1960" s="28"/>
      <c r="CM1960" s="28"/>
      <c r="CN1960" s="28"/>
      <c r="CO1960" s="28"/>
      <c r="CP1960" s="28"/>
      <c r="CQ1960" s="28"/>
      <c r="CR1960" s="28"/>
      <c r="CS1960" s="28"/>
      <c r="CT1960" s="28"/>
      <c r="CU1960" s="28"/>
      <c r="CV1960" s="28"/>
      <c r="CW1960" s="28"/>
      <c r="CX1960" s="28"/>
      <c r="CY1960" s="28"/>
      <c r="CZ1960" s="28"/>
      <c r="DA1960" s="28"/>
      <c r="DB1960" s="28"/>
      <c r="DC1960" s="28"/>
      <c r="DD1960" s="28"/>
      <c r="DE1960" s="28"/>
      <c r="DF1960" s="28"/>
      <c r="DG1960" s="28"/>
      <c r="DH1960" s="28"/>
      <c r="DI1960" s="28"/>
      <c r="DJ1960" s="28"/>
      <c r="DK1960" s="28"/>
      <c r="DL1960" s="28"/>
      <c r="DM1960" s="28"/>
    </row>
    <row r="1961" spans="1:117">
      <c r="A1961" s="5"/>
      <c r="B1961" s="5"/>
      <c r="C1961" s="34"/>
      <c r="D1961" s="34"/>
      <c r="E1961" s="35"/>
      <c r="F1961" s="35"/>
      <c r="G1961" s="35"/>
      <c r="H1961" s="35"/>
      <c r="I1961" s="35"/>
      <c r="J1961" s="35"/>
      <c r="K1961" s="35"/>
      <c r="L1961" s="35"/>
      <c r="M1961" s="35"/>
      <c r="N1961" s="35"/>
      <c r="O1961" s="35"/>
      <c r="P1961" s="35"/>
      <c r="Q1961" s="35"/>
      <c r="R1961" s="35"/>
      <c r="S1961" s="35"/>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28"/>
      <c r="AU1961" s="28"/>
      <c r="AV1961" s="28"/>
      <c r="AW1961" s="28"/>
      <c r="AX1961" s="28"/>
      <c r="AY1961" s="28"/>
      <c r="AZ1961" s="28"/>
      <c r="BA1961" s="28"/>
      <c r="BB1961" s="28"/>
      <c r="BC1961" s="28"/>
      <c r="BD1961" s="28"/>
      <c r="BE1961" s="28"/>
      <c r="BF1961" s="28"/>
      <c r="BG1961" s="28"/>
      <c r="BH1961" s="28"/>
      <c r="BI1961" s="28"/>
      <c r="BJ1961" s="28"/>
      <c r="BK1961" s="28"/>
      <c r="BL1961" s="28"/>
      <c r="BM1961" s="28"/>
      <c r="BN1961" s="28"/>
      <c r="BO1961" s="28"/>
      <c r="BP1961" s="28"/>
      <c r="BQ1961" s="28"/>
      <c r="BR1961" s="28"/>
      <c r="BS1961" s="28"/>
      <c r="BT1961" s="28"/>
      <c r="BU1961" s="28"/>
      <c r="BV1961" s="28"/>
      <c r="BW1961" s="28"/>
      <c r="BX1961" s="28"/>
      <c r="BY1961" s="28"/>
      <c r="BZ1961" s="28"/>
      <c r="CA1961" s="28"/>
      <c r="CB1961" s="28"/>
      <c r="CC1961" s="28"/>
      <c r="CD1961" s="28"/>
      <c r="CE1961" s="28"/>
      <c r="CF1961" s="28"/>
      <c r="CG1961" s="28"/>
      <c r="CH1961" s="28"/>
      <c r="CI1961" s="28"/>
      <c r="CJ1961" s="28"/>
      <c r="CK1961" s="28"/>
      <c r="CL1961" s="28"/>
      <c r="CM1961" s="28"/>
      <c r="CN1961" s="28"/>
      <c r="CO1961" s="28"/>
      <c r="CP1961" s="28"/>
      <c r="CQ1961" s="28"/>
      <c r="CR1961" s="28"/>
      <c r="CS1961" s="28"/>
      <c r="CT1961" s="28"/>
      <c r="CU1961" s="28"/>
      <c r="CV1961" s="28"/>
      <c r="CW1961" s="28"/>
      <c r="CX1961" s="28"/>
      <c r="CY1961" s="28"/>
      <c r="CZ1961" s="28"/>
      <c r="DA1961" s="28"/>
      <c r="DB1961" s="28"/>
      <c r="DC1961" s="28"/>
      <c r="DD1961" s="28"/>
      <c r="DE1961" s="28"/>
      <c r="DF1961" s="28"/>
      <c r="DG1961" s="28"/>
      <c r="DH1961" s="28"/>
      <c r="DI1961" s="28"/>
      <c r="DJ1961" s="28"/>
      <c r="DK1961" s="28"/>
      <c r="DL1961" s="28"/>
      <c r="DM1961" s="28"/>
    </row>
    <row r="1962" spans="1:117">
      <c r="A1962" s="5"/>
      <c r="B1962" s="5"/>
      <c r="C1962" s="34"/>
      <c r="D1962" s="34"/>
      <c r="E1962" s="35"/>
      <c r="F1962" s="35"/>
      <c r="G1962" s="35"/>
      <c r="H1962" s="35"/>
      <c r="I1962" s="35"/>
      <c r="J1962" s="35"/>
      <c r="K1962" s="35"/>
      <c r="L1962" s="35"/>
      <c r="M1962" s="35"/>
      <c r="N1962" s="35"/>
      <c r="O1962" s="35"/>
      <c r="P1962" s="35"/>
      <c r="Q1962" s="35"/>
      <c r="R1962" s="35"/>
      <c r="S1962" s="35"/>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28"/>
      <c r="AU1962" s="28"/>
      <c r="AV1962" s="28"/>
      <c r="AW1962" s="28"/>
      <c r="AX1962" s="28"/>
      <c r="AY1962" s="28"/>
      <c r="AZ1962" s="28"/>
      <c r="BA1962" s="28"/>
      <c r="BB1962" s="28"/>
      <c r="BC1962" s="28"/>
      <c r="BD1962" s="28"/>
      <c r="BE1962" s="28"/>
      <c r="BF1962" s="28"/>
      <c r="BG1962" s="28"/>
      <c r="BH1962" s="28"/>
      <c r="BI1962" s="28"/>
      <c r="BJ1962" s="28"/>
      <c r="BK1962" s="28"/>
      <c r="BL1962" s="28"/>
      <c r="BM1962" s="28"/>
      <c r="BN1962" s="28"/>
      <c r="BO1962" s="28"/>
      <c r="BP1962" s="28"/>
      <c r="BQ1962" s="28"/>
      <c r="BR1962" s="28"/>
      <c r="BS1962" s="28"/>
      <c r="BT1962" s="28"/>
      <c r="BU1962" s="28"/>
      <c r="BV1962" s="28"/>
      <c r="BW1962" s="28"/>
      <c r="BX1962" s="28"/>
      <c r="BY1962" s="28"/>
      <c r="BZ1962" s="28"/>
      <c r="CA1962" s="28"/>
      <c r="CB1962" s="28"/>
      <c r="CC1962" s="28"/>
      <c r="CD1962" s="28"/>
      <c r="CE1962" s="28"/>
      <c r="CF1962" s="28"/>
      <c r="CG1962" s="28"/>
      <c r="CH1962" s="28"/>
      <c r="CI1962" s="28"/>
      <c r="CJ1962" s="28"/>
      <c r="CK1962" s="28"/>
      <c r="CL1962" s="28"/>
      <c r="CM1962" s="28"/>
      <c r="CN1962" s="28"/>
      <c r="CO1962" s="28"/>
      <c r="CP1962" s="28"/>
      <c r="CQ1962" s="28"/>
      <c r="CR1962" s="28"/>
      <c r="CS1962" s="28"/>
      <c r="CT1962" s="28"/>
      <c r="CU1962" s="28"/>
      <c r="CV1962" s="28"/>
      <c r="CW1962" s="28"/>
      <c r="CX1962" s="28"/>
      <c r="CY1962" s="28"/>
      <c r="CZ1962" s="28"/>
      <c r="DA1962" s="28"/>
      <c r="DB1962" s="28"/>
      <c r="DC1962" s="28"/>
      <c r="DD1962" s="28"/>
      <c r="DE1962" s="28"/>
      <c r="DF1962" s="28"/>
      <c r="DG1962" s="28"/>
      <c r="DH1962" s="28"/>
      <c r="DI1962" s="28"/>
      <c r="DJ1962" s="28"/>
      <c r="DK1962" s="28"/>
      <c r="DL1962" s="28"/>
      <c r="DM1962" s="28"/>
    </row>
    <row r="1963" spans="1:117">
      <c r="A1963" s="5"/>
      <c r="B1963" s="5"/>
      <c r="C1963" s="34"/>
      <c r="D1963" s="34"/>
      <c r="E1963" s="35"/>
      <c r="F1963" s="35"/>
      <c r="G1963" s="35"/>
      <c r="H1963" s="35"/>
      <c r="I1963" s="35"/>
      <c r="J1963" s="35"/>
      <c r="K1963" s="35"/>
      <c r="L1963" s="35"/>
      <c r="M1963" s="35"/>
      <c r="N1963" s="35"/>
      <c r="O1963" s="35"/>
      <c r="P1963" s="35"/>
      <c r="Q1963" s="35"/>
      <c r="R1963" s="35"/>
      <c r="S1963" s="35"/>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28"/>
      <c r="AU1963" s="28"/>
      <c r="AV1963" s="28"/>
      <c r="AW1963" s="28"/>
      <c r="AX1963" s="28"/>
      <c r="AY1963" s="28"/>
      <c r="AZ1963" s="28"/>
      <c r="BA1963" s="28"/>
      <c r="BB1963" s="28"/>
      <c r="BC1963" s="28"/>
      <c r="BD1963" s="28"/>
      <c r="BE1963" s="28"/>
      <c r="BF1963" s="28"/>
      <c r="BG1963" s="28"/>
      <c r="BH1963" s="28"/>
      <c r="BI1963" s="28"/>
      <c r="BJ1963" s="28"/>
      <c r="BK1963" s="28"/>
      <c r="BL1963" s="28"/>
      <c r="BM1963" s="28"/>
      <c r="BN1963" s="28"/>
      <c r="BO1963" s="28"/>
      <c r="BP1963" s="28"/>
      <c r="BQ1963" s="28"/>
      <c r="BR1963" s="28"/>
      <c r="BS1963" s="28"/>
      <c r="BT1963" s="28"/>
      <c r="BU1963" s="28"/>
      <c r="BV1963" s="28"/>
      <c r="BW1963" s="28"/>
      <c r="BX1963" s="28"/>
      <c r="BY1963" s="28"/>
      <c r="BZ1963" s="28"/>
      <c r="CA1963" s="28"/>
      <c r="CB1963" s="28"/>
      <c r="CC1963" s="28"/>
      <c r="CD1963" s="28"/>
      <c r="CE1963" s="28"/>
      <c r="CF1963" s="28"/>
      <c r="CG1963" s="28"/>
      <c r="CH1963" s="28"/>
      <c r="CI1963" s="28"/>
      <c r="CJ1963" s="28"/>
      <c r="CK1963" s="28"/>
      <c r="CL1963" s="28"/>
      <c r="CM1963" s="28"/>
      <c r="CN1963" s="28"/>
      <c r="CO1963" s="28"/>
      <c r="CP1963" s="28"/>
      <c r="CQ1963" s="28"/>
      <c r="CR1963" s="28"/>
      <c r="CS1963" s="28"/>
      <c r="CT1963" s="28"/>
      <c r="CU1963" s="28"/>
      <c r="CV1963" s="28"/>
      <c r="CW1963" s="28"/>
      <c r="CX1963" s="28"/>
      <c r="CY1963" s="28"/>
      <c r="CZ1963" s="28"/>
      <c r="DA1963" s="28"/>
      <c r="DB1963" s="28"/>
      <c r="DC1963" s="28"/>
      <c r="DD1963" s="28"/>
      <c r="DE1963" s="28"/>
      <c r="DF1963" s="28"/>
      <c r="DG1963" s="28"/>
      <c r="DH1963" s="28"/>
      <c r="DI1963" s="28"/>
      <c r="DJ1963" s="28"/>
      <c r="DK1963" s="28"/>
      <c r="DL1963" s="28"/>
      <c r="DM1963" s="28"/>
    </row>
    <row r="1964" spans="1:117">
      <c r="A1964" s="5"/>
      <c r="B1964" s="5"/>
      <c r="C1964" s="34"/>
      <c r="D1964" s="34"/>
      <c r="E1964" s="35"/>
      <c r="F1964" s="35"/>
      <c r="G1964" s="35"/>
      <c r="H1964" s="35"/>
      <c r="I1964" s="35"/>
      <c r="J1964" s="35"/>
      <c r="K1964" s="35"/>
      <c r="L1964" s="35"/>
      <c r="M1964" s="35"/>
      <c r="N1964" s="35"/>
      <c r="O1964" s="35"/>
      <c r="P1964" s="35"/>
      <c r="Q1964" s="35"/>
      <c r="R1964" s="35"/>
      <c r="S1964" s="35"/>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28"/>
      <c r="AU1964" s="28"/>
      <c r="AV1964" s="28"/>
      <c r="AW1964" s="28"/>
      <c r="AX1964" s="28"/>
      <c r="AY1964" s="28"/>
      <c r="AZ1964" s="28"/>
      <c r="BA1964" s="28"/>
      <c r="BB1964" s="28"/>
      <c r="BC1964" s="28"/>
      <c r="BD1964" s="28"/>
      <c r="BE1964" s="28"/>
      <c r="BF1964" s="28"/>
      <c r="BG1964" s="28"/>
      <c r="BH1964" s="28"/>
      <c r="BI1964" s="28"/>
      <c r="BJ1964" s="28"/>
      <c r="BK1964" s="28"/>
      <c r="BL1964" s="28"/>
      <c r="BM1964" s="28"/>
      <c r="BN1964" s="28"/>
      <c r="BO1964" s="28"/>
      <c r="BP1964" s="28"/>
      <c r="BQ1964" s="28"/>
      <c r="BR1964" s="28"/>
      <c r="BS1964" s="28"/>
      <c r="BT1964" s="28"/>
      <c r="BU1964" s="28"/>
      <c r="BV1964" s="28"/>
      <c r="BW1964" s="28"/>
      <c r="BX1964" s="28"/>
      <c r="BY1964" s="28"/>
      <c r="BZ1964" s="28"/>
      <c r="CA1964" s="28"/>
      <c r="CB1964" s="28"/>
      <c r="CC1964" s="28"/>
      <c r="CD1964" s="28"/>
      <c r="CE1964" s="28"/>
      <c r="CF1964" s="28"/>
      <c r="CG1964" s="28"/>
      <c r="CH1964" s="28"/>
      <c r="CI1964" s="28"/>
      <c r="CJ1964" s="28"/>
      <c r="CK1964" s="28"/>
      <c r="CL1964" s="28"/>
      <c r="CM1964" s="28"/>
      <c r="CN1964" s="28"/>
      <c r="CO1964" s="28"/>
      <c r="CP1964" s="28"/>
      <c r="CQ1964" s="28"/>
      <c r="CR1964" s="28"/>
      <c r="CS1964" s="28"/>
      <c r="CT1964" s="28"/>
      <c r="CU1964" s="28"/>
      <c r="CV1964" s="28"/>
      <c r="CW1964" s="28"/>
      <c r="CX1964" s="28"/>
      <c r="CY1964" s="28"/>
      <c r="CZ1964" s="28"/>
      <c r="DA1964" s="28"/>
      <c r="DB1964" s="28"/>
      <c r="DC1964" s="28"/>
      <c r="DD1964" s="28"/>
      <c r="DE1964" s="28"/>
      <c r="DF1964" s="28"/>
      <c r="DG1964" s="28"/>
      <c r="DH1964" s="28"/>
      <c r="DI1964" s="28"/>
      <c r="DJ1964" s="28"/>
      <c r="DK1964" s="28"/>
      <c r="DL1964" s="28"/>
      <c r="DM1964" s="28"/>
    </row>
    <row r="1965" spans="1:117">
      <c r="A1965" s="5"/>
      <c r="B1965" s="5"/>
      <c r="C1965" s="34"/>
      <c r="D1965" s="34"/>
      <c r="E1965" s="35"/>
      <c r="F1965" s="35"/>
      <c r="G1965" s="35"/>
      <c r="H1965" s="35"/>
      <c r="I1965" s="35"/>
      <c r="J1965" s="35"/>
      <c r="K1965" s="35"/>
      <c r="L1965" s="35"/>
      <c r="M1965" s="35"/>
      <c r="N1965" s="35"/>
      <c r="O1965" s="35"/>
      <c r="P1965" s="35"/>
      <c r="Q1965" s="35"/>
      <c r="R1965" s="35"/>
      <c r="S1965" s="35"/>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28"/>
      <c r="AU1965" s="28"/>
      <c r="AV1965" s="28"/>
      <c r="AW1965" s="28"/>
      <c r="AX1965" s="28"/>
      <c r="AY1965" s="28"/>
      <c r="AZ1965" s="28"/>
      <c r="BA1965" s="28"/>
      <c r="BB1965" s="28"/>
      <c r="BC1965" s="28"/>
      <c r="BD1965" s="28"/>
      <c r="BE1965" s="28"/>
      <c r="BF1965" s="28"/>
      <c r="BG1965" s="28"/>
      <c r="BH1965" s="28"/>
      <c r="BI1965" s="28"/>
      <c r="BJ1965" s="28"/>
      <c r="BK1965" s="28"/>
      <c r="BL1965" s="28"/>
      <c r="BM1965" s="28"/>
      <c r="BN1965" s="28"/>
      <c r="BO1965" s="28"/>
      <c r="BP1965" s="28"/>
      <c r="BQ1965" s="28"/>
      <c r="BR1965" s="28"/>
      <c r="BS1965" s="28"/>
      <c r="BT1965" s="28"/>
      <c r="BU1965" s="28"/>
      <c r="BV1965" s="28"/>
      <c r="BW1965" s="28"/>
      <c r="BX1965" s="28"/>
      <c r="BY1965" s="28"/>
      <c r="BZ1965" s="28"/>
      <c r="CA1965" s="28"/>
      <c r="CB1965" s="28"/>
      <c r="CC1965" s="28"/>
      <c r="CD1965" s="28"/>
      <c r="CE1965" s="28"/>
      <c r="CF1965" s="28"/>
      <c r="CG1965" s="28"/>
      <c r="CH1965" s="28"/>
      <c r="CI1965" s="28"/>
      <c r="CJ1965" s="28"/>
      <c r="CK1965" s="28"/>
      <c r="CL1965" s="28"/>
      <c r="CM1965" s="28"/>
      <c r="CN1965" s="28"/>
      <c r="CO1965" s="28"/>
      <c r="CP1965" s="28"/>
      <c r="CQ1965" s="28"/>
      <c r="CR1965" s="28"/>
      <c r="CS1965" s="28"/>
      <c r="CT1965" s="28"/>
      <c r="CU1965" s="28"/>
      <c r="CV1965" s="28"/>
      <c r="CW1965" s="28"/>
      <c r="CX1965" s="28"/>
      <c r="CY1965" s="28"/>
      <c r="CZ1965" s="28"/>
      <c r="DA1965" s="28"/>
      <c r="DB1965" s="28"/>
      <c r="DC1965" s="28"/>
      <c r="DD1965" s="28"/>
      <c r="DE1965" s="28"/>
      <c r="DF1965" s="28"/>
      <c r="DG1965" s="28"/>
      <c r="DH1965" s="28"/>
      <c r="DI1965" s="28"/>
      <c r="DJ1965" s="28"/>
      <c r="DK1965" s="28"/>
      <c r="DL1965" s="28"/>
      <c r="DM1965" s="28"/>
    </row>
    <row r="1966" spans="1:117">
      <c r="A1966" s="5"/>
      <c r="B1966" s="5"/>
      <c r="C1966" s="34"/>
      <c r="D1966" s="34"/>
      <c r="E1966" s="35"/>
      <c r="F1966" s="35"/>
      <c r="G1966" s="35"/>
      <c r="H1966" s="35"/>
      <c r="I1966" s="35"/>
      <c r="J1966" s="35"/>
      <c r="K1966" s="35"/>
      <c r="L1966" s="35"/>
      <c r="M1966" s="35"/>
      <c r="N1966" s="35"/>
      <c r="O1966" s="35"/>
      <c r="P1966" s="35"/>
      <c r="Q1966" s="35"/>
      <c r="R1966" s="35"/>
      <c r="S1966" s="35"/>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28"/>
      <c r="AU1966" s="28"/>
      <c r="AV1966" s="28"/>
      <c r="AW1966" s="28"/>
      <c r="AX1966" s="28"/>
      <c r="AY1966" s="28"/>
      <c r="AZ1966" s="28"/>
      <c r="BA1966" s="28"/>
      <c r="BB1966" s="28"/>
      <c r="BC1966" s="28"/>
      <c r="BD1966" s="28"/>
      <c r="BE1966" s="28"/>
      <c r="BF1966" s="28"/>
      <c r="BG1966" s="28"/>
      <c r="BH1966" s="28"/>
      <c r="BI1966" s="28"/>
      <c r="BJ1966" s="28"/>
      <c r="BK1966" s="28"/>
      <c r="BL1966" s="28"/>
      <c r="BM1966" s="28"/>
      <c r="BN1966" s="28"/>
      <c r="BO1966" s="28"/>
      <c r="BP1966" s="28"/>
      <c r="BQ1966" s="28"/>
      <c r="BR1966" s="28"/>
      <c r="BS1966" s="28"/>
      <c r="BT1966" s="28"/>
      <c r="BU1966" s="28"/>
      <c r="BV1966" s="28"/>
      <c r="BW1966" s="28"/>
      <c r="BX1966" s="28"/>
      <c r="BY1966" s="28"/>
      <c r="BZ1966" s="28"/>
      <c r="CA1966" s="28"/>
      <c r="CB1966" s="28"/>
      <c r="CC1966" s="28"/>
      <c r="CD1966" s="28"/>
      <c r="CE1966" s="28"/>
      <c r="CF1966" s="28"/>
      <c r="CG1966" s="28"/>
      <c r="CH1966" s="28"/>
      <c r="CI1966" s="28"/>
      <c r="CJ1966" s="28"/>
      <c r="CK1966" s="28"/>
      <c r="CL1966" s="28"/>
      <c r="CM1966" s="28"/>
      <c r="CN1966" s="28"/>
      <c r="CO1966" s="28"/>
      <c r="CP1966" s="28"/>
      <c r="CQ1966" s="28"/>
      <c r="CR1966" s="28"/>
      <c r="CS1966" s="28"/>
      <c r="CT1966" s="28"/>
      <c r="CU1966" s="28"/>
      <c r="CV1966" s="28"/>
      <c r="CW1966" s="28"/>
      <c r="CX1966" s="28"/>
      <c r="CY1966" s="28"/>
      <c r="CZ1966" s="28"/>
      <c r="DA1966" s="28"/>
      <c r="DB1966" s="28"/>
      <c r="DC1966" s="28"/>
      <c r="DD1966" s="28"/>
      <c r="DE1966" s="28"/>
      <c r="DF1966" s="28"/>
      <c r="DG1966" s="28"/>
      <c r="DH1966" s="28"/>
      <c r="DI1966" s="28"/>
      <c r="DJ1966" s="28"/>
      <c r="DK1966" s="28"/>
      <c r="DL1966" s="28"/>
      <c r="DM1966" s="28"/>
    </row>
    <row r="1967" spans="1:117">
      <c r="A1967" s="5"/>
      <c r="B1967" s="5"/>
      <c r="C1967" s="34"/>
      <c r="D1967" s="34"/>
      <c r="E1967" s="35"/>
      <c r="F1967" s="35"/>
      <c r="G1967" s="35"/>
      <c r="H1967" s="35"/>
      <c r="I1967" s="35"/>
      <c r="J1967" s="35"/>
      <c r="K1967" s="35"/>
      <c r="L1967" s="35"/>
      <c r="M1967" s="35"/>
      <c r="N1967" s="35"/>
      <c r="O1967" s="35"/>
      <c r="P1967" s="35"/>
      <c r="Q1967" s="35"/>
      <c r="R1967" s="35"/>
      <c r="S1967" s="35"/>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28"/>
      <c r="AU1967" s="28"/>
      <c r="AV1967" s="28"/>
      <c r="AW1967" s="28"/>
      <c r="AX1967" s="28"/>
      <c r="AY1967" s="28"/>
      <c r="AZ1967" s="28"/>
      <c r="BA1967" s="28"/>
      <c r="BB1967" s="28"/>
      <c r="BC1967" s="28"/>
      <c r="BD1967" s="28"/>
      <c r="BE1967" s="28"/>
      <c r="BF1967" s="28"/>
      <c r="BG1967" s="28"/>
      <c r="BH1967" s="28"/>
      <c r="BI1967" s="28"/>
      <c r="BJ1967" s="28"/>
      <c r="BK1967" s="28"/>
      <c r="BL1967" s="28"/>
      <c r="BM1967" s="28"/>
      <c r="BN1967" s="28"/>
      <c r="BO1967" s="28"/>
      <c r="BP1967" s="28"/>
      <c r="BQ1967" s="28"/>
      <c r="BR1967" s="28"/>
      <c r="BS1967" s="28"/>
      <c r="BT1967" s="28"/>
      <c r="BU1967" s="28"/>
      <c r="BV1967" s="28"/>
      <c r="BW1967" s="28"/>
      <c r="BX1967" s="28"/>
      <c r="BY1967" s="28"/>
      <c r="BZ1967" s="28"/>
      <c r="CA1967" s="28"/>
      <c r="CB1967" s="28"/>
      <c r="CC1967" s="28"/>
      <c r="CD1967" s="28"/>
      <c r="CE1967" s="28"/>
      <c r="CF1967" s="28"/>
      <c r="CG1967" s="28"/>
      <c r="CH1967" s="28"/>
      <c r="CI1967" s="28"/>
      <c r="CJ1967" s="28"/>
      <c r="CK1967" s="28"/>
      <c r="CL1967" s="28"/>
      <c r="CM1967" s="28"/>
      <c r="CN1967" s="28"/>
      <c r="CO1967" s="28"/>
      <c r="CP1967" s="28"/>
      <c r="CQ1967" s="28"/>
      <c r="CR1967" s="28"/>
      <c r="CS1967" s="28"/>
      <c r="CT1967" s="28"/>
      <c r="CU1967" s="28"/>
      <c r="CV1967" s="28"/>
      <c r="CW1967" s="28"/>
      <c r="CX1967" s="28"/>
      <c r="CY1967" s="28"/>
      <c r="CZ1967" s="28"/>
      <c r="DA1967" s="28"/>
      <c r="DB1967" s="28"/>
      <c r="DC1967" s="28"/>
      <c r="DD1967" s="28"/>
      <c r="DE1967" s="28"/>
      <c r="DF1967" s="28"/>
      <c r="DG1967" s="28"/>
      <c r="DH1967" s="28"/>
      <c r="DI1967" s="28"/>
      <c r="DJ1967" s="28"/>
      <c r="DK1967" s="28"/>
      <c r="DL1967" s="28"/>
      <c r="DM1967" s="28"/>
    </row>
    <row r="1968" spans="1:117">
      <c r="A1968" s="5"/>
      <c r="B1968" s="5"/>
      <c r="C1968" s="34"/>
      <c r="D1968" s="34"/>
      <c r="E1968" s="35"/>
      <c r="F1968" s="35"/>
      <c r="G1968" s="35"/>
      <c r="H1968" s="35"/>
      <c r="I1968" s="35"/>
      <c r="J1968" s="35"/>
      <c r="K1968" s="35"/>
      <c r="L1968" s="35"/>
      <c r="M1968" s="35"/>
      <c r="N1968" s="35"/>
      <c r="O1968" s="35"/>
      <c r="P1968" s="35"/>
      <c r="Q1968" s="35"/>
      <c r="R1968" s="35"/>
      <c r="S1968" s="35"/>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28"/>
      <c r="AU1968" s="28"/>
      <c r="AV1968" s="28"/>
      <c r="AW1968" s="28"/>
      <c r="AX1968" s="28"/>
      <c r="AY1968" s="28"/>
      <c r="AZ1968" s="28"/>
      <c r="BA1968" s="28"/>
      <c r="BB1968" s="28"/>
      <c r="BC1968" s="28"/>
      <c r="BD1968" s="28"/>
      <c r="BE1968" s="28"/>
      <c r="BF1968" s="28"/>
      <c r="BG1968" s="28"/>
      <c r="BH1968" s="28"/>
      <c r="BI1968" s="28"/>
      <c r="BJ1968" s="28"/>
      <c r="BK1968" s="28"/>
      <c r="BL1968" s="28"/>
      <c r="BM1968" s="28"/>
      <c r="BN1968" s="28"/>
      <c r="BO1968" s="28"/>
      <c r="BP1968" s="28"/>
      <c r="BQ1968" s="28"/>
      <c r="BR1968" s="28"/>
      <c r="BS1968" s="28"/>
      <c r="BT1968" s="28"/>
      <c r="BU1968" s="28"/>
      <c r="BV1968" s="28"/>
      <c r="BW1968" s="28"/>
      <c r="BX1968" s="28"/>
      <c r="BY1968" s="28"/>
      <c r="BZ1968" s="28"/>
      <c r="CA1968" s="28"/>
      <c r="CB1968" s="28"/>
      <c r="CC1968" s="28"/>
      <c r="CD1968" s="28"/>
      <c r="CE1968" s="28"/>
      <c r="CF1968" s="28"/>
      <c r="CG1968" s="28"/>
      <c r="CH1968" s="28"/>
      <c r="CI1968" s="28"/>
      <c r="CJ1968" s="28"/>
      <c r="CK1968" s="28"/>
      <c r="CL1968" s="28"/>
      <c r="CM1968" s="28"/>
      <c r="CN1968" s="28"/>
      <c r="CO1968" s="28"/>
      <c r="CP1968" s="28"/>
      <c r="CQ1968" s="28"/>
      <c r="CR1968" s="28"/>
      <c r="CS1968" s="28"/>
      <c r="CT1968" s="28"/>
      <c r="CU1968" s="28"/>
      <c r="CV1968" s="28"/>
      <c r="CW1968" s="28"/>
      <c r="CX1968" s="28"/>
      <c r="CY1968" s="28"/>
      <c r="CZ1968" s="28"/>
      <c r="DA1968" s="28"/>
      <c r="DB1968" s="28"/>
      <c r="DC1968" s="28"/>
      <c r="DD1968" s="28"/>
      <c r="DE1968" s="28"/>
      <c r="DF1968" s="28"/>
      <c r="DG1968" s="28"/>
      <c r="DH1968" s="28"/>
      <c r="DI1968" s="28"/>
      <c r="DJ1968" s="28"/>
      <c r="DK1968" s="28"/>
      <c r="DL1968" s="28"/>
      <c r="DM1968" s="28"/>
    </row>
    <row r="1969" spans="1:117">
      <c r="A1969" s="5"/>
      <c r="B1969" s="5"/>
      <c r="C1969" s="34"/>
      <c r="D1969" s="34"/>
      <c r="E1969" s="35"/>
      <c r="F1969" s="35"/>
      <c r="G1969" s="35"/>
      <c r="H1969" s="35"/>
      <c r="I1969" s="35"/>
      <c r="J1969" s="35"/>
      <c r="K1969" s="35"/>
      <c r="L1969" s="35"/>
      <c r="M1969" s="35"/>
      <c r="N1969" s="35"/>
      <c r="O1969" s="35"/>
      <c r="P1969" s="35"/>
      <c r="Q1969" s="35"/>
      <c r="R1969" s="35"/>
      <c r="S1969" s="35"/>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28"/>
      <c r="AU1969" s="28"/>
      <c r="AV1969" s="28"/>
      <c r="AW1969" s="28"/>
      <c r="AX1969" s="28"/>
      <c r="AY1969" s="28"/>
      <c r="AZ1969" s="28"/>
      <c r="BA1969" s="28"/>
      <c r="BB1969" s="28"/>
      <c r="BC1969" s="28"/>
      <c r="BD1969" s="28"/>
      <c r="BE1969" s="28"/>
      <c r="BF1969" s="28"/>
      <c r="BG1969" s="28"/>
      <c r="BH1969" s="28"/>
      <c r="BI1969" s="28"/>
      <c r="BJ1969" s="28"/>
      <c r="BK1969" s="28"/>
      <c r="BL1969" s="28"/>
      <c r="BM1969" s="28"/>
      <c r="BN1969" s="28"/>
      <c r="BO1969" s="28"/>
      <c r="BP1969" s="28"/>
      <c r="BQ1969" s="28"/>
      <c r="BR1969" s="28"/>
      <c r="BS1969" s="28"/>
      <c r="BT1969" s="28"/>
      <c r="BU1969" s="28"/>
      <c r="BV1969" s="28"/>
      <c r="BW1969" s="28"/>
      <c r="BX1969" s="28"/>
      <c r="BY1969" s="28"/>
      <c r="BZ1969" s="28"/>
      <c r="CA1969" s="28"/>
      <c r="CB1969" s="28"/>
      <c r="CC1969" s="28"/>
      <c r="CD1969" s="28"/>
      <c r="CE1969" s="28"/>
      <c r="CF1969" s="28"/>
      <c r="CG1969" s="28"/>
      <c r="CH1969" s="28"/>
      <c r="CI1969" s="28"/>
      <c r="CJ1969" s="28"/>
      <c r="CK1969" s="28"/>
      <c r="CL1969" s="28"/>
      <c r="CM1969" s="28"/>
      <c r="CN1969" s="28"/>
      <c r="CO1969" s="28"/>
      <c r="CP1969" s="28"/>
      <c r="CQ1969" s="28"/>
      <c r="CR1969" s="28"/>
      <c r="CS1969" s="28"/>
      <c r="CT1969" s="28"/>
      <c r="CU1969" s="28"/>
      <c r="CV1969" s="28"/>
      <c r="CW1969" s="28"/>
      <c r="CX1969" s="28"/>
      <c r="CY1969" s="28"/>
      <c r="CZ1969" s="28"/>
      <c r="DA1969" s="28"/>
      <c r="DB1969" s="28"/>
      <c r="DC1969" s="28"/>
      <c r="DD1969" s="28"/>
      <c r="DE1969" s="28"/>
      <c r="DF1969" s="28"/>
      <c r="DG1969" s="28"/>
      <c r="DH1969" s="28"/>
      <c r="DI1969" s="28"/>
      <c r="DJ1969" s="28"/>
      <c r="DK1969" s="28"/>
      <c r="DL1969" s="28"/>
      <c r="DM1969" s="28"/>
    </row>
    <row r="1970" spans="1:117">
      <c r="A1970" s="5"/>
      <c r="B1970" s="5"/>
      <c r="C1970" s="34"/>
      <c r="D1970" s="34"/>
      <c r="E1970" s="35"/>
      <c r="F1970" s="35"/>
      <c r="G1970" s="35"/>
      <c r="H1970" s="35"/>
      <c r="I1970" s="35"/>
      <c r="J1970" s="35"/>
      <c r="K1970" s="35"/>
      <c r="L1970" s="35"/>
      <c r="M1970" s="35"/>
      <c r="N1970" s="35"/>
      <c r="O1970" s="35"/>
      <c r="P1970" s="35"/>
      <c r="Q1970" s="35"/>
      <c r="R1970" s="35"/>
      <c r="S1970" s="35"/>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28"/>
      <c r="AU1970" s="28"/>
      <c r="AV1970" s="28"/>
      <c r="AW1970" s="28"/>
      <c r="AX1970" s="28"/>
      <c r="AY1970" s="28"/>
      <c r="AZ1970" s="28"/>
      <c r="BA1970" s="28"/>
      <c r="BB1970" s="28"/>
      <c r="BC1970" s="28"/>
      <c r="BD1970" s="28"/>
      <c r="BE1970" s="28"/>
      <c r="BF1970" s="28"/>
      <c r="BG1970" s="28"/>
      <c r="BH1970" s="28"/>
      <c r="BI1970" s="28"/>
      <c r="BJ1970" s="28"/>
      <c r="BK1970" s="28"/>
      <c r="BL1970" s="28"/>
      <c r="BM1970" s="28"/>
      <c r="BN1970" s="28"/>
      <c r="BO1970" s="28"/>
      <c r="BP1970" s="28"/>
      <c r="BQ1970" s="28"/>
      <c r="BR1970" s="28"/>
      <c r="BS1970" s="28"/>
      <c r="BT1970" s="28"/>
      <c r="BU1970" s="28"/>
      <c r="BV1970" s="28"/>
      <c r="BW1970" s="28"/>
      <c r="BX1970" s="28"/>
      <c r="BY1970" s="28"/>
      <c r="BZ1970" s="28"/>
      <c r="CA1970" s="28"/>
      <c r="CB1970" s="28"/>
      <c r="CC1970" s="28"/>
      <c r="CD1970" s="28"/>
      <c r="CE1970" s="28"/>
      <c r="CF1970" s="28"/>
      <c r="CG1970" s="28"/>
      <c r="CH1970" s="28"/>
      <c r="CI1970" s="28"/>
      <c r="CJ1970" s="28"/>
      <c r="CK1970" s="28"/>
      <c r="CL1970" s="28"/>
      <c r="CM1970" s="28"/>
      <c r="CN1970" s="28"/>
      <c r="CO1970" s="28"/>
      <c r="CP1970" s="28"/>
      <c r="CQ1970" s="28"/>
      <c r="CR1970" s="28"/>
      <c r="CS1970" s="28"/>
      <c r="CT1970" s="28"/>
      <c r="CU1970" s="28"/>
      <c r="CV1970" s="28"/>
      <c r="CW1970" s="28"/>
      <c r="CX1970" s="28"/>
      <c r="CY1970" s="28"/>
      <c r="CZ1970" s="28"/>
      <c r="DA1970" s="28"/>
      <c r="DB1970" s="28"/>
      <c r="DC1970" s="28"/>
      <c r="DD1970" s="28"/>
      <c r="DE1970" s="28"/>
      <c r="DF1970" s="28"/>
      <c r="DG1970" s="28"/>
      <c r="DH1970" s="28"/>
      <c r="DI1970" s="28"/>
      <c r="DJ1970" s="28"/>
      <c r="DK1970" s="28"/>
      <c r="DL1970" s="28"/>
      <c r="DM1970" s="28"/>
    </row>
    <row r="1971" spans="1:117">
      <c r="A1971" s="5"/>
      <c r="B1971" s="5"/>
      <c r="C1971" s="34"/>
      <c r="D1971" s="34"/>
      <c r="E1971" s="35"/>
      <c r="F1971" s="35"/>
      <c r="G1971" s="35"/>
      <c r="H1971" s="35"/>
      <c r="I1971" s="35"/>
      <c r="J1971" s="35"/>
      <c r="K1971" s="35"/>
      <c r="L1971" s="35"/>
      <c r="M1971" s="35"/>
      <c r="N1971" s="35"/>
      <c r="O1971" s="35"/>
      <c r="P1971" s="35"/>
      <c r="Q1971" s="35"/>
      <c r="R1971" s="35"/>
      <c r="S1971" s="35"/>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28"/>
      <c r="AU1971" s="28"/>
      <c r="AV1971" s="28"/>
      <c r="AW1971" s="28"/>
      <c r="AX1971" s="28"/>
      <c r="AY1971" s="28"/>
      <c r="AZ1971" s="28"/>
      <c r="BA1971" s="28"/>
      <c r="BB1971" s="28"/>
      <c r="BC1971" s="28"/>
      <c r="BD1971" s="28"/>
      <c r="BE1971" s="28"/>
      <c r="BF1971" s="28"/>
      <c r="BG1971" s="28"/>
      <c r="BH1971" s="28"/>
      <c r="BI1971" s="28"/>
      <c r="BJ1971" s="28"/>
      <c r="BK1971" s="28"/>
      <c r="BL1971" s="28"/>
      <c r="BM1971" s="28"/>
      <c r="BN1971" s="28"/>
      <c r="BO1971" s="28"/>
      <c r="BP1971" s="28"/>
      <c r="BQ1971" s="28"/>
      <c r="BR1971" s="28"/>
      <c r="BS1971" s="28"/>
      <c r="BT1971" s="28"/>
      <c r="BU1971" s="28"/>
      <c r="BV1971" s="28"/>
      <c r="BW1971" s="28"/>
      <c r="BX1971" s="28"/>
      <c r="BY1971" s="28"/>
      <c r="BZ1971" s="28"/>
      <c r="CA1971" s="28"/>
      <c r="CB1971" s="28"/>
      <c r="CC1971" s="28"/>
      <c r="CD1971" s="28"/>
      <c r="CE1971" s="28"/>
      <c r="CF1971" s="28"/>
      <c r="CG1971" s="28"/>
      <c r="CH1971" s="28"/>
      <c r="CI1971" s="28"/>
      <c r="CJ1971" s="28"/>
      <c r="CK1971" s="28"/>
      <c r="CL1971" s="28"/>
      <c r="CM1971" s="28"/>
      <c r="CN1971" s="28"/>
      <c r="CO1971" s="28"/>
      <c r="CP1971" s="28"/>
      <c r="CQ1971" s="28"/>
      <c r="CR1971" s="28"/>
      <c r="CS1971" s="28"/>
      <c r="CT1971" s="28"/>
      <c r="CU1971" s="28"/>
      <c r="CV1971" s="28"/>
      <c r="CW1971" s="28"/>
      <c r="CX1971" s="28"/>
      <c r="CY1971" s="28"/>
      <c r="CZ1971" s="28"/>
      <c r="DA1971" s="28"/>
      <c r="DB1971" s="28"/>
      <c r="DC1971" s="28"/>
      <c r="DD1971" s="28"/>
      <c r="DE1971" s="28"/>
      <c r="DF1971" s="28"/>
      <c r="DG1971" s="28"/>
      <c r="DH1971" s="28"/>
      <c r="DI1971" s="28"/>
      <c r="DJ1971" s="28"/>
      <c r="DK1971" s="28"/>
      <c r="DL1971" s="28"/>
      <c r="DM1971" s="28"/>
    </row>
    <row r="1972" spans="1:117">
      <c r="A1972" s="5"/>
      <c r="B1972" s="5"/>
      <c r="C1972" s="34"/>
      <c r="D1972" s="34"/>
      <c r="E1972" s="35"/>
      <c r="F1972" s="35"/>
      <c r="G1972" s="35"/>
      <c r="H1972" s="35"/>
      <c r="I1972" s="35"/>
      <c r="J1972" s="35"/>
      <c r="K1972" s="35"/>
      <c r="L1972" s="35"/>
      <c r="M1972" s="35"/>
      <c r="N1972" s="35"/>
      <c r="O1972" s="35"/>
      <c r="P1972" s="35"/>
      <c r="Q1972" s="35"/>
      <c r="R1972" s="35"/>
      <c r="S1972" s="35"/>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28"/>
      <c r="AU1972" s="28"/>
      <c r="AV1972" s="28"/>
      <c r="AW1972" s="28"/>
      <c r="AX1972" s="28"/>
      <c r="AY1972" s="28"/>
      <c r="AZ1972" s="28"/>
      <c r="BA1972" s="28"/>
      <c r="BB1972" s="28"/>
      <c r="BC1972" s="28"/>
      <c r="BD1972" s="28"/>
      <c r="BE1972" s="28"/>
      <c r="BF1972" s="28"/>
      <c r="BG1972" s="28"/>
      <c r="BH1972" s="28"/>
      <c r="BI1972" s="28"/>
      <c r="BJ1972" s="28"/>
      <c r="BK1972" s="28"/>
      <c r="BL1972" s="28"/>
      <c r="BM1972" s="28"/>
      <c r="BN1972" s="28"/>
      <c r="BO1972" s="28"/>
      <c r="BP1972" s="28"/>
      <c r="BQ1972" s="28"/>
      <c r="BR1972" s="28"/>
      <c r="BS1972" s="28"/>
      <c r="BT1972" s="28"/>
      <c r="BU1972" s="28"/>
      <c r="BV1972" s="28"/>
      <c r="BW1972" s="28"/>
      <c r="BX1972" s="28"/>
      <c r="BY1972" s="28"/>
      <c r="BZ1972" s="28"/>
      <c r="CA1972" s="28"/>
      <c r="CB1972" s="28"/>
      <c r="CC1972" s="28"/>
      <c r="CD1972" s="28"/>
      <c r="CE1972" s="28"/>
      <c r="CF1972" s="28"/>
      <c r="CG1972" s="28"/>
      <c r="CH1972" s="28"/>
      <c r="CI1972" s="28"/>
      <c r="CJ1972" s="28"/>
      <c r="CK1972" s="28"/>
      <c r="CL1972" s="28"/>
      <c r="CM1972" s="28"/>
      <c r="CN1972" s="28"/>
      <c r="CO1972" s="28"/>
      <c r="CP1972" s="28"/>
      <c r="CQ1972" s="28"/>
      <c r="CR1972" s="28"/>
      <c r="CS1972" s="28"/>
      <c r="CT1972" s="28"/>
      <c r="CU1972" s="28"/>
      <c r="CV1972" s="28"/>
      <c r="CW1972" s="28"/>
      <c r="CX1972" s="28"/>
      <c r="CY1972" s="28"/>
      <c r="CZ1972" s="28"/>
      <c r="DA1972" s="28"/>
      <c r="DB1972" s="28"/>
      <c r="DC1972" s="28"/>
      <c r="DD1972" s="28"/>
      <c r="DE1972" s="28"/>
      <c r="DF1972" s="28"/>
      <c r="DG1972" s="28"/>
      <c r="DH1972" s="28"/>
      <c r="DI1972" s="28"/>
      <c r="DJ1972" s="28"/>
      <c r="DK1972" s="28"/>
      <c r="DL1972" s="28"/>
      <c r="DM1972" s="28"/>
    </row>
    <row r="1973" spans="1:117">
      <c r="A1973" s="5"/>
      <c r="B1973" s="5"/>
      <c r="C1973" s="34"/>
      <c r="D1973" s="34"/>
      <c r="E1973" s="35"/>
      <c r="F1973" s="35"/>
      <c r="G1973" s="35"/>
      <c r="H1973" s="35"/>
      <c r="I1973" s="35"/>
      <c r="J1973" s="35"/>
      <c r="K1973" s="35"/>
      <c r="L1973" s="35"/>
      <c r="M1973" s="35"/>
      <c r="N1973" s="35"/>
      <c r="O1973" s="35"/>
      <c r="P1973" s="35"/>
      <c r="Q1973" s="35"/>
      <c r="R1973" s="35"/>
      <c r="S1973" s="35"/>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28"/>
      <c r="AU1973" s="28"/>
      <c r="AV1973" s="28"/>
      <c r="AW1973" s="28"/>
      <c r="AX1973" s="28"/>
      <c r="AY1973" s="28"/>
      <c r="AZ1973" s="28"/>
      <c r="BA1973" s="28"/>
      <c r="BB1973" s="28"/>
      <c r="BC1973" s="28"/>
      <c r="BD1973" s="28"/>
      <c r="BE1973" s="28"/>
      <c r="BF1973" s="28"/>
      <c r="BG1973" s="28"/>
      <c r="BH1973" s="28"/>
      <c r="BI1973" s="28"/>
      <c r="BJ1973" s="28"/>
      <c r="BK1973" s="28"/>
      <c r="BL1973" s="28"/>
      <c r="BM1973" s="28"/>
      <c r="BN1973" s="28"/>
      <c r="BO1973" s="28"/>
      <c r="BP1973" s="28"/>
      <c r="BQ1973" s="28"/>
      <c r="BR1973" s="28"/>
      <c r="BS1973" s="28"/>
      <c r="BT1973" s="28"/>
      <c r="BU1973" s="28"/>
      <c r="BV1973" s="28"/>
      <c r="BW1973" s="28"/>
      <c r="BX1973" s="28"/>
      <c r="BY1973" s="28"/>
      <c r="BZ1973" s="28"/>
      <c r="CA1973" s="28"/>
      <c r="CB1973" s="28"/>
      <c r="CC1973" s="28"/>
      <c r="CD1973" s="28"/>
      <c r="CE1973" s="28"/>
      <c r="CF1973" s="28"/>
      <c r="CG1973" s="28"/>
      <c r="CH1973" s="28"/>
      <c r="CI1973" s="28"/>
      <c r="CJ1973" s="28"/>
      <c r="CK1973" s="28"/>
      <c r="CL1973" s="28"/>
      <c r="CM1973" s="28"/>
      <c r="CN1973" s="28"/>
      <c r="CO1973" s="28"/>
      <c r="CP1973" s="28"/>
      <c r="CQ1973" s="28"/>
      <c r="CR1973" s="28"/>
      <c r="CS1973" s="28"/>
      <c r="CT1973" s="28"/>
      <c r="CU1973" s="28"/>
      <c r="CV1973" s="28"/>
      <c r="CW1973" s="28"/>
      <c r="CX1973" s="28"/>
      <c r="CY1973" s="28"/>
      <c r="CZ1973" s="28"/>
      <c r="DA1973" s="28"/>
      <c r="DB1973" s="28"/>
      <c r="DC1973" s="28"/>
      <c r="DD1973" s="28"/>
      <c r="DE1973" s="28"/>
      <c r="DF1973" s="28"/>
      <c r="DG1973" s="28"/>
      <c r="DH1973" s="28"/>
      <c r="DI1973" s="28"/>
      <c r="DJ1973" s="28"/>
      <c r="DK1973" s="28"/>
      <c r="DL1973" s="28"/>
      <c r="DM1973" s="28"/>
    </row>
    <row r="1974" spans="1:117">
      <c r="A1974" s="5"/>
      <c r="B1974" s="5"/>
      <c r="C1974" s="34"/>
      <c r="D1974" s="34"/>
      <c r="E1974" s="35"/>
      <c r="F1974" s="35"/>
      <c r="G1974" s="35"/>
      <c r="H1974" s="35"/>
      <c r="I1974" s="35"/>
      <c r="J1974" s="35"/>
      <c r="K1974" s="35"/>
      <c r="L1974" s="35"/>
      <c r="M1974" s="35"/>
      <c r="N1974" s="35"/>
      <c r="O1974" s="35"/>
      <c r="P1974" s="35"/>
      <c r="Q1974" s="35"/>
      <c r="R1974" s="35"/>
      <c r="S1974" s="35"/>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28"/>
      <c r="AU1974" s="28"/>
      <c r="AV1974" s="28"/>
      <c r="AW1974" s="28"/>
      <c r="AX1974" s="28"/>
      <c r="AY1974" s="28"/>
      <c r="AZ1974" s="28"/>
      <c r="BA1974" s="28"/>
      <c r="BB1974" s="28"/>
      <c r="BC1974" s="28"/>
      <c r="BD1974" s="28"/>
      <c r="BE1974" s="28"/>
      <c r="BF1974" s="28"/>
      <c r="BG1974" s="28"/>
      <c r="BH1974" s="28"/>
      <c r="BI1974" s="28"/>
      <c r="BJ1974" s="28"/>
      <c r="BK1974" s="28"/>
      <c r="BL1974" s="28"/>
      <c r="BM1974" s="28"/>
      <c r="BN1974" s="28"/>
      <c r="BO1974" s="28"/>
      <c r="BP1974" s="28"/>
      <c r="BQ1974" s="28"/>
      <c r="BR1974" s="28"/>
      <c r="BS1974" s="28"/>
      <c r="BT1974" s="28"/>
      <c r="BU1974" s="28"/>
      <c r="BV1974" s="28"/>
      <c r="BW1974" s="28"/>
      <c r="BX1974" s="28"/>
      <c r="BY1974" s="28"/>
      <c r="BZ1974" s="28"/>
      <c r="CA1974" s="28"/>
      <c r="CB1974" s="28"/>
      <c r="CC1974" s="28"/>
      <c r="CD1974" s="28"/>
      <c r="CE1974" s="28"/>
      <c r="CF1974" s="28"/>
      <c r="CG1974" s="28"/>
      <c r="CH1974" s="28"/>
      <c r="CI1974" s="28"/>
      <c r="CJ1974" s="28"/>
      <c r="CK1974" s="28"/>
      <c r="CL1974" s="28"/>
      <c r="CM1974" s="28"/>
      <c r="CN1974" s="28"/>
      <c r="CO1974" s="28"/>
      <c r="CP1974" s="28"/>
      <c r="CQ1974" s="28"/>
      <c r="CR1974" s="28"/>
      <c r="CS1974" s="28"/>
      <c r="CT1974" s="28"/>
      <c r="CU1974" s="28"/>
      <c r="CV1974" s="28"/>
      <c r="CW1974" s="28"/>
      <c r="CX1974" s="28"/>
      <c r="CY1974" s="28"/>
      <c r="CZ1974" s="28"/>
      <c r="DA1974" s="28"/>
      <c r="DB1974" s="28"/>
      <c r="DC1974" s="28"/>
      <c r="DD1974" s="28"/>
      <c r="DE1974" s="28"/>
      <c r="DF1974" s="28"/>
      <c r="DG1974" s="28"/>
      <c r="DH1974" s="28"/>
      <c r="DI1974" s="28"/>
      <c r="DJ1974" s="28"/>
      <c r="DK1974" s="28"/>
      <c r="DL1974" s="28"/>
      <c r="DM1974" s="28"/>
    </row>
    <row r="1975" spans="1:117">
      <c r="A1975" s="5"/>
      <c r="B1975" s="5"/>
      <c r="C1975" s="34"/>
      <c r="D1975" s="34"/>
      <c r="E1975" s="35"/>
      <c r="F1975" s="35"/>
      <c r="G1975" s="35"/>
      <c r="H1975" s="35"/>
      <c r="I1975" s="35"/>
      <c r="J1975" s="35"/>
      <c r="K1975" s="35"/>
      <c r="L1975" s="35"/>
      <c r="M1975" s="35"/>
      <c r="N1975" s="35"/>
      <c r="O1975" s="35"/>
      <c r="P1975" s="35"/>
      <c r="Q1975" s="35"/>
      <c r="R1975" s="35"/>
      <c r="S1975" s="35"/>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28"/>
      <c r="AU1975" s="28"/>
      <c r="AV1975" s="28"/>
      <c r="AW1975" s="28"/>
      <c r="AX1975" s="28"/>
      <c r="AY1975" s="28"/>
      <c r="AZ1975" s="28"/>
      <c r="BA1975" s="28"/>
      <c r="BB1975" s="28"/>
      <c r="BC1975" s="28"/>
      <c r="BD1975" s="28"/>
      <c r="BE1975" s="28"/>
      <c r="BF1975" s="28"/>
      <c r="BG1975" s="28"/>
      <c r="BH1975" s="28"/>
      <c r="BI1975" s="28"/>
      <c r="BJ1975" s="28"/>
      <c r="BK1975" s="28"/>
      <c r="BL1975" s="28"/>
      <c r="BM1975" s="28"/>
      <c r="BN1975" s="28"/>
      <c r="BO1975" s="28"/>
      <c r="BP1975" s="28"/>
      <c r="BQ1975" s="28"/>
      <c r="BR1975" s="28"/>
      <c r="BS1975" s="28"/>
      <c r="BT1975" s="28"/>
      <c r="BU1975" s="28"/>
      <c r="BV1975" s="28"/>
      <c r="BW1975" s="28"/>
      <c r="BX1975" s="28"/>
      <c r="BY1975" s="28"/>
      <c r="BZ1975" s="28"/>
      <c r="CA1975" s="28"/>
      <c r="CB1975" s="28"/>
      <c r="CC1975" s="28"/>
      <c r="CD1975" s="28"/>
      <c r="CE1975" s="28"/>
      <c r="CF1975" s="28"/>
      <c r="CG1975" s="28"/>
      <c r="CH1975" s="28"/>
      <c r="CI1975" s="28"/>
      <c r="CJ1975" s="28"/>
      <c r="CK1975" s="28"/>
      <c r="CL1975" s="28"/>
      <c r="CM1975" s="28"/>
      <c r="CN1975" s="28"/>
      <c r="CO1975" s="28"/>
      <c r="CP1975" s="28"/>
      <c r="CQ1975" s="28"/>
      <c r="CR1975" s="28"/>
      <c r="CS1975" s="28"/>
      <c r="CT1975" s="28"/>
      <c r="CU1975" s="28"/>
      <c r="CV1975" s="28"/>
      <c r="CW1975" s="28"/>
      <c r="CX1975" s="28"/>
      <c r="CY1975" s="28"/>
      <c r="CZ1975" s="28"/>
      <c r="DA1975" s="28"/>
      <c r="DB1975" s="28"/>
      <c r="DC1975" s="28"/>
      <c r="DD1975" s="28"/>
      <c r="DE1975" s="28"/>
      <c r="DF1975" s="28"/>
      <c r="DG1975" s="28"/>
      <c r="DH1975" s="28"/>
      <c r="DI1975" s="28"/>
      <c r="DJ1975" s="28"/>
      <c r="DK1975" s="28"/>
      <c r="DL1975" s="28"/>
      <c r="DM1975" s="28"/>
    </row>
    <row r="1976" spans="1:117">
      <c r="A1976" s="5"/>
      <c r="B1976" s="5"/>
      <c r="C1976" s="34"/>
      <c r="D1976" s="34"/>
      <c r="E1976" s="35"/>
      <c r="F1976" s="35"/>
      <c r="G1976" s="35"/>
      <c r="H1976" s="35"/>
      <c r="I1976" s="35"/>
      <c r="J1976" s="35"/>
      <c r="K1976" s="35"/>
      <c r="L1976" s="35"/>
      <c r="M1976" s="35"/>
      <c r="N1976" s="35"/>
      <c r="O1976" s="35"/>
      <c r="P1976" s="35"/>
      <c r="Q1976" s="35"/>
      <c r="R1976" s="35"/>
      <c r="S1976" s="35"/>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28"/>
      <c r="AU1976" s="28"/>
      <c r="AV1976" s="28"/>
      <c r="AW1976" s="28"/>
      <c r="AX1976" s="28"/>
      <c r="AY1976" s="28"/>
      <c r="AZ1976" s="28"/>
      <c r="BA1976" s="28"/>
      <c r="BB1976" s="28"/>
      <c r="BC1976" s="28"/>
      <c r="BD1976" s="28"/>
      <c r="BE1976" s="28"/>
      <c r="BF1976" s="28"/>
      <c r="BG1976" s="28"/>
      <c r="BH1976" s="28"/>
      <c r="BI1976" s="28"/>
      <c r="BJ1976" s="28"/>
      <c r="BK1976" s="28"/>
      <c r="BL1976" s="28"/>
      <c r="BM1976" s="28"/>
      <c r="BN1976" s="28"/>
      <c r="BO1976" s="28"/>
      <c r="BP1976" s="28"/>
      <c r="BQ1976" s="28"/>
      <c r="BR1976" s="28"/>
      <c r="BS1976" s="28"/>
      <c r="BT1976" s="28"/>
      <c r="BU1976" s="28"/>
      <c r="BV1976" s="28"/>
      <c r="BW1976" s="28"/>
      <c r="BX1976" s="28"/>
      <c r="BY1976" s="28"/>
      <c r="BZ1976" s="28"/>
      <c r="CA1976" s="28"/>
      <c r="CB1976" s="28"/>
      <c r="CC1976" s="28"/>
      <c r="CD1976" s="28"/>
      <c r="CE1976" s="28"/>
      <c r="CF1976" s="28"/>
      <c r="CG1976" s="28"/>
      <c r="CH1976" s="28"/>
      <c r="CI1976" s="28"/>
      <c r="CJ1976" s="28"/>
      <c r="CK1976" s="28"/>
      <c r="CL1976" s="28"/>
      <c r="CM1976" s="28"/>
      <c r="CN1976" s="28"/>
      <c r="CO1976" s="28"/>
      <c r="CP1976" s="28"/>
      <c r="CQ1976" s="28"/>
      <c r="CR1976" s="28"/>
      <c r="CS1976" s="28"/>
      <c r="CT1976" s="28"/>
      <c r="CU1976" s="28"/>
      <c r="CV1976" s="28"/>
      <c r="CW1976" s="28"/>
      <c r="CX1976" s="28"/>
      <c r="CY1976" s="28"/>
      <c r="CZ1976" s="28"/>
      <c r="DA1976" s="28"/>
      <c r="DB1976" s="28"/>
      <c r="DC1976" s="28"/>
      <c r="DD1976" s="28"/>
      <c r="DE1976" s="28"/>
      <c r="DF1976" s="28"/>
      <c r="DG1976" s="28"/>
      <c r="DH1976" s="28"/>
      <c r="DI1976" s="28"/>
      <c r="DJ1976" s="28"/>
      <c r="DK1976" s="28"/>
      <c r="DL1976" s="28"/>
      <c r="DM1976" s="28"/>
    </row>
    <row r="1977" spans="1:117">
      <c r="A1977" s="5"/>
      <c r="B1977" s="5"/>
      <c r="C1977" s="34"/>
      <c r="D1977" s="34"/>
      <c r="E1977" s="35"/>
      <c r="F1977" s="35"/>
      <c r="G1977" s="35"/>
      <c r="H1977" s="35"/>
      <c r="I1977" s="35"/>
      <c r="J1977" s="35"/>
      <c r="K1977" s="35"/>
      <c r="L1977" s="35"/>
      <c r="M1977" s="35"/>
      <c r="N1977" s="35"/>
      <c r="O1977" s="35"/>
      <c r="P1977" s="35"/>
      <c r="Q1977" s="35"/>
      <c r="R1977" s="35"/>
      <c r="S1977" s="35"/>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28"/>
      <c r="AU1977" s="28"/>
      <c r="AV1977" s="28"/>
      <c r="AW1977" s="28"/>
      <c r="AX1977" s="28"/>
      <c r="AY1977" s="28"/>
      <c r="AZ1977" s="28"/>
      <c r="BA1977" s="28"/>
      <c r="BB1977" s="28"/>
      <c r="BC1977" s="28"/>
      <c r="BD1977" s="28"/>
      <c r="BE1977" s="28"/>
      <c r="BF1977" s="28"/>
      <c r="BG1977" s="28"/>
      <c r="BH1977" s="28"/>
      <c r="BI1977" s="28"/>
      <c r="BJ1977" s="28"/>
      <c r="BK1977" s="28"/>
      <c r="BL1977" s="28"/>
      <c r="BM1977" s="28"/>
      <c r="BN1977" s="28"/>
      <c r="BO1977" s="28"/>
      <c r="BP1977" s="28"/>
      <c r="BQ1977" s="28"/>
      <c r="BR1977" s="28"/>
      <c r="BS1977" s="28"/>
      <c r="BT1977" s="28"/>
      <c r="BU1977" s="28"/>
      <c r="BV1977" s="28"/>
      <c r="BW1977" s="28"/>
      <c r="BX1977" s="28"/>
      <c r="BY1977" s="28"/>
      <c r="BZ1977" s="28"/>
      <c r="CA1977" s="28"/>
      <c r="CB1977" s="28"/>
      <c r="CC1977" s="28"/>
      <c r="CD1977" s="28"/>
      <c r="CE1977" s="28"/>
      <c r="CF1977" s="28"/>
      <c r="CG1977" s="28"/>
      <c r="CH1977" s="28"/>
      <c r="CI1977" s="28"/>
      <c r="CJ1977" s="28"/>
      <c r="CK1977" s="28"/>
      <c r="CL1977" s="28"/>
      <c r="CM1977" s="28"/>
      <c r="CN1977" s="28"/>
      <c r="CO1977" s="28"/>
      <c r="CP1977" s="28"/>
      <c r="CQ1977" s="28"/>
      <c r="CR1977" s="28"/>
      <c r="CS1977" s="28"/>
      <c r="CT1977" s="28"/>
      <c r="CU1977" s="28"/>
      <c r="CV1977" s="28"/>
      <c r="CW1977" s="28"/>
      <c r="CX1977" s="28"/>
      <c r="CY1977" s="28"/>
      <c r="CZ1977" s="28"/>
      <c r="DA1977" s="28"/>
      <c r="DB1977" s="28"/>
      <c r="DC1977" s="28"/>
      <c r="DD1977" s="28"/>
      <c r="DE1977" s="28"/>
      <c r="DF1977" s="28"/>
      <c r="DG1977" s="28"/>
      <c r="DH1977" s="28"/>
      <c r="DI1977" s="28"/>
      <c r="DJ1977" s="28"/>
      <c r="DK1977" s="28"/>
      <c r="DL1977" s="28"/>
      <c r="DM1977" s="28"/>
    </row>
    <row r="1978" spans="1:117">
      <c r="A1978" s="5"/>
      <c r="B1978" s="5"/>
      <c r="C1978" s="34"/>
      <c r="D1978" s="34"/>
      <c r="E1978" s="35"/>
      <c r="F1978" s="35"/>
      <c r="G1978" s="35"/>
      <c r="H1978" s="35"/>
      <c r="I1978" s="35"/>
      <c r="J1978" s="35"/>
      <c r="K1978" s="35"/>
      <c r="L1978" s="35"/>
      <c r="M1978" s="35"/>
      <c r="N1978" s="35"/>
      <c r="O1978" s="35"/>
      <c r="P1978" s="35"/>
      <c r="Q1978" s="35"/>
      <c r="R1978" s="35"/>
      <c r="S1978" s="35"/>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28"/>
      <c r="AU1978" s="28"/>
      <c r="AV1978" s="28"/>
      <c r="AW1978" s="28"/>
      <c r="AX1978" s="28"/>
      <c r="AY1978" s="28"/>
      <c r="AZ1978" s="28"/>
      <c r="BA1978" s="28"/>
      <c r="BB1978" s="28"/>
      <c r="BC1978" s="28"/>
      <c r="BD1978" s="28"/>
      <c r="BE1978" s="28"/>
      <c r="BF1978" s="28"/>
      <c r="BG1978" s="28"/>
      <c r="BH1978" s="28"/>
      <c r="BI1978" s="28"/>
      <c r="BJ1978" s="28"/>
      <c r="BK1978" s="28"/>
      <c r="BL1978" s="28"/>
      <c r="BM1978" s="28"/>
      <c r="BN1978" s="28"/>
      <c r="BO1978" s="28"/>
      <c r="BP1978" s="28"/>
      <c r="BQ1978" s="28"/>
      <c r="BR1978" s="28"/>
      <c r="BS1978" s="28"/>
      <c r="BT1978" s="28"/>
      <c r="BU1978" s="28"/>
      <c r="BV1978" s="28"/>
      <c r="BW1978" s="28"/>
      <c r="BX1978" s="28"/>
      <c r="BY1978" s="28"/>
      <c r="BZ1978" s="28"/>
      <c r="CA1978" s="28"/>
      <c r="CB1978" s="28"/>
      <c r="CC1978" s="28"/>
      <c r="CD1978" s="28"/>
      <c r="CE1978" s="28"/>
      <c r="CF1978" s="28"/>
      <c r="CG1978" s="28"/>
      <c r="CH1978" s="28"/>
      <c r="CI1978" s="28"/>
      <c r="CJ1978" s="28"/>
      <c r="CK1978" s="28"/>
      <c r="CL1978" s="28"/>
      <c r="CM1978" s="28"/>
      <c r="CN1978" s="28"/>
      <c r="CO1978" s="28"/>
      <c r="CP1978" s="28"/>
      <c r="CQ1978" s="28"/>
      <c r="CR1978" s="28"/>
      <c r="CS1978" s="28"/>
      <c r="CT1978" s="28"/>
      <c r="CU1978" s="28"/>
      <c r="CV1978" s="28"/>
      <c r="CW1978" s="28"/>
      <c r="CX1978" s="28"/>
      <c r="CY1978" s="28"/>
      <c r="CZ1978" s="28"/>
      <c r="DA1978" s="28"/>
      <c r="DB1978" s="28"/>
      <c r="DC1978" s="28"/>
      <c r="DD1978" s="28"/>
      <c r="DE1978" s="28"/>
      <c r="DF1978" s="28"/>
      <c r="DG1978" s="28"/>
      <c r="DH1978" s="28"/>
      <c r="DI1978" s="28"/>
      <c r="DJ1978" s="28"/>
      <c r="DK1978" s="28"/>
      <c r="DL1978" s="28"/>
      <c r="DM1978" s="28"/>
    </row>
    <row r="1979" spans="1:117">
      <c r="A1979" s="5"/>
      <c r="B1979" s="5"/>
      <c r="C1979" s="34"/>
      <c r="D1979" s="34"/>
      <c r="E1979" s="35"/>
      <c r="F1979" s="35"/>
      <c r="G1979" s="35"/>
      <c r="H1979" s="35"/>
      <c r="I1979" s="35"/>
      <c r="J1979" s="35"/>
      <c r="K1979" s="35"/>
      <c r="L1979" s="35"/>
      <c r="M1979" s="35"/>
      <c r="N1979" s="35"/>
      <c r="O1979" s="35"/>
      <c r="P1979" s="35"/>
      <c r="Q1979" s="35"/>
      <c r="R1979" s="35"/>
      <c r="S1979" s="35"/>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28"/>
      <c r="AU1979" s="28"/>
      <c r="AV1979" s="28"/>
      <c r="AW1979" s="28"/>
      <c r="AX1979" s="28"/>
      <c r="AY1979" s="28"/>
      <c r="AZ1979" s="28"/>
      <c r="BA1979" s="28"/>
      <c r="BB1979" s="28"/>
      <c r="BC1979" s="28"/>
      <c r="BD1979" s="28"/>
      <c r="BE1979" s="28"/>
      <c r="BF1979" s="28"/>
      <c r="BG1979" s="28"/>
      <c r="BH1979" s="28"/>
      <c r="BI1979" s="28"/>
      <c r="BJ1979" s="28"/>
      <c r="BK1979" s="28"/>
      <c r="BL1979" s="28"/>
      <c r="BM1979" s="28"/>
      <c r="BN1979" s="28"/>
      <c r="BO1979" s="28"/>
      <c r="BP1979" s="28"/>
      <c r="BQ1979" s="28"/>
      <c r="BR1979" s="28"/>
      <c r="BS1979" s="28"/>
      <c r="BT1979" s="28"/>
      <c r="BU1979" s="28"/>
      <c r="BV1979" s="28"/>
      <c r="BW1979" s="28"/>
      <c r="BX1979" s="28"/>
      <c r="BY1979" s="28"/>
      <c r="BZ1979" s="28"/>
      <c r="CA1979" s="28"/>
      <c r="CB1979" s="28"/>
      <c r="CC1979" s="28"/>
      <c r="CD1979" s="28"/>
      <c r="CE1979" s="28"/>
      <c r="CF1979" s="28"/>
      <c r="CG1979" s="28"/>
      <c r="CH1979" s="28"/>
      <c r="CI1979" s="28"/>
      <c r="CJ1979" s="28"/>
      <c r="CK1979" s="28"/>
      <c r="CL1979" s="28"/>
      <c r="CM1979" s="28"/>
      <c r="CN1979" s="28"/>
      <c r="CO1979" s="28"/>
      <c r="CP1979" s="28"/>
      <c r="CQ1979" s="28"/>
      <c r="CR1979" s="28"/>
      <c r="CS1979" s="28"/>
      <c r="CT1979" s="28"/>
      <c r="CU1979" s="28"/>
      <c r="CV1979" s="28"/>
      <c r="CW1979" s="28"/>
      <c r="CX1979" s="28"/>
      <c r="CY1979" s="28"/>
      <c r="CZ1979" s="28"/>
      <c r="DA1979" s="28"/>
      <c r="DB1979" s="28"/>
      <c r="DC1979" s="28"/>
      <c r="DD1979" s="28"/>
      <c r="DE1979" s="28"/>
      <c r="DF1979" s="28"/>
      <c r="DG1979" s="28"/>
      <c r="DH1979" s="28"/>
      <c r="DI1979" s="28"/>
      <c r="DJ1979" s="28"/>
      <c r="DK1979" s="28"/>
      <c r="DL1979" s="28"/>
      <c r="DM1979" s="28"/>
    </row>
    <row r="1980" spans="1:117">
      <c r="A1980" s="5"/>
      <c r="B1980" s="5"/>
      <c r="C1980" s="34"/>
      <c r="D1980" s="34"/>
      <c r="E1980" s="35"/>
      <c r="F1980" s="35"/>
      <c r="G1980" s="35"/>
      <c r="H1980" s="35"/>
      <c r="I1980" s="35"/>
      <c r="J1980" s="35"/>
      <c r="K1980" s="35"/>
      <c r="L1980" s="35"/>
      <c r="M1980" s="35"/>
      <c r="N1980" s="35"/>
      <c r="O1980" s="35"/>
      <c r="P1980" s="35"/>
      <c r="Q1980" s="35"/>
      <c r="R1980" s="35"/>
      <c r="S1980" s="35"/>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28"/>
      <c r="AU1980" s="28"/>
      <c r="AV1980" s="28"/>
      <c r="AW1980" s="28"/>
      <c r="AX1980" s="28"/>
      <c r="AY1980" s="28"/>
      <c r="AZ1980" s="28"/>
      <c r="BA1980" s="28"/>
      <c r="BB1980" s="28"/>
      <c r="BC1980" s="28"/>
      <c r="BD1980" s="28"/>
      <c r="BE1980" s="28"/>
      <c r="BF1980" s="28"/>
      <c r="BG1980" s="28"/>
      <c r="BH1980" s="28"/>
      <c r="BI1980" s="28"/>
      <c r="BJ1980" s="28"/>
      <c r="BK1980" s="28"/>
      <c r="BL1980" s="28"/>
      <c r="BM1980" s="28"/>
      <c r="BN1980" s="28"/>
      <c r="BO1980" s="28"/>
      <c r="BP1980" s="28"/>
      <c r="BQ1980" s="28"/>
      <c r="BR1980" s="28"/>
      <c r="BS1980" s="28"/>
      <c r="BT1980" s="28"/>
      <c r="BU1980" s="28"/>
      <c r="BV1980" s="28"/>
      <c r="BW1980" s="28"/>
      <c r="BX1980" s="28"/>
      <c r="BY1980" s="28"/>
      <c r="BZ1980" s="28"/>
      <c r="CA1980" s="28"/>
      <c r="CB1980" s="28"/>
      <c r="CC1980" s="28"/>
      <c r="CD1980" s="28"/>
      <c r="CE1980" s="28"/>
      <c r="CF1980" s="28"/>
      <c r="CG1980" s="28"/>
      <c r="CH1980" s="28"/>
      <c r="CI1980" s="28"/>
      <c r="CJ1980" s="28"/>
      <c r="CK1980" s="28"/>
      <c r="CL1980" s="28"/>
      <c r="CM1980" s="28"/>
      <c r="CN1980" s="28"/>
      <c r="CO1980" s="28"/>
      <c r="CP1980" s="28"/>
      <c r="CQ1980" s="28"/>
      <c r="CR1980" s="28"/>
      <c r="CS1980" s="28"/>
      <c r="CT1980" s="28"/>
      <c r="CU1980" s="28"/>
      <c r="CV1980" s="28"/>
      <c r="CW1980" s="28"/>
      <c r="CX1980" s="28"/>
      <c r="CY1980" s="28"/>
      <c r="CZ1980" s="28"/>
      <c r="DA1980" s="28"/>
      <c r="DB1980" s="28"/>
      <c r="DC1980" s="28"/>
      <c r="DD1980" s="28"/>
      <c r="DE1980" s="28"/>
      <c r="DF1980" s="28"/>
      <c r="DG1980" s="28"/>
      <c r="DH1980" s="28"/>
      <c r="DI1980" s="28"/>
      <c r="DJ1980" s="28"/>
      <c r="DK1980" s="28"/>
      <c r="DL1980" s="28"/>
      <c r="DM1980" s="28"/>
    </row>
    <row r="1981" spans="1:117">
      <c r="A1981" s="5"/>
      <c r="B1981" s="5"/>
      <c r="C1981" s="34"/>
      <c r="D1981" s="34"/>
      <c r="E1981" s="35"/>
      <c r="F1981" s="35"/>
      <c r="G1981" s="35"/>
      <c r="H1981" s="35"/>
      <c r="I1981" s="35"/>
      <c r="J1981" s="35"/>
      <c r="K1981" s="35"/>
      <c r="L1981" s="35"/>
      <c r="M1981" s="35"/>
      <c r="N1981" s="35"/>
      <c r="O1981" s="35"/>
      <c r="P1981" s="35"/>
      <c r="Q1981" s="35"/>
      <c r="R1981" s="35"/>
      <c r="S1981" s="35"/>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28"/>
      <c r="AU1981" s="28"/>
      <c r="AV1981" s="28"/>
      <c r="AW1981" s="28"/>
      <c r="AX1981" s="28"/>
      <c r="AY1981" s="28"/>
      <c r="AZ1981" s="28"/>
      <c r="BA1981" s="28"/>
      <c r="BB1981" s="28"/>
      <c r="BC1981" s="28"/>
      <c r="BD1981" s="28"/>
      <c r="BE1981" s="28"/>
      <c r="BF1981" s="28"/>
      <c r="BG1981" s="28"/>
      <c r="BH1981" s="28"/>
      <c r="BI1981" s="28"/>
      <c r="BJ1981" s="28"/>
      <c r="BK1981" s="28"/>
      <c r="BL1981" s="28"/>
      <c r="BM1981" s="28"/>
      <c r="BN1981" s="28"/>
      <c r="BO1981" s="28"/>
      <c r="BP1981" s="28"/>
      <c r="BQ1981" s="28"/>
      <c r="BR1981" s="28"/>
      <c r="BS1981" s="28"/>
      <c r="BT1981" s="28"/>
      <c r="BU1981" s="28"/>
      <c r="BV1981" s="28"/>
      <c r="BW1981" s="28"/>
      <c r="BX1981" s="28"/>
      <c r="BY1981" s="28"/>
      <c r="BZ1981" s="28"/>
      <c r="CA1981" s="28"/>
      <c r="CB1981" s="28"/>
      <c r="CC1981" s="28"/>
      <c r="CD1981" s="28"/>
      <c r="CE1981" s="28"/>
      <c r="CF1981" s="28"/>
      <c r="CG1981" s="28"/>
      <c r="CH1981" s="28"/>
      <c r="CI1981" s="28"/>
      <c r="CJ1981" s="28"/>
      <c r="CK1981" s="28"/>
      <c r="CL1981" s="28"/>
      <c r="CM1981" s="28"/>
      <c r="CN1981" s="28"/>
      <c r="CO1981" s="28"/>
      <c r="CP1981" s="28"/>
      <c r="CQ1981" s="28"/>
      <c r="CR1981" s="28"/>
      <c r="CS1981" s="28"/>
      <c r="CT1981" s="28"/>
      <c r="CU1981" s="28"/>
      <c r="CV1981" s="28"/>
      <c r="CW1981" s="28"/>
      <c r="CX1981" s="28"/>
      <c r="CY1981" s="28"/>
      <c r="CZ1981" s="28"/>
      <c r="DA1981" s="28"/>
      <c r="DB1981" s="28"/>
      <c r="DC1981" s="28"/>
      <c r="DD1981" s="28"/>
      <c r="DE1981" s="28"/>
      <c r="DF1981" s="28"/>
      <c r="DG1981" s="28"/>
      <c r="DH1981" s="28"/>
      <c r="DI1981" s="28"/>
      <c r="DJ1981" s="28"/>
      <c r="DK1981" s="28"/>
      <c r="DL1981" s="28"/>
      <c r="DM1981" s="28"/>
    </row>
    <row r="1982" spans="1:117">
      <c r="A1982" s="5"/>
      <c r="B1982" s="5"/>
      <c r="C1982" s="34"/>
      <c r="D1982" s="34"/>
      <c r="E1982" s="35"/>
      <c r="F1982" s="35"/>
      <c r="G1982" s="35"/>
      <c r="H1982" s="35"/>
      <c r="I1982" s="35"/>
      <c r="J1982" s="35"/>
      <c r="K1982" s="35"/>
      <c r="L1982" s="35"/>
      <c r="M1982" s="35"/>
      <c r="N1982" s="35"/>
      <c r="O1982" s="35"/>
      <c r="P1982" s="35"/>
      <c r="Q1982" s="35"/>
      <c r="R1982" s="35"/>
      <c r="S1982" s="35"/>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28"/>
      <c r="AU1982" s="28"/>
      <c r="AV1982" s="28"/>
      <c r="AW1982" s="28"/>
      <c r="AX1982" s="28"/>
      <c r="AY1982" s="28"/>
      <c r="AZ1982" s="28"/>
      <c r="BA1982" s="28"/>
      <c r="BB1982" s="28"/>
      <c r="BC1982" s="28"/>
      <c r="BD1982" s="28"/>
      <c r="BE1982" s="28"/>
      <c r="BF1982" s="28"/>
      <c r="BG1982" s="28"/>
      <c r="BH1982" s="28"/>
      <c r="BI1982" s="28"/>
      <c r="BJ1982" s="28"/>
      <c r="BK1982" s="28"/>
      <c r="BL1982" s="28"/>
      <c r="BM1982" s="28"/>
      <c r="BN1982" s="28"/>
      <c r="BO1982" s="28"/>
      <c r="BP1982" s="28"/>
      <c r="BQ1982" s="28"/>
      <c r="BR1982" s="28"/>
      <c r="BS1982" s="28"/>
      <c r="BT1982" s="28"/>
      <c r="BU1982" s="28"/>
      <c r="BV1982" s="28"/>
      <c r="BW1982" s="28"/>
      <c r="BX1982" s="28"/>
      <c r="BY1982" s="28"/>
      <c r="BZ1982" s="28"/>
      <c r="CA1982" s="28"/>
      <c r="CB1982" s="28"/>
      <c r="CC1982" s="28"/>
      <c r="CD1982" s="28"/>
      <c r="CE1982" s="28"/>
      <c r="CF1982" s="28"/>
      <c r="CG1982" s="28"/>
      <c r="CH1982" s="28"/>
      <c r="CI1982" s="28"/>
      <c r="CJ1982" s="28"/>
      <c r="CK1982" s="28"/>
      <c r="CL1982" s="28"/>
      <c r="CM1982" s="28"/>
      <c r="CN1982" s="28"/>
      <c r="CO1982" s="28"/>
      <c r="CP1982" s="28"/>
      <c r="CQ1982" s="28"/>
      <c r="CR1982" s="28"/>
      <c r="CS1982" s="28"/>
      <c r="CT1982" s="28"/>
      <c r="CU1982" s="28"/>
      <c r="CV1982" s="28"/>
      <c r="CW1982" s="28"/>
      <c r="CX1982" s="28"/>
      <c r="CY1982" s="28"/>
      <c r="CZ1982" s="28"/>
      <c r="DA1982" s="28"/>
      <c r="DB1982" s="28"/>
      <c r="DC1982" s="28"/>
      <c r="DD1982" s="28"/>
      <c r="DE1982" s="28"/>
      <c r="DF1982" s="28"/>
      <c r="DG1982" s="28"/>
      <c r="DH1982" s="28"/>
      <c r="DI1982" s="28"/>
      <c r="DJ1982" s="28"/>
      <c r="DK1982" s="28"/>
      <c r="DL1982" s="28"/>
      <c r="DM1982" s="28"/>
    </row>
    <row r="1983" spans="1:117">
      <c r="A1983" s="5"/>
      <c r="B1983" s="5"/>
      <c r="C1983" s="34"/>
      <c r="D1983" s="34"/>
      <c r="E1983" s="35"/>
      <c r="F1983" s="35"/>
      <c r="G1983" s="35"/>
      <c r="H1983" s="35"/>
      <c r="I1983" s="35"/>
      <c r="J1983" s="35"/>
      <c r="K1983" s="35"/>
      <c r="L1983" s="35"/>
      <c r="M1983" s="35"/>
      <c r="N1983" s="35"/>
      <c r="O1983" s="35"/>
      <c r="P1983" s="35"/>
      <c r="Q1983" s="35"/>
      <c r="R1983" s="35"/>
      <c r="S1983" s="35"/>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28"/>
      <c r="AU1983" s="28"/>
      <c r="AV1983" s="28"/>
      <c r="AW1983" s="28"/>
      <c r="AX1983" s="28"/>
      <c r="AY1983" s="28"/>
      <c r="AZ1983" s="28"/>
      <c r="BA1983" s="28"/>
      <c r="BB1983" s="28"/>
      <c r="BC1983" s="28"/>
      <c r="BD1983" s="28"/>
      <c r="BE1983" s="28"/>
      <c r="BF1983" s="28"/>
      <c r="BG1983" s="28"/>
      <c r="BH1983" s="28"/>
      <c r="BI1983" s="28"/>
      <c r="BJ1983" s="28"/>
      <c r="BK1983" s="28"/>
      <c r="BL1983" s="28"/>
      <c r="BM1983" s="28"/>
      <c r="BN1983" s="28"/>
      <c r="BO1983" s="28"/>
      <c r="BP1983" s="28"/>
      <c r="BQ1983" s="28"/>
      <c r="BR1983" s="28"/>
      <c r="BS1983" s="28"/>
      <c r="BT1983" s="28"/>
      <c r="BU1983" s="28"/>
      <c r="BV1983" s="28"/>
      <c r="BW1983" s="28"/>
      <c r="BX1983" s="28"/>
      <c r="BY1983" s="28"/>
      <c r="BZ1983" s="28"/>
      <c r="CA1983" s="28"/>
      <c r="CB1983" s="28"/>
      <c r="CC1983" s="28"/>
      <c r="CD1983" s="28"/>
      <c r="CE1983" s="28"/>
      <c r="CF1983" s="28"/>
      <c r="CG1983" s="28"/>
      <c r="CH1983" s="28"/>
      <c r="CI1983" s="28"/>
      <c r="CJ1983" s="28"/>
      <c r="CK1983" s="28"/>
      <c r="CL1983" s="28"/>
      <c r="CM1983" s="28"/>
      <c r="CN1983" s="28"/>
      <c r="CO1983" s="28"/>
      <c r="CP1983" s="28"/>
      <c r="CQ1983" s="28"/>
      <c r="CR1983" s="28"/>
      <c r="CS1983" s="28"/>
      <c r="CT1983" s="28"/>
      <c r="CU1983" s="28"/>
      <c r="CV1983" s="28"/>
      <c r="CW1983" s="28"/>
      <c r="CX1983" s="28"/>
      <c r="CY1983" s="28"/>
      <c r="CZ1983" s="28"/>
      <c r="DA1983" s="28"/>
      <c r="DB1983" s="28"/>
      <c r="DC1983" s="28"/>
      <c r="DD1983" s="28"/>
      <c r="DE1983" s="28"/>
      <c r="DF1983" s="28"/>
      <c r="DG1983" s="28"/>
      <c r="DH1983" s="28"/>
      <c r="DI1983" s="28"/>
      <c r="DJ1983" s="28"/>
      <c r="DK1983" s="28"/>
      <c r="DL1983" s="28"/>
      <c r="DM1983" s="28"/>
    </row>
    <row r="1984" spans="1:117">
      <c r="A1984" s="5"/>
      <c r="B1984" s="5"/>
      <c r="C1984" s="34"/>
      <c r="D1984" s="34"/>
      <c r="E1984" s="35"/>
      <c r="F1984" s="35"/>
      <c r="G1984" s="35"/>
      <c r="H1984" s="35"/>
      <c r="I1984" s="35"/>
      <c r="J1984" s="35"/>
      <c r="K1984" s="35"/>
      <c r="L1984" s="35"/>
      <c r="M1984" s="35"/>
      <c r="N1984" s="35"/>
      <c r="O1984" s="35"/>
      <c r="P1984" s="35"/>
      <c r="Q1984" s="35"/>
      <c r="R1984" s="35"/>
      <c r="S1984" s="35"/>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28"/>
      <c r="AU1984" s="28"/>
      <c r="AV1984" s="28"/>
      <c r="AW1984" s="28"/>
      <c r="AX1984" s="28"/>
      <c r="AY1984" s="28"/>
      <c r="AZ1984" s="28"/>
      <c r="BA1984" s="28"/>
      <c r="BB1984" s="28"/>
      <c r="BC1984" s="28"/>
      <c r="BD1984" s="28"/>
      <c r="BE1984" s="28"/>
      <c r="BF1984" s="28"/>
      <c r="BG1984" s="28"/>
      <c r="BH1984" s="28"/>
      <c r="BI1984" s="28"/>
      <c r="BJ1984" s="28"/>
      <c r="BK1984" s="28"/>
      <c r="BL1984" s="28"/>
      <c r="BM1984" s="28"/>
      <c r="BN1984" s="28"/>
      <c r="BO1984" s="28"/>
      <c r="BP1984" s="28"/>
      <c r="BQ1984" s="28"/>
      <c r="BR1984" s="28"/>
      <c r="BS1984" s="28"/>
      <c r="BT1984" s="28"/>
      <c r="BU1984" s="28"/>
      <c r="BV1984" s="28"/>
      <c r="BW1984" s="28"/>
      <c r="BX1984" s="28"/>
      <c r="BY1984" s="28"/>
      <c r="BZ1984" s="28"/>
      <c r="CA1984" s="28"/>
      <c r="CB1984" s="28"/>
      <c r="CC1984" s="28"/>
      <c r="CD1984" s="28"/>
      <c r="CE1984" s="28"/>
      <c r="CF1984" s="28"/>
      <c r="CG1984" s="28"/>
      <c r="CH1984" s="28"/>
      <c r="CI1984" s="28"/>
      <c r="CJ1984" s="28"/>
      <c r="CK1984" s="28"/>
      <c r="CL1984" s="28"/>
      <c r="CM1984" s="28"/>
      <c r="CN1984" s="28"/>
      <c r="CO1984" s="28"/>
      <c r="CP1984" s="28"/>
      <c r="CQ1984" s="28"/>
      <c r="CR1984" s="28"/>
      <c r="CS1984" s="28"/>
      <c r="CT1984" s="28"/>
      <c r="CU1984" s="28"/>
      <c r="CV1984" s="28"/>
      <c r="CW1984" s="28"/>
      <c r="CX1984" s="28"/>
      <c r="CY1984" s="28"/>
      <c r="CZ1984" s="28"/>
      <c r="DA1984" s="28"/>
      <c r="DB1984" s="28"/>
      <c r="DC1984" s="28"/>
      <c r="DD1984" s="28"/>
      <c r="DE1984" s="28"/>
      <c r="DF1984" s="28"/>
      <c r="DG1984" s="28"/>
      <c r="DH1984" s="28"/>
      <c r="DI1984" s="28"/>
      <c r="DJ1984" s="28"/>
      <c r="DK1984" s="28"/>
      <c r="DL1984" s="28"/>
      <c r="DM1984" s="28"/>
    </row>
    <row r="1985" spans="1:117">
      <c r="A1985" s="5"/>
      <c r="B1985" s="5"/>
      <c r="C1985" s="34"/>
      <c r="D1985" s="34"/>
      <c r="E1985" s="35"/>
      <c r="F1985" s="35"/>
      <c r="G1985" s="35"/>
      <c r="H1985" s="35"/>
      <c r="I1985" s="35"/>
      <c r="J1985" s="35"/>
      <c r="K1985" s="35"/>
      <c r="L1985" s="35"/>
      <c r="M1985" s="35"/>
      <c r="N1985" s="35"/>
      <c r="O1985" s="35"/>
      <c r="P1985" s="35"/>
      <c r="Q1985" s="35"/>
      <c r="R1985" s="35"/>
      <c r="S1985" s="35"/>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28"/>
      <c r="AU1985" s="28"/>
      <c r="AV1985" s="28"/>
      <c r="AW1985" s="28"/>
      <c r="AX1985" s="28"/>
      <c r="AY1985" s="28"/>
      <c r="AZ1985" s="28"/>
      <c r="BA1985" s="28"/>
      <c r="BB1985" s="28"/>
      <c r="BC1985" s="28"/>
      <c r="BD1985" s="28"/>
      <c r="BE1985" s="28"/>
      <c r="BF1985" s="28"/>
      <c r="BG1985" s="28"/>
      <c r="BH1985" s="28"/>
      <c r="BI1985" s="28"/>
      <c r="BJ1985" s="28"/>
      <c r="BK1985" s="28"/>
      <c r="BL1985" s="28"/>
      <c r="BM1985" s="28"/>
      <c r="BN1985" s="28"/>
      <c r="BO1985" s="28"/>
      <c r="BP1985" s="28"/>
      <c r="BQ1985" s="28"/>
      <c r="BR1985" s="28"/>
      <c r="BS1985" s="28"/>
      <c r="BT1985" s="28"/>
      <c r="BU1985" s="28"/>
      <c r="BV1985" s="28"/>
      <c r="BW1985" s="28"/>
      <c r="BX1985" s="28"/>
      <c r="BY1985" s="28"/>
      <c r="BZ1985" s="28"/>
      <c r="CA1985" s="28"/>
      <c r="CB1985" s="28"/>
      <c r="CC1985" s="28"/>
      <c r="CD1985" s="28"/>
      <c r="CE1985" s="28"/>
      <c r="CF1985" s="28"/>
      <c r="CG1985" s="28"/>
      <c r="CH1985" s="28"/>
      <c r="CI1985" s="28"/>
      <c r="CJ1985" s="28"/>
      <c r="CK1985" s="28"/>
      <c r="CL1985" s="28"/>
      <c r="CM1985" s="28"/>
      <c r="CN1985" s="28"/>
      <c r="CO1985" s="28"/>
      <c r="CP1985" s="28"/>
      <c r="CQ1985" s="28"/>
      <c r="CR1985" s="28"/>
      <c r="CS1985" s="28"/>
      <c r="CT1985" s="28"/>
      <c r="CU1985" s="28"/>
      <c r="CV1985" s="28"/>
      <c r="CW1985" s="28"/>
      <c r="CX1985" s="28"/>
      <c r="CY1985" s="28"/>
      <c r="CZ1985" s="28"/>
      <c r="DA1985" s="28"/>
      <c r="DB1985" s="28"/>
      <c r="DC1985" s="28"/>
      <c r="DD1985" s="28"/>
      <c r="DE1985" s="28"/>
      <c r="DF1985" s="28"/>
      <c r="DG1985" s="28"/>
      <c r="DH1985" s="28"/>
      <c r="DI1985" s="28"/>
      <c r="DJ1985" s="28"/>
      <c r="DK1985" s="28"/>
      <c r="DL1985" s="28"/>
      <c r="DM1985" s="28"/>
    </row>
    <row r="1986" spans="1:117">
      <c r="A1986" s="5"/>
      <c r="B1986" s="5"/>
      <c r="C1986" s="34"/>
      <c r="D1986" s="34"/>
      <c r="E1986" s="35"/>
      <c r="F1986" s="35"/>
      <c r="G1986" s="35"/>
      <c r="H1986" s="35"/>
      <c r="I1986" s="35"/>
      <c r="J1986" s="35"/>
      <c r="K1986" s="35"/>
      <c r="L1986" s="35"/>
      <c r="M1986" s="35"/>
      <c r="N1986" s="35"/>
      <c r="O1986" s="35"/>
      <c r="P1986" s="35"/>
      <c r="Q1986" s="35"/>
      <c r="R1986" s="35"/>
      <c r="S1986" s="35"/>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28"/>
      <c r="AU1986" s="28"/>
      <c r="AV1986" s="28"/>
      <c r="AW1986" s="28"/>
      <c r="AX1986" s="28"/>
      <c r="AY1986" s="28"/>
      <c r="AZ1986" s="28"/>
      <c r="BA1986" s="28"/>
      <c r="BB1986" s="28"/>
      <c r="BC1986" s="28"/>
      <c r="BD1986" s="28"/>
      <c r="BE1986" s="28"/>
      <c r="BF1986" s="28"/>
      <c r="BG1986" s="28"/>
      <c r="BH1986" s="28"/>
      <c r="BI1986" s="28"/>
      <c r="BJ1986" s="28"/>
      <c r="BK1986" s="28"/>
      <c r="BL1986" s="28"/>
      <c r="BM1986" s="28"/>
      <c r="BN1986" s="28"/>
      <c r="BO1986" s="28"/>
      <c r="BP1986" s="28"/>
      <c r="BQ1986" s="28"/>
      <c r="BR1986" s="28"/>
      <c r="BS1986" s="28"/>
      <c r="BT1986" s="28"/>
      <c r="BU1986" s="28"/>
      <c r="BV1986" s="28"/>
      <c r="BW1986" s="28"/>
      <c r="BX1986" s="28"/>
      <c r="BY1986" s="28"/>
      <c r="BZ1986" s="28"/>
      <c r="CA1986" s="28"/>
      <c r="CB1986" s="28"/>
      <c r="CC1986" s="28"/>
      <c r="CD1986" s="28"/>
      <c r="CE1986" s="28"/>
      <c r="CF1986" s="28"/>
      <c r="CG1986" s="28"/>
      <c r="CH1986" s="28"/>
      <c r="CI1986" s="28"/>
      <c r="CJ1986" s="28"/>
      <c r="CK1986" s="28"/>
      <c r="CL1986" s="28"/>
      <c r="CM1986" s="28"/>
      <c r="CN1986" s="28"/>
      <c r="CO1986" s="28"/>
      <c r="CP1986" s="28"/>
      <c r="CQ1986" s="28"/>
      <c r="CR1986" s="28"/>
      <c r="CS1986" s="28"/>
      <c r="CT1986" s="28"/>
      <c r="CU1986" s="28"/>
      <c r="CV1986" s="28"/>
      <c r="CW1986" s="28"/>
      <c r="CX1986" s="28"/>
      <c r="CY1986" s="28"/>
      <c r="CZ1986" s="28"/>
      <c r="DA1986" s="28"/>
      <c r="DB1986" s="28"/>
      <c r="DC1986" s="28"/>
      <c r="DD1986" s="28"/>
      <c r="DE1986" s="28"/>
      <c r="DF1986" s="28"/>
      <c r="DG1986" s="28"/>
      <c r="DH1986" s="28"/>
      <c r="DI1986" s="28"/>
      <c r="DJ1986" s="28"/>
      <c r="DK1986" s="28"/>
      <c r="DL1986" s="28"/>
      <c r="DM1986" s="28"/>
    </row>
    <row r="1987" spans="1:117">
      <c r="A1987" s="5"/>
      <c r="B1987" s="5"/>
      <c r="C1987" s="34"/>
      <c r="D1987" s="34"/>
      <c r="E1987" s="35"/>
      <c r="F1987" s="35"/>
      <c r="G1987" s="35"/>
      <c r="H1987" s="35"/>
      <c r="I1987" s="35"/>
      <c r="J1987" s="35"/>
      <c r="K1987" s="35"/>
      <c r="L1987" s="35"/>
      <c r="M1987" s="35"/>
      <c r="N1987" s="35"/>
      <c r="O1987" s="35"/>
      <c r="P1987" s="35"/>
      <c r="Q1987" s="35"/>
      <c r="R1987" s="35"/>
      <c r="S1987" s="35"/>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28"/>
      <c r="AU1987" s="28"/>
      <c r="AV1987" s="28"/>
      <c r="AW1987" s="28"/>
      <c r="AX1987" s="28"/>
      <c r="AY1987" s="28"/>
      <c r="AZ1987" s="28"/>
      <c r="BA1987" s="28"/>
      <c r="BB1987" s="28"/>
      <c r="BC1987" s="28"/>
      <c r="BD1987" s="28"/>
      <c r="BE1987" s="28"/>
      <c r="BF1987" s="28"/>
      <c r="BG1987" s="28"/>
      <c r="BH1987" s="28"/>
      <c r="BI1987" s="28"/>
      <c r="BJ1987" s="28"/>
      <c r="BK1987" s="28"/>
      <c r="BL1987" s="28"/>
      <c r="BM1987" s="28"/>
      <c r="BN1987" s="28"/>
      <c r="BO1987" s="28"/>
      <c r="BP1987" s="28"/>
      <c r="BQ1987" s="28"/>
      <c r="BR1987" s="28"/>
      <c r="BS1987" s="28"/>
      <c r="BT1987" s="28"/>
      <c r="BU1987" s="28"/>
      <c r="BV1987" s="28"/>
      <c r="BW1987" s="28"/>
      <c r="BX1987" s="28"/>
      <c r="BY1987" s="28"/>
      <c r="BZ1987" s="28"/>
      <c r="CA1987" s="28"/>
      <c r="CB1987" s="28"/>
      <c r="CC1987" s="28"/>
      <c r="CD1987" s="28"/>
      <c r="CE1987" s="28"/>
      <c r="CF1987" s="28"/>
      <c r="CG1987" s="28"/>
      <c r="CH1987" s="28"/>
      <c r="CI1987" s="28"/>
      <c r="CJ1987" s="28"/>
      <c r="CK1987" s="28"/>
      <c r="CL1987" s="28"/>
      <c r="CM1987" s="28"/>
      <c r="CN1987" s="28"/>
      <c r="CO1987" s="28"/>
      <c r="CP1987" s="28"/>
      <c r="CQ1987" s="28"/>
      <c r="CR1987" s="28"/>
      <c r="CS1987" s="28"/>
      <c r="CT1987" s="28"/>
      <c r="CU1987" s="28"/>
      <c r="CV1987" s="28"/>
      <c r="CW1987" s="28"/>
      <c r="CX1987" s="28"/>
      <c r="CY1987" s="28"/>
      <c r="CZ1987" s="28"/>
      <c r="DA1987" s="28"/>
      <c r="DB1987" s="28"/>
      <c r="DC1987" s="28"/>
      <c r="DD1987" s="28"/>
      <c r="DE1987" s="28"/>
      <c r="DF1987" s="28"/>
      <c r="DG1987" s="28"/>
      <c r="DH1987" s="28"/>
      <c r="DI1987" s="28"/>
      <c r="DJ1987" s="28"/>
      <c r="DK1987" s="28"/>
      <c r="DL1987" s="28"/>
      <c r="DM1987" s="28"/>
    </row>
    <row r="1988" spans="1:117">
      <c r="A1988" s="5"/>
      <c r="B1988" s="5"/>
      <c r="C1988" s="34"/>
      <c r="D1988" s="34"/>
      <c r="E1988" s="35"/>
      <c r="F1988" s="35"/>
      <c r="G1988" s="35"/>
      <c r="H1988" s="35"/>
      <c r="I1988" s="35"/>
      <c r="J1988" s="35"/>
      <c r="K1988" s="35"/>
      <c r="L1988" s="35"/>
      <c r="M1988" s="35"/>
      <c r="N1988" s="35"/>
      <c r="O1988" s="35"/>
      <c r="P1988" s="35"/>
      <c r="Q1988" s="35"/>
      <c r="R1988" s="35"/>
      <c r="S1988" s="35"/>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28"/>
      <c r="AU1988" s="28"/>
      <c r="AV1988" s="28"/>
      <c r="AW1988" s="28"/>
      <c r="AX1988" s="28"/>
      <c r="AY1988" s="28"/>
      <c r="AZ1988" s="28"/>
      <c r="BA1988" s="28"/>
      <c r="BB1988" s="28"/>
      <c r="BC1988" s="28"/>
      <c r="BD1988" s="28"/>
      <c r="BE1988" s="28"/>
      <c r="BF1988" s="28"/>
      <c r="BG1988" s="28"/>
      <c r="BH1988" s="28"/>
      <c r="BI1988" s="28"/>
      <c r="BJ1988" s="28"/>
      <c r="BK1988" s="28"/>
      <c r="BL1988" s="28"/>
      <c r="BM1988" s="28"/>
      <c r="BN1988" s="28"/>
      <c r="BO1988" s="28"/>
      <c r="BP1988" s="28"/>
      <c r="BQ1988" s="28"/>
      <c r="BR1988" s="28"/>
      <c r="BS1988" s="28"/>
      <c r="BT1988" s="28"/>
      <c r="BU1988" s="28"/>
      <c r="BV1988" s="28"/>
      <c r="BW1988" s="28"/>
      <c r="BX1988" s="28"/>
      <c r="BY1988" s="28"/>
      <c r="BZ1988" s="28"/>
      <c r="CA1988" s="28"/>
      <c r="CB1988" s="28"/>
      <c r="CC1988" s="28"/>
      <c r="CD1988" s="28"/>
      <c r="CE1988" s="28"/>
      <c r="CF1988" s="28"/>
      <c r="CG1988" s="28"/>
      <c r="CH1988" s="28"/>
      <c r="CI1988" s="28"/>
      <c r="CJ1988" s="28"/>
      <c r="CK1988" s="28"/>
      <c r="CL1988" s="28"/>
      <c r="CM1988" s="28"/>
      <c r="CN1988" s="28"/>
      <c r="CO1988" s="28"/>
      <c r="CP1988" s="28"/>
      <c r="CQ1988" s="28"/>
      <c r="CR1988" s="28"/>
      <c r="CS1988" s="28"/>
      <c r="CT1988" s="28"/>
      <c r="CU1988" s="28"/>
      <c r="CV1988" s="28"/>
      <c r="CW1988" s="28"/>
      <c r="CX1988" s="28"/>
      <c r="CY1988" s="28"/>
      <c r="CZ1988" s="28"/>
      <c r="DA1988" s="28"/>
      <c r="DB1988" s="28"/>
      <c r="DC1988" s="28"/>
      <c r="DD1988" s="28"/>
      <c r="DE1988" s="28"/>
      <c r="DF1988" s="28"/>
      <c r="DG1988" s="28"/>
      <c r="DH1988" s="28"/>
      <c r="DI1988" s="28"/>
      <c r="DJ1988" s="28"/>
      <c r="DK1988" s="28"/>
      <c r="DL1988" s="28"/>
      <c r="DM1988" s="28"/>
    </row>
    <row r="1989" spans="1:117">
      <c r="A1989" s="5"/>
      <c r="B1989" s="5"/>
      <c r="C1989" s="34"/>
      <c r="D1989" s="34"/>
      <c r="E1989" s="35"/>
      <c r="F1989" s="35"/>
      <c r="G1989" s="35"/>
      <c r="H1989" s="35"/>
      <c r="I1989" s="35"/>
      <c r="J1989" s="35"/>
      <c r="K1989" s="35"/>
      <c r="L1989" s="35"/>
      <c r="M1989" s="35"/>
      <c r="N1989" s="35"/>
      <c r="O1989" s="35"/>
      <c r="P1989" s="35"/>
      <c r="Q1989" s="35"/>
      <c r="R1989" s="35"/>
      <c r="S1989" s="35"/>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28"/>
      <c r="AU1989" s="28"/>
      <c r="AV1989" s="28"/>
      <c r="AW1989" s="28"/>
      <c r="AX1989" s="28"/>
      <c r="AY1989" s="28"/>
      <c r="AZ1989" s="28"/>
      <c r="BA1989" s="28"/>
      <c r="BB1989" s="28"/>
      <c r="BC1989" s="28"/>
      <c r="BD1989" s="28"/>
      <c r="BE1989" s="28"/>
      <c r="BF1989" s="28"/>
      <c r="BG1989" s="28"/>
      <c r="BH1989" s="28"/>
      <c r="BI1989" s="28"/>
      <c r="BJ1989" s="28"/>
      <c r="BK1989" s="28"/>
      <c r="BL1989" s="28"/>
      <c r="BM1989" s="28"/>
      <c r="BN1989" s="28"/>
      <c r="BO1989" s="28"/>
      <c r="BP1989" s="28"/>
      <c r="BQ1989" s="28"/>
      <c r="BR1989" s="28"/>
      <c r="BS1989" s="28"/>
      <c r="BT1989" s="28"/>
      <c r="BU1989" s="28"/>
      <c r="BV1989" s="28"/>
      <c r="BW1989" s="28"/>
      <c r="BX1989" s="28"/>
      <c r="BY1989" s="28"/>
      <c r="BZ1989" s="28"/>
      <c r="CA1989" s="28"/>
      <c r="CB1989" s="28"/>
      <c r="CC1989" s="28"/>
      <c r="CD1989" s="28"/>
      <c r="CE1989" s="28"/>
      <c r="CF1989" s="28"/>
      <c r="CG1989" s="28"/>
      <c r="CH1989" s="28"/>
      <c r="CI1989" s="28"/>
      <c r="CJ1989" s="28"/>
      <c r="CK1989" s="28"/>
      <c r="CL1989" s="28"/>
      <c r="CM1989" s="28"/>
      <c r="CN1989" s="28"/>
      <c r="CO1989" s="28"/>
      <c r="CP1989" s="28"/>
      <c r="CQ1989" s="28"/>
      <c r="CR1989" s="28"/>
      <c r="CS1989" s="28"/>
      <c r="CT1989" s="28"/>
      <c r="CU1989" s="28"/>
      <c r="CV1989" s="28"/>
      <c r="CW1989" s="28"/>
      <c r="CX1989" s="28"/>
      <c r="CY1989" s="28"/>
      <c r="CZ1989" s="28"/>
      <c r="DA1989" s="28"/>
      <c r="DB1989" s="28"/>
      <c r="DC1989" s="28"/>
      <c r="DD1989" s="28"/>
      <c r="DE1989" s="28"/>
      <c r="DF1989" s="28"/>
      <c r="DG1989" s="28"/>
      <c r="DH1989" s="28"/>
      <c r="DI1989" s="28"/>
      <c r="DJ1989" s="28"/>
      <c r="DK1989" s="28"/>
      <c r="DL1989" s="28"/>
      <c r="DM1989" s="28"/>
    </row>
    <row r="1990" spans="1:117">
      <c r="A1990" s="5"/>
      <c r="B1990" s="5"/>
      <c r="C1990" s="34"/>
      <c r="D1990" s="34"/>
      <c r="E1990" s="35"/>
      <c r="F1990" s="35"/>
      <c r="G1990" s="35"/>
      <c r="H1990" s="35"/>
      <c r="I1990" s="35"/>
      <c r="J1990" s="35"/>
      <c r="K1990" s="35"/>
      <c r="L1990" s="35"/>
      <c r="M1990" s="35"/>
      <c r="N1990" s="35"/>
      <c r="O1990" s="35"/>
      <c r="P1990" s="35"/>
      <c r="Q1990" s="35"/>
      <c r="R1990" s="35"/>
      <c r="S1990" s="35"/>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28"/>
      <c r="AU1990" s="28"/>
      <c r="AV1990" s="28"/>
      <c r="AW1990" s="28"/>
      <c r="AX1990" s="28"/>
      <c r="AY1990" s="28"/>
      <c r="AZ1990" s="28"/>
      <c r="BA1990" s="28"/>
      <c r="BB1990" s="28"/>
      <c r="BC1990" s="28"/>
      <c r="BD1990" s="28"/>
      <c r="BE1990" s="28"/>
      <c r="BF1990" s="28"/>
      <c r="BG1990" s="28"/>
      <c r="BH1990" s="28"/>
      <c r="BI1990" s="28"/>
      <c r="BJ1990" s="28"/>
      <c r="BK1990" s="28"/>
      <c r="BL1990" s="28"/>
      <c r="BM1990" s="28"/>
      <c r="BN1990" s="28"/>
      <c r="BO1990" s="28"/>
      <c r="BP1990" s="28"/>
      <c r="BQ1990" s="28"/>
      <c r="BR1990" s="28"/>
      <c r="BS1990" s="28"/>
      <c r="BT1990" s="28"/>
      <c r="BU1990" s="28"/>
      <c r="BV1990" s="28"/>
      <c r="BW1990" s="28"/>
      <c r="BX1990" s="28"/>
      <c r="BY1990" s="28"/>
      <c r="BZ1990" s="28"/>
      <c r="CA1990" s="28"/>
      <c r="CB1990" s="28"/>
      <c r="CC1990" s="28"/>
      <c r="CD1990" s="28"/>
      <c r="CE1990" s="28"/>
      <c r="CF1990" s="28"/>
      <c r="CG1990" s="28"/>
      <c r="CH1990" s="28"/>
      <c r="CI1990" s="28"/>
      <c r="CJ1990" s="28"/>
      <c r="CK1990" s="28"/>
      <c r="CL1990" s="28"/>
      <c r="CM1990" s="28"/>
      <c r="CN1990" s="28"/>
      <c r="CO1990" s="28"/>
      <c r="CP1990" s="28"/>
      <c r="CQ1990" s="28"/>
      <c r="CR1990" s="28"/>
      <c r="CS1990" s="28"/>
      <c r="CT1990" s="28"/>
      <c r="CU1990" s="28"/>
      <c r="CV1990" s="28"/>
      <c r="CW1990" s="28"/>
      <c r="CX1990" s="28"/>
      <c r="CY1990" s="28"/>
      <c r="CZ1990" s="28"/>
      <c r="DA1990" s="28"/>
      <c r="DB1990" s="28"/>
      <c r="DC1990" s="28"/>
      <c r="DD1990" s="28"/>
      <c r="DE1990" s="28"/>
      <c r="DF1990" s="28"/>
      <c r="DG1990" s="28"/>
      <c r="DH1990" s="28"/>
      <c r="DI1990" s="28"/>
      <c r="DJ1990" s="28"/>
      <c r="DK1990" s="28"/>
      <c r="DL1990" s="28"/>
      <c r="DM1990" s="28"/>
    </row>
    <row r="1991" spans="1:117">
      <c r="A1991" s="5"/>
      <c r="B1991" s="5"/>
      <c r="C1991" s="34"/>
      <c r="D1991" s="34"/>
      <c r="E1991" s="35"/>
      <c r="F1991" s="35"/>
      <c r="G1991" s="35"/>
      <c r="H1991" s="35"/>
      <c r="I1991" s="35"/>
      <c r="J1991" s="35"/>
      <c r="K1991" s="35"/>
      <c r="L1991" s="35"/>
      <c r="M1991" s="35"/>
      <c r="N1991" s="35"/>
      <c r="O1991" s="35"/>
      <c r="P1991" s="35"/>
      <c r="Q1991" s="35"/>
      <c r="R1991" s="35"/>
      <c r="S1991" s="35"/>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28"/>
      <c r="AU1991" s="28"/>
      <c r="AV1991" s="28"/>
      <c r="AW1991" s="28"/>
      <c r="AX1991" s="28"/>
      <c r="AY1991" s="28"/>
      <c r="AZ1991" s="28"/>
      <c r="BA1991" s="28"/>
      <c r="BB1991" s="28"/>
      <c r="BC1991" s="28"/>
      <c r="BD1991" s="28"/>
      <c r="BE1991" s="28"/>
      <c r="BF1991" s="28"/>
      <c r="BG1991" s="28"/>
      <c r="BH1991" s="28"/>
      <c r="BI1991" s="28"/>
      <c r="BJ1991" s="28"/>
      <c r="BK1991" s="28"/>
      <c r="BL1991" s="28"/>
      <c r="BM1991" s="28"/>
      <c r="BN1991" s="28"/>
      <c r="BO1991" s="28"/>
      <c r="BP1991" s="28"/>
      <c r="BQ1991" s="28"/>
      <c r="BR1991" s="28"/>
      <c r="BS1991" s="28"/>
      <c r="BT1991" s="28"/>
      <c r="BU1991" s="28"/>
      <c r="BV1991" s="28"/>
      <c r="BW1991" s="28"/>
      <c r="BX1991" s="28"/>
      <c r="BY1991" s="28"/>
      <c r="BZ1991" s="28"/>
      <c r="CA1991" s="28"/>
      <c r="CB1991" s="28"/>
      <c r="CC1991" s="28"/>
      <c r="CD1991" s="28"/>
      <c r="CE1991" s="28"/>
      <c r="CF1991" s="28"/>
      <c r="CG1991" s="28"/>
      <c r="CH1991" s="28"/>
      <c r="CI1991" s="28"/>
      <c r="CJ1991" s="28"/>
      <c r="CK1991" s="28"/>
      <c r="CL1991" s="28"/>
      <c r="CM1991" s="28"/>
      <c r="CN1991" s="28"/>
      <c r="CO1991" s="28"/>
      <c r="CP1991" s="28"/>
      <c r="CQ1991" s="28"/>
      <c r="CR1991" s="28"/>
      <c r="CS1991" s="28"/>
      <c r="CT1991" s="28"/>
      <c r="CU1991" s="28"/>
      <c r="CV1991" s="28"/>
      <c r="CW1991" s="28"/>
      <c r="CX1991" s="28"/>
      <c r="CY1991" s="28"/>
      <c r="CZ1991" s="28"/>
      <c r="DA1991" s="28"/>
      <c r="DB1991" s="28"/>
      <c r="DC1991" s="28"/>
      <c r="DD1991" s="28"/>
      <c r="DE1991" s="28"/>
      <c r="DF1991" s="28"/>
      <c r="DG1991" s="28"/>
      <c r="DH1991" s="28"/>
      <c r="DI1991" s="28"/>
      <c r="DJ1991" s="28"/>
      <c r="DK1991" s="28"/>
      <c r="DL1991" s="28"/>
      <c r="DM1991" s="28"/>
    </row>
    <row r="1992" spans="1:117">
      <c r="A1992" s="5"/>
      <c r="B1992" s="5"/>
      <c r="C1992" s="34"/>
      <c r="D1992" s="34"/>
      <c r="E1992" s="35"/>
      <c r="F1992" s="35"/>
      <c r="G1992" s="35"/>
      <c r="H1992" s="35"/>
      <c r="I1992" s="35"/>
      <c r="J1992" s="35"/>
      <c r="K1992" s="35"/>
      <c r="L1992" s="35"/>
      <c r="M1992" s="35"/>
      <c r="N1992" s="35"/>
      <c r="O1992" s="35"/>
      <c r="P1992" s="35"/>
      <c r="Q1992" s="35"/>
      <c r="R1992" s="35"/>
      <c r="S1992" s="35"/>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28"/>
      <c r="AU1992" s="28"/>
      <c r="AV1992" s="28"/>
      <c r="AW1992" s="28"/>
      <c r="AX1992" s="28"/>
      <c r="AY1992" s="28"/>
      <c r="AZ1992" s="28"/>
      <c r="BA1992" s="28"/>
      <c r="BB1992" s="28"/>
      <c r="BC1992" s="28"/>
      <c r="BD1992" s="28"/>
      <c r="BE1992" s="28"/>
      <c r="BF1992" s="28"/>
      <c r="BG1992" s="28"/>
      <c r="BH1992" s="28"/>
      <c r="BI1992" s="28"/>
      <c r="BJ1992" s="28"/>
      <c r="BK1992" s="28"/>
      <c r="BL1992" s="28"/>
      <c r="BM1992" s="28"/>
      <c r="BN1992" s="28"/>
      <c r="BO1992" s="28"/>
      <c r="BP1992" s="28"/>
      <c r="BQ1992" s="28"/>
      <c r="BR1992" s="28"/>
      <c r="BS1992" s="28"/>
      <c r="BT1992" s="28"/>
      <c r="BU1992" s="28"/>
      <c r="BV1992" s="28"/>
      <c r="BW1992" s="28"/>
      <c r="BX1992" s="28"/>
      <c r="BY1992" s="28"/>
      <c r="BZ1992" s="28"/>
      <c r="CA1992" s="28"/>
      <c r="CB1992" s="28"/>
      <c r="CC1992" s="28"/>
      <c r="CD1992" s="28"/>
      <c r="CE1992" s="28"/>
      <c r="CF1992" s="28"/>
      <c r="CG1992" s="28"/>
      <c r="CH1992" s="28"/>
      <c r="CI1992" s="28"/>
      <c r="CJ1992" s="28"/>
      <c r="CK1992" s="28"/>
      <c r="CL1992" s="28"/>
      <c r="CM1992" s="28"/>
      <c r="CN1992" s="28"/>
      <c r="CO1992" s="28"/>
      <c r="CP1992" s="28"/>
      <c r="CQ1992" s="28"/>
      <c r="CR1992" s="28"/>
      <c r="CS1992" s="28"/>
      <c r="CT1992" s="28"/>
      <c r="CU1992" s="28"/>
      <c r="CV1992" s="28"/>
      <c r="CW1992" s="28"/>
      <c r="CX1992" s="28"/>
      <c r="CY1992" s="28"/>
      <c r="CZ1992" s="28"/>
      <c r="DA1992" s="28"/>
      <c r="DB1992" s="28"/>
      <c r="DC1992" s="28"/>
      <c r="DD1992" s="28"/>
      <c r="DE1992" s="28"/>
      <c r="DF1992" s="28"/>
      <c r="DG1992" s="28"/>
      <c r="DH1992" s="28"/>
      <c r="DI1992" s="28"/>
      <c r="DJ1992" s="28"/>
      <c r="DK1992" s="28"/>
      <c r="DL1992" s="28"/>
      <c r="DM1992" s="28"/>
    </row>
    <row r="1993" spans="1:117">
      <c r="A1993" s="5"/>
      <c r="B1993" s="5"/>
      <c r="C1993" s="34"/>
      <c r="D1993" s="34"/>
      <c r="E1993" s="35"/>
      <c r="F1993" s="35"/>
      <c r="G1993" s="35"/>
      <c r="H1993" s="35"/>
      <c r="I1993" s="35"/>
      <c r="J1993" s="35"/>
      <c r="K1993" s="35"/>
      <c r="L1993" s="35"/>
      <c r="M1993" s="35"/>
      <c r="N1993" s="35"/>
      <c r="O1993" s="35"/>
      <c r="P1993" s="35"/>
      <c r="Q1993" s="35"/>
      <c r="R1993" s="35"/>
      <c r="S1993" s="35"/>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28"/>
      <c r="AU1993" s="28"/>
      <c r="AV1993" s="28"/>
      <c r="AW1993" s="28"/>
      <c r="AX1993" s="28"/>
      <c r="AY1993" s="28"/>
      <c r="AZ1993" s="28"/>
      <c r="BA1993" s="28"/>
      <c r="BB1993" s="28"/>
      <c r="BC1993" s="28"/>
      <c r="BD1993" s="28"/>
      <c r="BE1993" s="28"/>
      <c r="BF1993" s="28"/>
      <c r="BG1993" s="28"/>
      <c r="BH1993" s="28"/>
      <c r="BI1993" s="28"/>
      <c r="BJ1993" s="28"/>
      <c r="BK1993" s="28"/>
      <c r="BL1993" s="28"/>
      <c r="BM1993" s="28"/>
      <c r="BN1993" s="28"/>
      <c r="BO1993" s="28"/>
      <c r="BP1993" s="28"/>
      <c r="BQ1993" s="28"/>
      <c r="BR1993" s="28"/>
      <c r="BS1993" s="28"/>
      <c r="BT1993" s="28"/>
      <c r="BU1993" s="28"/>
      <c r="BV1993" s="28"/>
      <c r="BW1993" s="28"/>
      <c r="BX1993" s="28"/>
      <c r="BY1993" s="28"/>
      <c r="BZ1993" s="28"/>
      <c r="CA1993" s="28"/>
      <c r="CB1993" s="28"/>
      <c r="CC1993" s="28"/>
      <c r="CD1993" s="28"/>
      <c r="CE1993" s="28"/>
      <c r="CF1993" s="28"/>
      <c r="CG1993" s="28"/>
      <c r="CH1993" s="28"/>
      <c r="CI1993" s="28"/>
      <c r="CJ1993" s="28"/>
      <c r="CK1993" s="28"/>
      <c r="CL1993" s="28"/>
      <c r="CM1993" s="28"/>
      <c r="CN1993" s="28"/>
      <c r="CO1993" s="28"/>
      <c r="CP1993" s="28"/>
      <c r="CQ1993" s="28"/>
      <c r="CR1993" s="28"/>
      <c r="CS1993" s="28"/>
      <c r="CT1993" s="28"/>
      <c r="CU1993" s="28"/>
      <c r="CV1993" s="28"/>
      <c r="CW1993" s="28"/>
      <c r="CX1993" s="28"/>
      <c r="CY1993" s="28"/>
      <c r="CZ1993" s="28"/>
      <c r="DA1993" s="28"/>
      <c r="DB1993" s="28"/>
      <c r="DC1993" s="28"/>
      <c r="DD1993" s="28"/>
      <c r="DE1993" s="28"/>
      <c r="DF1993" s="28"/>
      <c r="DG1993" s="28"/>
      <c r="DH1993" s="28"/>
      <c r="DI1993" s="28"/>
      <c r="DJ1993" s="28"/>
      <c r="DK1993" s="28"/>
      <c r="DL1993" s="28"/>
      <c r="DM1993" s="28"/>
    </row>
    <row r="1994" spans="1:117">
      <c r="A1994" s="5"/>
      <c r="B1994" s="5"/>
      <c r="C1994" s="34"/>
      <c r="D1994" s="34"/>
      <c r="E1994" s="35"/>
      <c r="F1994" s="35"/>
      <c r="G1994" s="35"/>
      <c r="H1994" s="35"/>
      <c r="I1994" s="35"/>
      <c r="J1994" s="35"/>
      <c r="K1994" s="35"/>
      <c r="L1994" s="35"/>
      <c r="M1994" s="35"/>
      <c r="N1994" s="35"/>
      <c r="O1994" s="35"/>
      <c r="P1994" s="35"/>
      <c r="Q1994" s="35"/>
      <c r="R1994" s="35"/>
      <c r="S1994" s="35"/>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28"/>
      <c r="AU1994" s="28"/>
      <c r="AV1994" s="28"/>
      <c r="AW1994" s="28"/>
      <c r="AX1994" s="28"/>
      <c r="AY1994" s="28"/>
      <c r="AZ1994" s="28"/>
      <c r="BA1994" s="28"/>
      <c r="BB1994" s="28"/>
      <c r="BC1994" s="28"/>
      <c r="BD1994" s="28"/>
      <c r="BE1994" s="28"/>
      <c r="BF1994" s="28"/>
      <c r="BG1994" s="28"/>
      <c r="BH1994" s="28"/>
      <c r="BI1994" s="28"/>
      <c r="BJ1994" s="28"/>
      <c r="BK1994" s="28"/>
      <c r="BL1994" s="28"/>
      <c r="BM1994" s="28"/>
      <c r="BN1994" s="28"/>
      <c r="BO1994" s="28"/>
      <c r="BP1994" s="28"/>
      <c r="BQ1994" s="28"/>
      <c r="BR1994" s="28"/>
      <c r="BS1994" s="28"/>
      <c r="BT1994" s="28"/>
      <c r="BU1994" s="28"/>
      <c r="BV1994" s="28"/>
      <c r="BW1994" s="28"/>
      <c r="BX1994" s="28"/>
      <c r="BY1994" s="28"/>
      <c r="BZ1994" s="28"/>
      <c r="CA1994" s="28"/>
      <c r="CB1994" s="28"/>
      <c r="CC1994" s="28"/>
      <c r="CD1994" s="28"/>
      <c r="CE1994" s="28"/>
      <c r="CF1994" s="28"/>
      <c r="CG1994" s="28"/>
      <c r="CH1994" s="28"/>
      <c r="CI1994" s="28"/>
      <c r="CJ1994" s="28"/>
      <c r="CK1994" s="28"/>
      <c r="CL1994" s="28"/>
      <c r="CM1994" s="28"/>
      <c r="CN1994" s="28"/>
      <c r="CO1994" s="28"/>
      <c r="CP1994" s="28"/>
      <c r="CQ1994" s="28"/>
      <c r="CR1994" s="28"/>
      <c r="CS1994" s="28"/>
      <c r="CT1994" s="28"/>
      <c r="CU1994" s="28"/>
      <c r="CV1994" s="28"/>
      <c r="CW1994" s="28"/>
      <c r="CX1994" s="28"/>
      <c r="CY1994" s="28"/>
      <c r="CZ1994" s="28"/>
      <c r="DA1994" s="28"/>
      <c r="DB1994" s="28"/>
      <c r="DC1994" s="28"/>
      <c r="DD1994" s="28"/>
      <c r="DE1994" s="28"/>
      <c r="DF1994" s="28"/>
      <c r="DG1994" s="28"/>
      <c r="DH1994" s="28"/>
      <c r="DI1994" s="28"/>
      <c r="DJ1994" s="28"/>
      <c r="DK1994" s="28"/>
      <c r="DL1994" s="28"/>
      <c r="DM1994" s="28"/>
    </row>
    <row r="1995" spans="1:117">
      <c r="A1995" s="5"/>
      <c r="B1995" s="5"/>
      <c r="C1995" s="34"/>
      <c r="D1995" s="34"/>
      <c r="E1995" s="35"/>
      <c r="F1995" s="35"/>
      <c r="G1995" s="35"/>
      <c r="H1995" s="35"/>
      <c r="I1995" s="35"/>
      <c r="J1995" s="35"/>
      <c r="K1995" s="35"/>
      <c r="L1995" s="35"/>
      <c r="M1995" s="35"/>
      <c r="N1995" s="35"/>
      <c r="O1995" s="35"/>
      <c r="P1995" s="35"/>
      <c r="Q1995" s="35"/>
      <c r="R1995" s="35"/>
      <c r="S1995" s="35"/>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28"/>
      <c r="AU1995" s="28"/>
      <c r="AV1995" s="28"/>
      <c r="AW1995" s="28"/>
      <c r="AX1995" s="28"/>
      <c r="AY1995" s="28"/>
      <c r="AZ1995" s="28"/>
      <c r="BA1995" s="28"/>
      <c r="BB1995" s="28"/>
      <c r="BC1995" s="28"/>
      <c r="BD1995" s="28"/>
      <c r="BE1995" s="28"/>
      <c r="BF1995" s="28"/>
      <c r="BG1995" s="28"/>
      <c r="BH1995" s="28"/>
      <c r="BI1995" s="28"/>
      <c r="BJ1995" s="28"/>
      <c r="BK1995" s="28"/>
      <c r="BL1995" s="28"/>
      <c r="BM1995" s="28"/>
      <c r="BN1995" s="28"/>
      <c r="BO1995" s="28"/>
      <c r="BP1995" s="28"/>
      <c r="BQ1995" s="28"/>
      <c r="BR1995" s="28"/>
      <c r="BS1995" s="28"/>
      <c r="BT1995" s="28"/>
      <c r="BU1995" s="28"/>
      <c r="BV1995" s="28"/>
      <c r="BW1995" s="28"/>
      <c r="BX1995" s="28"/>
      <c r="BY1995" s="28"/>
      <c r="BZ1995" s="28"/>
      <c r="CA1995" s="28"/>
      <c r="CB1995" s="28"/>
      <c r="CC1995" s="28"/>
      <c r="CD1995" s="28"/>
      <c r="CE1995" s="28"/>
      <c r="CF1995" s="28"/>
      <c r="CG1995" s="28"/>
      <c r="CH1995" s="28"/>
      <c r="CI1995" s="28"/>
      <c r="CJ1995" s="28"/>
      <c r="CK1995" s="28"/>
      <c r="CL1995" s="28"/>
      <c r="CM1995" s="28"/>
      <c r="CN1995" s="28"/>
      <c r="CO1995" s="28"/>
      <c r="CP1995" s="28"/>
      <c r="CQ1995" s="28"/>
      <c r="CR1995" s="28"/>
      <c r="CS1995" s="28"/>
      <c r="CT1995" s="28"/>
      <c r="CU1995" s="28"/>
      <c r="CV1995" s="28"/>
      <c r="CW1995" s="28"/>
      <c r="CX1995" s="28"/>
      <c r="CY1995" s="28"/>
      <c r="CZ1995" s="28"/>
      <c r="DA1995" s="28"/>
      <c r="DB1995" s="28"/>
      <c r="DC1995" s="28"/>
      <c r="DD1995" s="28"/>
      <c r="DE1995" s="28"/>
      <c r="DF1995" s="28"/>
      <c r="DG1995" s="28"/>
      <c r="DH1995" s="28"/>
      <c r="DI1995" s="28"/>
      <c r="DJ1995" s="28"/>
      <c r="DK1995" s="28"/>
      <c r="DL1995" s="28"/>
      <c r="DM1995" s="28"/>
    </row>
    <row r="1996" spans="1:117">
      <c r="A1996" s="5"/>
      <c r="B1996" s="5"/>
      <c r="C1996" s="34"/>
      <c r="D1996" s="34"/>
      <c r="E1996" s="35"/>
      <c r="F1996" s="35"/>
      <c r="G1996" s="35"/>
      <c r="H1996" s="35"/>
      <c r="I1996" s="35"/>
      <c r="J1996" s="35"/>
      <c r="K1996" s="35"/>
      <c r="L1996" s="35"/>
      <c r="M1996" s="35"/>
      <c r="N1996" s="35"/>
      <c r="O1996" s="35"/>
      <c r="P1996" s="35"/>
      <c r="Q1996" s="35"/>
      <c r="R1996" s="35"/>
      <c r="S1996" s="35"/>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28"/>
      <c r="AU1996" s="28"/>
      <c r="AV1996" s="28"/>
      <c r="AW1996" s="28"/>
      <c r="AX1996" s="28"/>
      <c r="AY1996" s="28"/>
      <c r="AZ1996" s="28"/>
      <c r="BA1996" s="28"/>
      <c r="BB1996" s="28"/>
      <c r="BC1996" s="28"/>
      <c r="BD1996" s="28"/>
      <c r="BE1996" s="28"/>
      <c r="BF1996" s="28"/>
      <c r="BG1996" s="28"/>
      <c r="BH1996" s="28"/>
      <c r="BI1996" s="28"/>
      <c r="BJ1996" s="28"/>
      <c r="BK1996" s="28"/>
      <c r="BL1996" s="28"/>
      <c r="BM1996" s="28"/>
      <c r="BN1996" s="28"/>
      <c r="BO1996" s="28"/>
      <c r="BP1996" s="28"/>
      <c r="BQ1996" s="28"/>
      <c r="BR1996" s="28"/>
      <c r="BS1996" s="28"/>
      <c r="BT1996" s="28"/>
      <c r="BU1996" s="28"/>
      <c r="BV1996" s="28"/>
      <c r="BW1996" s="28"/>
      <c r="BX1996" s="28"/>
      <c r="BY1996" s="28"/>
      <c r="BZ1996" s="28"/>
      <c r="CA1996" s="28"/>
      <c r="CB1996" s="28"/>
      <c r="CC1996" s="28"/>
      <c r="CD1996" s="28"/>
      <c r="CE1996" s="28"/>
      <c r="CF1996" s="28"/>
      <c r="CG1996" s="28"/>
      <c r="CH1996" s="28"/>
      <c r="CI1996" s="28"/>
      <c r="CJ1996" s="28"/>
      <c r="CK1996" s="28"/>
      <c r="CL1996" s="28"/>
      <c r="CM1996" s="28"/>
      <c r="CN1996" s="28"/>
      <c r="CO1996" s="28"/>
      <c r="CP1996" s="28"/>
      <c r="CQ1996" s="28"/>
      <c r="CR1996" s="28"/>
      <c r="CS1996" s="28"/>
      <c r="CT1996" s="28"/>
      <c r="CU1996" s="28"/>
      <c r="CV1996" s="28"/>
      <c r="CW1996" s="28"/>
      <c r="CX1996" s="28"/>
      <c r="CY1996" s="28"/>
      <c r="CZ1996" s="28"/>
      <c r="DA1996" s="28"/>
      <c r="DB1996" s="28"/>
      <c r="DC1996" s="28"/>
      <c r="DD1996" s="28"/>
      <c r="DE1996" s="28"/>
      <c r="DF1996" s="28"/>
      <c r="DG1996" s="28"/>
      <c r="DH1996" s="28"/>
      <c r="DI1996" s="28"/>
      <c r="DJ1996" s="28"/>
      <c r="DK1996" s="28"/>
      <c r="DL1996" s="28"/>
      <c r="DM1996" s="28"/>
    </row>
    <row r="1997" spans="1:117">
      <c r="A1997" s="5"/>
      <c r="B1997" s="5"/>
      <c r="C1997" s="34"/>
      <c r="D1997" s="34"/>
      <c r="E1997" s="35"/>
      <c r="F1997" s="35"/>
      <c r="G1997" s="35"/>
      <c r="H1997" s="35"/>
      <c r="I1997" s="35"/>
      <c r="J1997" s="35"/>
      <c r="K1997" s="35"/>
      <c r="L1997" s="35"/>
      <c r="M1997" s="35"/>
      <c r="N1997" s="35"/>
      <c r="O1997" s="35"/>
      <c r="P1997" s="35"/>
      <c r="Q1997" s="35"/>
      <c r="R1997" s="35"/>
      <c r="S1997" s="35"/>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28"/>
      <c r="AU1997" s="28"/>
      <c r="AV1997" s="28"/>
      <c r="AW1997" s="28"/>
      <c r="AX1997" s="28"/>
      <c r="AY1997" s="28"/>
      <c r="AZ1997" s="28"/>
      <c r="BA1997" s="28"/>
      <c r="BB1997" s="28"/>
      <c r="BC1997" s="28"/>
      <c r="BD1997" s="28"/>
      <c r="BE1997" s="28"/>
      <c r="BF1997" s="28"/>
      <c r="BG1997" s="28"/>
      <c r="BH1997" s="28"/>
      <c r="BI1997" s="28"/>
      <c r="BJ1997" s="28"/>
      <c r="BK1997" s="28"/>
      <c r="BL1997" s="28"/>
      <c r="BM1997" s="28"/>
      <c r="BN1997" s="28"/>
      <c r="BO1997" s="28"/>
      <c r="BP1997" s="28"/>
      <c r="BQ1997" s="28"/>
      <c r="BR1997" s="28"/>
      <c r="BS1997" s="28"/>
      <c r="BT1997" s="28"/>
      <c r="BU1997" s="28"/>
      <c r="BV1997" s="28"/>
      <c r="BW1997" s="28"/>
      <c r="BX1997" s="28"/>
      <c r="BY1997" s="28"/>
      <c r="BZ1997" s="28"/>
      <c r="CA1997" s="28"/>
      <c r="CB1997" s="28"/>
      <c r="CC1997" s="28"/>
      <c r="CD1997" s="28"/>
      <c r="CE1997" s="28"/>
      <c r="CF1997" s="28"/>
      <c r="CG1997" s="28"/>
      <c r="CH1997" s="28"/>
      <c r="CI1997" s="28"/>
      <c r="CJ1997" s="28"/>
      <c r="CK1997" s="28"/>
      <c r="CL1997" s="28"/>
      <c r="CM1997" s="28"/>
      <c r="CN1997" s="28"/>
      <c r="CO1997" s="28"/>
      <c r="CP1997" s="28"/>
      <c r="CQ1997" s="28"/>
      <c r="CR1997" s="28"/>
      <c r="CS1997" s="28"/>
      <c r="CT1997" s="28"/>
      <c r="CU1997" s="28"/>
      <c r="CV1997" s="28"/>
      <c r="CW1997" s="28"/>
      <c r="CX1997" s="28"/>
      <c r="CY1997" s="28"/>
      <c r="CZ1997" s="28"/>
      <c r="DA1997" s="28"/>
      <c r="DB1997" s="28"/>
      <c r="DC1997" s="28"/>
      <c r="DD1997" s="28"/>
      <c r="DE1997" s="28"/>
      <c r="DF1997" s="28"/>
      <c r="DG1997" s="28"/>
      <c r="DH1997" s="28"/>
      <c r="DI1997" s="28"/>
      <c r="DJ1997" s="28"/>
      <c r="DK1997" s="28"/>
      <c r="DL1997" s="28"/>
      <c r="DM1997" s="28"/>
    </row>
    <row r="1998" spans="1:117">
      <c r="A1998" s="5"/>
      <c r="B1998" s="5"/>
      <c r="C1998" s="34"/>
      <c r="D1998" s="34"/>
      <c r="E1998" s="35"/>
      <c r="F1998" s="35"/>
      <c r="G1998" s="35"/>
      <c r="H1998" s="35"/>
      <c r="I1998" s="35"/>
      <c r="J1998" s="35"/>
      <c r="K1998" s="35"/>
      <c r="L1998" s="35"/>
      <c r="M1998" s="35"/>
      <c r="N1998" s="35"/>
      <c r="O1998" s="35"/>
      <c r="P1998" s="35"/>
      <c r="Q1998" s="35"/>
      <c r="R1998" s="35"/>
      <c r="S1998" s="35"/>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28"/>
      <c r="AU1998" s="28"/>
      <c r="AV1998" s="28"/>
      <c r="AW1998" s="28"/>
      <c r="AX1998" s="28"/>
      <c r="AY1998" s="28"/>
      <c r="AZ1998" s="28"/>
      <c r="BA1998" s="28"/>
      <c r="BB1998" s="28"/>
      <c r="BC1998" s="28"/>
      <c r="BD1998" s="28"/>
      <c r="BE1998" s="28"/>
      <c r="BF1998" s="28"/>
      <c r="BG1998" s="28"/>
      <c r="BH1998" s="28"/>
      <c r="BI1998" s="28"/>
      <c r="BJ1998" s="28"/>
      <c r="BK1998" s="28"/>
      <c r="BL1998" s="28"/>
      <c r="BM1998" s="28"/>
      <c r="BN1998" s="28"/>
      <c r="BO1998" s="28"/>
      <c r="BP1998" s="28"/>
      <c r="BQ1998" s="28"/>
      <c r="BR1998" s="28"/>
      <c r="BS1998" s="28"/>
      <c r="BT1998" s="28"/>
      <c r="BU1998" s="28"/>
      <c r="BV1998" s="28"/>
      <c r="BW1998" s="28"/>
      <c r="BX1998" s="28"/>
      <c r="BY1998" s="28"/>
      <c r="BZ1998" s="28"/>
      <c r="CA1998" s="28"/>
      <c r="CB1998" s="28"/>
      <c r="CC1998" s="28"/>
      <c r="CD1998" s="28"/>
      <c r="CE1998" s="28"/>
      <c r="CF1998" s="28"/>
      <c r="CG1998" s="28"/>
      <c r="CH1998" s="28"/>
      <c r="CI1998" s="28"/>
      <c r="CJ1998" s="28"/>
      <c r="CK1998" s="28"/>
      <c r="CL1998" s="28"/>
      <c r="CM1998" s="28"/>
      <c r="CN1998" s="28"/>
      <c r="CO1998" s="28"/>
      <c r="CP1998" s="28"/>
      <c r="CQ1998" s="28"/>
      <c r="CR1998" s="28"/>
      <c r="CS1998" s="28"/>
      <c r="CT1998" s="28"/>
      <c r="CU1998" s="28"/>
      <c r="CV1998" s="28"/>
      <c r="CW1998" s="28"/>
      <c r="CX1998" s="28"/>
      <c r="CY1998" s="28"/>
      <c r="CZ1998" s="28"/>
      <c r="DA1998" s="28"/>
      <c r="DB1998" s="28"/>
      <c r="DC1998" s="28"/>
      <c r="DD1998" s="28"/>
      <c r="DE1998" s="28"/>
      <c r="DF1998" s="28"/>
      <c r="DG1998" s="28"/>
      <c r="DH1998" s="28"/>
      <c r="DI1998" s="28"/>
      <c r="DJ1998" s="28"/>
      <c r="DK1998" s="28"/>
      <c r="DL1998" s="28"/>
      <c r="DM1998" s="28"/>
    </row>
    <row r="1999" spans="1:117">
      <c r="A1999" s="5"/>
      <c r="B1999" s="5"/>
      <c r="C1999" s="34"/>
      <c r="D1999" s="34"/>
      <c r="E1999" s="35"/>
      <c r="F1999" s="35"/>
      <c r="G1999" s="35"/>
      <c r="H1999" s="35"/>
      <c r="I1999" s="35"/>
      <c r="J1999" s="35"/>
      <c r="K1999" s="35"/>
      <c r="L1999" s="35"/>
      <c r="M1999" s="35"/>
      <c r="N1999" s="35"/>
      <c r="O1999" s="35"/>
      <c r="P1999" s="35"/>
      <c r="Q1999" s="35"/>
      <c r="R1999" s="35"/>
      <c r="S1999" s="35"/>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28"/>
      <c r="AU1999" s="28"/>
      <c r="AV1999" s="28"/>
      <c r="AW1999" s="28"/>
      <c r="AX1999" s="28"/>
      <c r="AY1999" s="28"/>
      <c r="AZ1999" s="28"/>
      <c r="BA1999" s="28"/>
      <c r="BB1999" s="28"/>
      <c r="BC1999" s="28"/>
      <c r="BD1999" s="28"/>
      <c r="BE1999" s="28"/>
      <c r="BF1999" s="28"/>
      <c r="BG1999" s="28"/>
      <c r="BH1999" s="28"/>
      <c r="BI1999" s="28"/>
      <c r="BJ1999" s="28"/>
      <c r="BK1999" s="28"/>
      <c r="BL1999" s="28"/>
      <c r="BM1999" s="28"/>
      <c r="BN1999" s="28"/>
      <c r="BO1999" s="28"/>
      <c r="BP1999" s="28"/>
      <c r="BQ1999" s="28"/>
      <c r="BR1999" s="28"/>
      <c r="BS1999" s="28"/>
      <c r="BT1999" s="28"/>
      <c r="BU1999" s="28"/>
      <c r="BV1999" s="28"/>
      <c r="BW1999" s="28"/>
      <c r="BX1999" s="28"/>
      <c r="BY1999" s="28"/>
      <c r="BZ1999" s="28"/>
      <c r="CA1999" s="28"/>
      <c r="CB1999" s="28"/>
      <c r="CC1999" s="28"/>
      <c r="CD1999" s="28"/>
      <c r="CE1999" s="28"/>
      <c r="CF1999" s="28"/>
      <c r="CG1999" s="28"/>
      <c r="CH1999" s="28"/>
      <c r="CI1999" s="28"/>
      <c r="CJ1999" s="28"/>
      <c r="CK1999" s="28"/>
      <c r="CL1999" s="28"/>
      <c r="CM1999" s="28"/>
      <c r="CN1999" s="28"/>
      <c r="CO1999" s="28"/>
      <c r="CP1999" s="28"/>
      <c r="CQ1999" s="28"/>
      <c r="CR1999" s="28"/>
      <c r="CS1999" s="28"/>
      <c r="CT1999" s="28"/>
      <c r="CU1999" s="28"/>
      <c r="CV1999" s="28"/>
      <c r="CW1999" s="28"/>
      <c r="CX1999" s="28"/>
      <c r="CY1999" s="28"/>
      <c r="CZ1999" s="28"/>
      <c r="DA1999" s="28"/>
      <c r="DB1999" s="28"/>
      <c r="DC1999" s="28"/>
      <c r="DD1999" s="28"/>
      <c r="DE1999" s="28"/>
      <c r="DF1999" s="28"/>
      <c r="DG1999" s="28"/>
      <c r="DH1999" s="28"/>
      <c r="DI1999" s="28"/>
      <c r="DJ1999" s="28"/>
      <c r="DK1999" s="28"/>
      <c r="DL1999" s="28"/>
      <c r="DM1999" s="28"/>
    </row>
    <row r="2000" spans="1:117">
      <c r="A2000" s="5"/>
      <c r="B2000" s="5"/>
      <c r="C2000" s="34"/>
      <c r="D2000" s="34"/>
      <c r="E2000" s="35"/>
      <c r="F2000" s="35"/>
      <c r="G2000" s="35"/>
      <c r="H2000" s="35"/>
      <c r="I2000" s="35"/>
      <c r="J2000" s="35"/>
      <c r="K2000" s="35"/>
      <c r="L2000" s="35"/>
      <c r="M2000" s="35"/>
      <c r="N2000" s="35"/>
      <c r="O2000" s="35"/>
      <c r="P2000" s="35"/>
      <c r="Q2000" s="35"/>
      <c r="R2000" s="35"/>
      <c r="S2000" s="35"/>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28"/>
      <c r="AU2000" s="28"/>
      <c r="AV2000" s="28"/>
      <c r="AW2000" s="28"/>
      <c r="AX2000" s="28"/>
      <c r="AY2000" s="28"/>
      <c r="AZ2000" s="28"/>
      <c r="BA2000" s="28"/>
      <c r="BB2000" s="28"/>
      <c r="BC2000" s="28"/>
      <c r="BD2000" s="28"/>
      <c r="BE2000" s="28"/>
      <c r="BF2000" s="28"/>
      <c r="BG2000" s="28"/>
      <c r="BH2000" s="28"/>
      <c r="BI2000" s="28"/>
      <c r="BJ2000" s="28"/>
      <c r="BK2000" s="28"/>
      <c r="BL2000" s="28"/>
      <c r="BM2000" s="28"/>
      <c r="BN2000" s="28"/>
      <c r="BO2000" s="28"/>
      <c r="BP2000" s="28"/>
      <c r="BQ2000" s="28"/>
      <c r="BR2000" s="28"/>
      <c r="BS2000" s="28"/>
      <c r="BT2000" s="28"/>
      <c r="BU2000" s="28"/>
      <c r="BV2000" s="28"/>
      <c r="BW2000" s="28"/>
      <c r="BX2000" s="28"/>
      <c r="BY2000" s="28"/>
      <c r="BZ2000" s="28"/>
      <c r="CA2000" s="28"/>
      <c r="CB2000" s="28"/>
      <c r="CC2000" s="28"/>
      <c r="CD2000" s="28"/>
      <c r="CE2000" s="28"/>
      <c r="CF2000" s="28"/>
      <c r="CG2000" s="28"/>
      <c r="CH2000" s="28"/>
      <c r="CI2000" s="28"/>
      <c r="CJ2000" s="28"/>
      <c r="CK2000" s="28"/>
      <c r="CL2000" s="28"/>
      <c r="CM2000" s="28"/>
      <c r="CN2000" s="28"/>
      <c r="CO2000" s="28"/>
      <c r="CP2000" s="28"/>
      <c r="CQ2000" s="28"/>
      <c r="CR2000" s="28"/>
      <c r="CS2000" s="28"/>
      <c r="CT2000" s="28"/>
      <c r="CU2000" s="28"/>
      <c r="CV2000" s="28"/>
      <c r="CW2000" s="28"/>
      <c r="CX2000" s="28"/>
      <c r="CY2000" s="28"/>
      <c r="CZ2000" s="28"/>
      <c r="DA2000" s="28"/>
      <c r="DB2000" s="28"/>
      <c r="DC2000" s="28"/>
      <c r="DD2000" s="28"/>
      <c r="DE2000" s="28"/>
      <c r="DF2000" s="28"/>
      <c r="DG2000" s="28"/>
      <c r="DH2000" s="28"/>
      <c r="DI2000" s="28"/>
      <c r="DJ2000" s="28"/>
      <c r="DK2000" s="28"/>
      <c r="DL2000" s="28"/>
      <c r="DM2000" s="28"/>
    </row>
  </sheetData>
  <phoneticPr fontId="75" type="noConversion"/>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sqref="A1:T13"/>
    </sheetView>
  </sheetViews>
  <sheetFormatPr defaultRowHeight="15"/>
  <cols>
    <col min="1" max="1" width="7.42578125" bestFit="1" customWidth="1"/>
  </cols>
  <sheetData>
    <row r="1" spans="1:23">
      <c r="A1" s="9" t="s">
        <v>0</v>
      </c>
      <c r="B1" s="9" t="s">
        <v>9</v>
      </c>
      <c r="C1" s="9" t="s">
        <v>11</v>
      </c>
      <c r="D1" s="9" t="s">
        <v>12</v>
      </c>
      <c r="E1" s="9" t="s">
        <v>13</v>
      </c>
      <c r="F1" s="9" t="s">
        <v>14</v>
      </c>
      <c r="G1" s="9" t="s">
        <v>15</v>
      </c>
      <c r="H1" s="9" t="s">
        <v>181</v>
      </c>
      <c r="I1" s="9" t="s">
        <v>104</v>
      </c>
      <c r="J1" s="9" t="s">
        <v>7</v>
      </c>
      <c r="K1" s="9" t="s">
        <v>6</v>
      </c>
      <c r="L1" s="9" t="s">
        <v>182</v>
      </c>
      <c r="M1" s="9" t="s">
        <v>10</v>
      </c>
      <c r="N1" s="9" t="s">
        <v>16</v>
      </c>
      <c r="O1" s="9" t="s">
        <v>8</v>
      </c>
      <c r="P1" s="9" t="s">
        <v>103</v>
      </c>
      <c r="Q1" s="9" t="s">
        <v>183</v>
      </c>
      <c r="R1" s="9" t="s">
        <v>45</v>
      </c>
      <c r="S1" s="9" t="s">
        <v>44</v>
      </c>
      <c r="T1" s="3"/>
      <c r="U1" s="3"/>
      <c r="V1" s="3"/>
      <c r="W1" s="3"/>
    </row>
    <row r="2" spans="1:23">
      <c r="A2" s="4" t="s">
        <v>34</v>
      </c>
      <c r="B2">
        <v>-3.9023542749999987</v>
      </c>
      <c r="C2">
        <v>4.4808706754416425</v>
      </c>
      <c r="D2">
        <v>6.8112932936347494</v>
      </c>
      <c r="E2">
        <v>32.077714401704206</v>
      </c>
      <c r="F2">
        <v>1.58209901201368</v>
      </c>
      <c r="G2">
        <v>1.2863795999180501</v>
      </c>
      <c r="H2">
        <v>1.1003526641279999</v>
      </c>
      <c r="I2">
        <v>0.39588379449809996</v>
      </c>
      <c r="J2">
        <v>8.2258662224260295</v>
      </c>
      <c r="K2">
        <v>10.760174650843041</v>
      </c>
      <c r="L2">
        <v>1.1452381</v>
      </c>
      <c r="M2">
        <v>6.7555958276666717</v>
      </c>
      <c r="N2">
        <v>2.1249622125371519</v>
      </c>
      <c r="O2">
        <v>3.5692074699999994</v>
      </c>
      <c r="P2">
        <f t="shared" ref="P2:P13" si="0">SUM(B2:O2)</f>
        <v>76.413283649811319</v>
      </c>
      <c r="Q2">
        <v>36.386451778638438</v>
      </c>
      <c r="R2">
        <v>16.094520547945205</v>
      </c>
      <c r="S2">
        <v>1.273972602739726</v>
      </c>
      <c r="T2">
        <f t="shared" ref="T2:T13" si="1">(P2+SUM(R2:S2))/Q2</f>
        <v>2.5773817510712367</v>
      </c>
    </row>
    <row r="3" spans="1:23">
      <c r="A3" s="4" t="s">
        <v>35</v>
      </c>
      <c r="B3">
        <v>-0.66875925500000077</v>
      </c>
      <c r="C3">
        <v>5.3981287221922036</v>
      </c>
      <c r="D3">
        <v>5.7706524964802792</v>
      </c>
      <c r="E3">
        <v>77.667692794156054</v>
      </c>
      <c r="F3">
        <v>18.180012053799452</v>
      </c>
      <c r="G3">
        <v>4.0707641588171795</v>
      </c>
      <c r="H3">
        <v>1.5844116941400002</v>
      </c>
      <c r="I3">
        <v>0.56368347816138997</v>
      </c>
      <c r="J3">
        <v>7.5556475844330189</v>
      </c>
      <c r="K3">
        <v>11.398496710617517</v>
      </c>
      <c r="L3">
        <v>1.0551749699999997</v>
      </c>
      <c r="M3">
        <v>6.1491075819097309</v>
      </c>
      <c r="N3">
        <v>1.4883378270830725</v>
      </c>
      <c r="O3">
        <v>3.8418635900000253</v>
      </c>
      <c r="P3">
        <f t="shared" si="0"/>
        <v>144.05521440678993</v>
      </c>
      <c r="Q3">
        <v>36.176423460822789</v>
      </c>
      <c r="R3">
        <v>15.575342465753426</v>
      </c>
      <c r="S3">
        <v>1.2328767123287672</v>
      </c>
      <c r="T3">
        <f t="shared" si="1"/>
        <v>4.4466372901422657</v>
      </c>
    </row>
    <row r="4" spans="1:23">
      <c r="A4" s="4" t="s">
        <v>36</v>
      </c>
      <c r="B4">
        <v>-4.4596333999999571E-2</v>
      </c>
      <c r="C4">
        <v>8.0218330313054249</v>
      </c>
      <c r="D4">
        <v>5.3780497395560412</v>
      </c>
      <c r="E4">
        <v>71.027906279795161</v>
      </c>
      <c r="F4">
        <v>8.8257107902903105</v>
      </c>
      <c r="G4">
        <v>10.906083183739881</v>
      </c>
      <c r="H4">
        <v>13.507587864127999</v>
      </c>
      <c r="I4">
        <v>0.21194266466229009</v>
      </c>
      <c r="J4">
        <v>8.4572272865676688</v>
      </c>
      <c r="K4">
        <v>10.514347412536427</v>
      </c>
      <c r="L4">
        <v>1.3449438199999999</v>
      </c>
      <c r="M4">
        <v>6.8364654400000013</v>
      </c>
      <c r="N4">
        <v>0.57762914048536773</v>
      </c>
      <c r="O4">
        <v>5.0201545199999984</v>
      </c>
      <c r="P4">
        <f t="shared" si="0"/>
        <v>150.58528483906659</v>
      </c>
      <c r="Q4">
        <v>39.495933755634248</v>
      </c>
      <c r="R4">
        <v>16.094520547945205</v>
      </c>
      <c r="S4">
        <v>1.273972602739726</v>
      </c>
      <c r="T4">
        <f t="shared" si="1"/>
        <v>4.2524321371637983</v>
      </c>
    </row>
    <row r="5" spans="1:23">
      <c r="A5" s="4" t="s">
        <v>37</v>
      </c>
      <c r="B5">
        <v>2.4801977670000004</v>
      </c>
      <c r="C5">
        <v>8.5404799972147796</v>
      </c>
      <c r="D5">
        <v>5.8462170401571294</v>
      </c>
      <c r="E5">
        <v>29.804452010319995</v>
      </c>
      <c r="F5">
        <v>13.907681333192759</v>
      </c>
      <c r="G5">
        <v>5.6514106019377408</v>
      </c>
      <c r="H5">
        <v>13.287493016306666</v>
      </c>
      <c r="I5">
        <v>0.36941372710845999</v>
      </c>
      <c r="J5">
        <v>7.0301387880604009</v>
      </c>
      <c r="K5">
        <v>12.058890380070661</v>
      </c>
      <c r="L5">
        <v>0.83572457999999994</v>
      </c>
      <c r="M5">
        <v>6.8673319683870959</v>
      </c>
      <c r="N5">
        <v>1.2049595195272527</v>
      </c>
      <c r="O5">
        <v>3.537128210000001</v>
      </c>
      <c r="P5">
        <f t="shared" si="0"/>
        <v>111.42151893928295</v>
      </c>
      <c r="Q5">
        <v>44.654551869087911</v>
      </c>
      <c r="R5">
        <v>15.575342465753426</v>
      </c>
      <c r="S5">
        <v>1.2328767123287672</v>
      </c>
      <c r="T5">
        <f t="shared" si="1"/>
        <v>2.8715938857317727</v>
      </c>
    </row>
    <row r="6" spans="1:23">
      <c r="A6" s="4" t="s">
        <v>38</v>
      </c>
      <c r="B6">
        <v>-2.3268953749999994</v>
      </c>
      <c r="C6">
        <v>8.1588322971847607</v>
      </c>
      <c r="D6">
        <v>6.0045159295026096</v>
      </c>
      <c r="E6">
        <v>26.549644583048956</v>
      </c>
      <c r="F6">
        <v>2.1754661020441404</v>
      </c>
      <c r="G6">
        <v>16.36902621433606</v>
      </c>
      <c r="H6">
        <v>8.1592044191279971</v>
      </c>
      <c r="I6">
        <v>0.38934183810876999</v>
      </c>
      <c r="J6">
        <v>7.5502292992818196</v>
      </c>
      <c r="K6">
        <v>11.786821529011311</v>
      </c>
      <c r="L6">
        <v>1.5184249500000007</v>
      </c>
      <c r="M6">
        <v>7.9435221348888838</v>
      </c>
      <c r="N6">
        <v>1.7740011999667931</v>
      </c>
      <c r="O6">
        <v>3.8464585499999995</v>
      </c>
      <c r="P6">
        <f t="shared" si="0"/>
        <v>99.898593671502098</v>
      </c>
      <c r="Q6">
        <v>45.710925056003759</v>
      </c>
      <c r="R6">
        <v>16.094520547945205</v>
      </c>
      <c r="S6">
        <v>1.273972602739726</v>
      </c>
      <c r="T6">
        <f t="shared" si="1"/>
        <v>2.5654061185266901</v>
      </c>
    </row>
    <row r="7" spans="1:23">
      <c r="A7" s="4" t="s">
        <v>39</v>
      </c>
      <c r="B7">
        <v>-5.5034319829999987</v>
      </c>
      <c r="C7">
        <v>6.7516965624145291</v>
      </c>
      <c r="D7">
        <v>6.0908296196536922</v>
      </c>
      <c r="E7">
        <v>9.3432661640922312</v>
      </c>
      <c r="F7">
        <v>13.343395450370179</v>
      </c>
      <c r="G7">
        <v>10.713369648497029</v>
      </c>
      <c r="H7">
        <v>7.3202238841279961</v>
      </c>
      <c r="I7">
        <v>0.23515634662651999</v>
      </c>
      <c r="J7">
        <v>9.7920068214209586</v>
      </c>
      <c r="K7">
        <v>9.6897859906350483</v>
      </c>
      <c r="L7">
        <v>1.3596103500000001</v>
      </c>
      <c r="M7">
        <v>7.54553399</v>
      </c>
      <c r="N7">
        <v>1.2802939170393977</v>
      </c>
      <c r="O7">
        <v>3.61829022</v>
      </c>
      <c r="P7">
        <f t="shared" si="0"/>
        <v>81.58002698187758</v>
      </c>
      <c r="Q7">
        <v>49.979228329667713</v>
      </c>
      <c r="R7">
        <v>16.094520547945205</v>
      </c>
      <c r="S7">
        <v>1.273972602739726</v>
      </c>
      <c r="T7">
        <f t="shared" si="1"/>
        <v>1.9797928747496603</v>
      </c>
    </row>
    <row r="8" spans="1:23">
      <c r="A8" s="4" t="s">
        <v>40</v>
      </c>
      <c r="B8">
        <v>-5.1253874610000008</v>
      </c>
      <c r="C8">
        <v>4.6660606708616204</v>
      </c>
      <c r="D8">
        <v>4.6314252162327003</v>
      </c>
      <c r="E8">
        <v>21.214112283534302</v>
      </c>
      <c r="F8">
        <v>11.111773432648109</v>
      </c>
      <c r="G8">
        <v>10.49859839138972</v>
      </c>
      <c r="H8">
        <v>6.7769455379999908</v>
      </c>
      <c r="I8">
        <v>7.69815384879E-2</v>
      </c>
      <c r="J8">
        <v>7.7679225489793584</v>
      </c>
      <c r="K8">
        <v>9.0818823881439386</v>
      </c>
      <c r="L8">
        <v>1.3888764999999996</v>
      </c>
      <c r="M8">
        <v>6.0674195300000004</v>
      </c>
      <c r="N8">
        <v>2.0145473203290063</v>
      </c>
      <c r="O8">
        <v>3.6294020700000011</v>
      </c>
      <c r="P8">
        <f t="shared" si="0"/>
        <v>83.800559967606617</v>
      </c>
      <c r="Q8">
        <v>40.62593549689737</v>
      </c>
      <c r="R8">
        <v>14.536986301369865</v>
      </c>
      <c r="S8">
        <v>1.1506849315068493</v>
      </c>
      <c r="T8">
        <f t="shared" si="1"/>
        <v>2.4488846837282385</v>
      </c>
    </row>
    <row r="9" spans="1:23">
      <c r="A9" s="4" t="s">
        <v>41</v>
      </c>
      <c r="B9">
        <v>0.21576336693548304</v>
      </c>
      <c r="C9">
        <v>4.426823481088352</v>
      </c>
      <c r="D9">
        <v>5.0527284754807775</v>
      </c>
      <c r="E9">
        <v>23.324586615992636</v>
      </c>
      <c r="F9">
        <v>30.829238518323095</v>
      </c>
      <c r="G9">
        <v>31.556774671447741</v>
      </c>
      <c r="H9">
        <v>6.5179998944625064</v>
      </c>
      <c r="I9">
        <v>0.10443758712247722</v>
      </c>
      <c r="J9">
        <v>8.2153317143782676</v>
      </c>
      <c r="K9">
        <v>11.544599787402287</v>
      </c>
      <c r="L9">
        <v>1.3201049899999999</v>
      </c>
      <c r="M9">
        <v>6.0364766566948074</v>
      </c>
      <c r="N9">
        <v>12.580890770947114</v>
      </c>
      <c r="O9">
        <v>5.3228339300000016</v>
      </c>
      <c r="P9">
        <f t="shared" si="0"/>
        <v>147.04859046027556</v>
      </c>
      <c r="Q9">
        <v>41.183292944283579</v>
      </c>
      <c r="R9">
        <v>16.094520547945205</v>
      </c>
      <c r="S9">
        <v>1.273972602739726</v>
      </c>
      <c r="T9">
        <f t="shared" si="1"/>
        <v>3.9923248447713631</v>
      </c>
    </row>
    <row r="10" spans="1:23">
      <c r="A10" s="4" t="s">
        <v>100</v>
      </c>
      <c r="B10">
        <v>-0.79641781199999973</v>
      </c>
      <c r="C10">
        <v>4.6577692817610901</v>
      </c>
      <c r="D10">
        <v>3.7095728889381294</v>
      </c>
      <c r="E10">
        <v>16.784485050883831</v>
      </c>
      <c r="F10">
        <v>17.316142621508952</v>
      </c>
      <c r="G10">
        <v>4.1463766910316497</v>
      </c>
      <c r="H10">
        <v>3.7888536055200004</v>
      </c>
      <c r="I10">
        <v>0.26186548994948999</v>
      </c>
      <c r="J10">
        <v>8.6286786552389216</v>
      </c>
      <c r="K10">
        <v>9.6499283953419024</v>
      </c>
      <c r="L10">
        <v>1.4899787800000002</v>
      </c>
      <c r="M10">
        <v>5.7920260299999997</v>
      </c>
      <c r="N10">
        <v>3.2713283553988362</v>
      </c>
      <c r="O10">
        <v>3.3132644500000001</v>
      </c>
      <c r="P10">
        <f t="shared" si="0"/>
        <v>82.013852483572819</v>
      </c>
      <c r="Q10">
        <v>38.226592949601567</v>
      </c>
      <c r="R10">
        <v>24.891205479452058</v>
      </c>
      <c r="S10">
        <v>0.98630136986301364</v>
      </c>
      <c r="T10">
        <f t="shared" si="1"/>
        <v>2.8224163078078459</v>
      </c>
    </row>
    <row r="11" spans="1:23">
      <c r="A11" s="4" t="s">
        <v>106</v>
      </c>
      <c r="B11">
        <v>-1.4766400000003066E-3</v>
      </c>
      <c r="C11">
        <v>4.8357903525902506</v>
      </c>
      <c r="D11">
        <v>3.83921942427463</v>
      </c>
      <c r="E11">
        <v>14.790779049278484</v>
      </c>
      <c r="F11">
        <v>0.36802323576154999</v>
      </c>
      <c r="G11">
        <v>6.0089499814203604</v>
      </c>
      <c r="H11">
        <v>2.3588046438958687</v>
      </c>
      <c r="I11">
        <v>0.14718536840404001</v>
      </c>
      <c r="J11">
        <v>7.5154738191253294</v>
      </c>
      <c r="K11">
        <v>10.802686853461244</v>
      </c>
      <c r="L11">
        <v>1.4575104299999992</v>
      </c>
      <c r="M11">
        <v>6.6030735399999996</v>
      </c>
      <c r="N11">
        <v>1.6404026406488494</v>
      </c>
      <c r="O11">
        <v>3.4143978584000019</v>
      </c>
      <c r="P11">
        <f t="shared" si="0"/>
        <v>63.780820557260604</v>
      </c>
      <c r="Q11">
        <v>36.732728390699151</v>
      </c>
      <c r="R11">
        <v>25.720912328767124</v>
      </c>
      <c r="S11">
        <v>1.0191780821917806</v>
      </c>
      <c r="T11">
        <f t="shared" si="1"/>
        <v>2.4643122069619992</v>
      </c>
    </row>
    <row r="12" spans="1:23">
      <c r="A12" s="4" t="s">
        <v>107</v>
      </c>
      <c r="B12">
        <v>2.1699070340000004</v>
      </c>
      <c r="C12">
        <v>4.7139094405337865</v>
      </c>
      <c r="D12">
        <v>4.5708030839683103</v>
      </c>
      <c r="E12">
        <v>43.435559953014895</v>
      </c>
      <c r="F12">
        <v>0.1461490577241</v>
      </c>
      <c r="G12">
        <v>0.88007687131532009</v>
      </c>
      <c r="H12">
        <v>1.2329181755200005</v>
      </c>
      <c r="I12">
        <v>0.71097487215866995</v>
      </c>
      <c r="J12">
        <v>7.53614317106992</v>
      </c>
      <c r="K12">
        <v>9.9963627826637627</v>
      </c>
      <c r="L12">
        <v>1.4602066499999999</v>
      </c>
      <c r="M12">
        <v>6.0010977499999996</v>
      </c>
      <c r="N12">
        <v>2.0398407011713662</v>
      </c>
      <c r="O12">
        <v>3.1336982199999999</v>
      </c>
      <c r="P12">
        <f t="shared" si="0"/>
        <v>88.027647763140138</v>
      </c>
      <c r="Q12">
        <v>34.053218685905883</v>
      </c>
      <c r="R12">
        <v>24.891205479452058</v>
      </c>
      <c r="S12">
        <v>0.98630136986301364</v>
      </c>
      <c r="T12">
        <f t="shared" si="1"/>
        <v>3.3449159582556245</v>
      </c>
    </row>
    <row r="13" spans="1:23">
      <c r="A13" s="4" t="s">
        <v>108</v>
      </c>
      <c r="B13">
        <v>-0.36121996300000009</v>
      </c>
      <c r="C13">
        <v>4.3922742275122193</v>
      </c>
      <c r="D13">
        <v>4.1846061520628393</v>
      </c>
      <c r="E13">
        <v>23.979460344417824</v>
      </c>
      <c r="F13">
        <v>9.0911257776830012E-2</v>
      </c>
      <c r="G13">
        <v>4.6933121810762808</v>
      </c>
      <c r="H13">
        <v>1.1558600867026503</v>
      </c>
      <c r="I13">
        <v>0.10347022812475001</v>
      </c>
      <c r="J13">
        <v>7.6813696840078141</v>
      </c>
      <c r="K13">
        <v>9.9497394602210409</v>
      </c>
      <c r="L13">
        <v>1.2410729899999999</v>
      </c>
      <c r="M13">
        <v>5.5413813999999997</v>
      </c>
      <c r="N13">
        <v>2.7148287626701433</v>
      </c>
      <c r="O13">
        <v>3.6262383299999996</v>
      </c>
      <c r="P13">
        <f t="shared" si="0"/>
        <v>68.993305141572392</v>
      </c>
      <c r="Q13">
        <v>35.62080484022097</v>
      </c>
      <c r="R13">
        <v>25.720912328767124</v>
      </c>
      <c r="S13">
        <v>1.0191780821917806</v>
      </c>
      <c r="T13">
        <f t="shared" si="1"/>
        <v>2.6875696936649405</v>
      </c>
    </row>
    <row r="14" spans="1:23">
      <c r="D14" s="28"/>
      <c r="E14" s="28"/>
      <c r="F14" s="28"/>
      <c r="G14" s="28"/>
      <c r="H14" s="28"/>
      <c r="I14" s="28"/>
      <c r="J14" s="28"/>
      <c r="K14" s="28"/>
      <c r="L14" s="28"/>
      <c r="M14" s="28"/>
      <c r="N14" s="28"/>
      <c r="O14" s="28"/>
      <c r="P14" s="28"/>
      <c r="Q14" s="28"/>
      <c r="R14" s="28"/>
      <c r="S14" s="28"/>
      <c r="T14" s="28"/>
    </row>
    <row r="15" spans="1:23">
      <c r="C15" s="28"/>
      <c r="D15" s="28"/>
      <c r="E15" s="28"/>
      <c r="F15" s="28"/>
      <c r="G15" s="28"/>
      <c r="H15" s="28"/>
      <c r="I15" s="28"/>
      <c r="J15" s="28"/>
      <c r="K15" s="28"/>
      <c r="L15" s="28"/>
      <c r="M15" s="28"/>
      <c r="N15" s="28"/>
      <c r="O15" s="28"/>
      <c r="P15" s="28"/>
      <c r="Q15" s="28"/>
      <c r="S15" s="28"/>
      <c r="T15" s="28"/>
      <c r="U15" s="28"/>
      <c r="V15" s="28"/>
      <c r="W15" s="28"/>
    </row>
  </sheetData>
  <phoneticPr fontId="75"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5"/>
  <sheetViews>
    <sheetView topLeftCell="A34" workbookViewId="0">
      <selection activeCell="H60" sqref="H60"/>
    </sheetView>
  </sheetViews>
  <sheetFormatPr defaultColWidth="9.140625" defaultRowHeight="15"/>
  <cols>
    <col min="1" max="2" width="7.42578125" style="15" customWidth="1"/>
    <col min="3" max="3" width="10.7109375" style="15" bestFit="1" customWidth="1"/>
    <col min="4" max="23" width="9.140625" style="15"/>
    <col min="24" max="24" width="6.140625" style="15" customWidth="1"/>
    <col min="25" max="25" width="7" style="15" customWidth="1"/>
    <col min="26" max="26" width="4.85546875" style="15" customWidth="1"/>
    <col min="27" max="16384" width="9.140625" style="15"/>
  </cols>
  <sheetData>
    <row r="1" spans="1:26" s="28" customFormat="1" ht="82.5">
      <c r="D1" s="9" t="s">
        <v>9</v>
      </c>
      <c r="E1" s="9" t="s">
        <v>11</v>
      </c>
      <c r="F1" s="9" t="s">
        <v>12</v>
      </c>
      <c r="G1" s="9" t="s">
        <v>13</v>
      </c>
      <c r="H1" s="9" t="s">
        <v>14</v>
      </c>
      <c r="I1" s="9" t="s">
        <v>15</v>
      </c>
      <c r="J1" s="9" t="s">
        <v>181</v>
      </c>
      <c r="K1" s="9" t="s">
        <v>104</v>
      </c>
      <c r="L1" s="9" t="s">
        <v>7</v>
      </c>
      <c r="M1" s="9" t="s">
        <v>6</v>
      </c>
      <c r="N1" s="9" t="s">
        <v>182</v>
      </c>
      <c r="O1" s="9" t="s">
        <v>10</v>
      </c>
      <c r="P1" s="9" t="s">
        <v>16</v>
      </c>
      <c r="Q1" s="9" t="s">
        <v>8</v>
      </c>
      <c r="R1" s="9" t="s">
        <v>103</v>
      </c>
      <c r="S1" s="9" t="s">
        <v>183</v>
      </c>
      <c r="T1" s="9" t="s">
        <v>44</v>
      </c>
      <c r="U1" s="9" t="s">
        <v>45</v>
      </c>
      <c r="V1" s="3" t="s">
        <v>184</v>
      </c>
      <c r="W1" s="3" t="s">
        <v>356</v>
      </c>
      <c r="X1" s="28" t="s">
        <v>357</v>
      </c>
      <c r="Y1" s="28" t="s">
        <v>358</v>
      </c>
      <c r="Z1" s="28" t="s">
        <v>359</v>
      </c>
    </row>
    <row r="2" spans="1:26">
      <c r="A2" s="5" t="s">
        <v>157</v>
      </c>
      <c r="B2" s="5" t="s">
        <v>34</v>
      </c>
      <c r="C2" s="5" t="s">
        <v>322</v>
      </c>
      <c r="D2" s="5">
        <v>-0.92502061300000049</v>
      </c>
      <c r="E2" s="5">
        <v>0.44735167670874992</v>
      </c>
      <c r="F2" s="5">
        <v>1.01263640523127</v>
      </c>
      <c r="G2" s="5">
        <v>5.7328569902400996</v>
      </c>
      <c r="H2" s="5">
        <v>1.43400950567522</v>
      </c>
      <c r="I2" s="5">
        <v>2.02107337299E-2</v>
      </c>
      <c r="J2" s="5">
        <v>0.10090132743999999</v>
      </c>
      <c r="K2" s="5">
        <v>8.0701670875529985E-2</v>
      </c>
      <c r="L2" s="5">
        <v>1.1502747719669502</v>
      </c>
      <c r="M2" s="5">
        <v>1.7156988893799374</v>
      </c>
      <c r="N2" s="5">
        <v>0.13516180387096774</v>
      </c>
      <c r="O2" s="5">
        <v>1.1189959283870967</v>
      </c>
      <c r="P2" s="5">
        <v>7.2747004271579041E-2</v>
      </c>
      <c r="Q2" s="5">
        <v>0.60568072387096772</v>
      </c>
      <c r="R2" s="5">
        <f t="shared" ref="R2:R33" si="0">SUM(D2:Q2)</f>
        <v>12.702206818648266</v>
      </c>
      <c r="S2" s="5">
        <v>8.2162955629183561</v>
      </c>
      <c r="T2" s="5">
        <v>3.6342465753424662</v>
      </c>
      <c r="U2" s="5">
        <v>0.28767123287671231</v>
      </c>
      <c r="V2" s="5">
        <f t="shared" ref="V2:V33" si="1">(R2+SUM(T2:U2))/S2</f>
        <v>2.023311418091525</v>
      </c>
      <c r="W2" s="5">
        <v>7.2879785570852196</v>
      </c>
      <c r="X2" s="28">
        <v>2.8659736613468878</v>
      </c>
      <c r="Y2" s="28">
        <v>1.6758515566865175</v>
      </c>
      <c r="Z2" s="28">
        <v>1.7974236565296433</v>
      </c>
    </row>
    <row r="3" spans="1:26">
      <c r="A3" s="5" t="s">
        <v>158</v>
      </c>
      <c r="B3" s="5" t="s">
        <v>34</v>
      </c>
      <c r="C3" s="5" t="s">
        <v>323</v>
      </c>
      <c r="D3" s="5">
        <v>-1.4895158119999998</v>
      </c>
      <c r="E3" s="5">
        <v>0.72770363056245424</v>
      </c>
      <c r="F3" s="5">
        <v>1.40832481598214</v>
      </c>
      <c r="G3" s="5">
        <v>4.5433617772705102</v>
      </c>
      <c r="H3" s="5">
        <v>0</v>
      </c>
      <c r="I3" s="5">
        <v>0</v>
      </c>
      <c r="J3" s="5">
        <v>0.118380396416</v>
      </c>
      <c r="K3" s="5">
        <v>0.28339950290994997</v>
      </c>
      <c r="L3" s="5">
        <v>1.6114109723849701</v>
      </c>
      <c r="M3" s="5">
        <v>2.3317780927440017</v>
      </c>
      <c r="N3" s="5">
        <v>0.25542045741935482</v>
      </c>
      <c r="O3" s="5">
        <v>1.5075996077419356</v>
      </c>
      <c r="P3" s="5">
        <v>0.22972333745986925</v>
      </c>
      <c r="Q3" s="5">
        <v>0.79419234741935496</v>
      </c>
      <c r="R3" s="5">
        <f t="shared" si="0"/>
        <v>12.32177912631054</v>
      </c>
      <c r="S3" s="5">
        <v>8.4901720816823012</v>
      </c>
      <c r="T3" s="5">
        <v>3.6342465753424662</v>
      </c>
      <c r="U3" s="5">
        <v>0.28767123287671231</v>
      </c>
      <c r="V3" s="5">
        <f t="shared" si="1"/>
        <v>1.9132353005630813</v>
      </c>
      <c r="W3" s="5">
        <v>4.6617421736865099</v>
      </c>
      <c r="X3" s="15">
        <v>3.9431890651289718</v>
      </c>
      <c r="Y3" s="15">
        <v>2.6748484068738989</v>
      </c>
      <c r="Z3" s="15">
        <v>2.5315152926211599</v>
      </c>
    </row>
    <row r="4" spans="1:26">
      <c r="A4" s="5" t="s">
        <v>159</v>
      </c>
      <c r="B4" s="19" t="s">
        <v>34</v>
      </c>
      <c r="C4" s="19" t="s">
        <v>324</v>
      </c>
      <c r="D4" s="15">
        <v>-0.50806929299999992</v>
      </c>
      <c r="E4" s="15">
        <v>0.75435371372532001</v>
      </c>
      <c r="F4" s="15">
        <v>1.5979919271321701</v>
      </c>
      <c r="G4" s="15">
        <v>13.054932830594504</v>
      </c>
      <c r="H4" s="15">
        <v>0</v>
      </c>
      <c r="I4" s="15">
        <v>2.0381637000000001E-2</v>
      </c>
      <c r="J4" s="15">
        <v>9.8544526416000019E-2</v>
      </c>
      <c r="K4" s="15">
        <v>-6.6389123665799993E-3</v>
      </c>
      <c r="L4" s="15">
        <v>1.7981306145532201</v>
      </c>
      <c r="M4" s="15">
        <v>2.4678840675012026</v>
      </c>
      <c r="N4" s="15">
        <v>0.25445121741935478</v>
      </c>
      <c r="O4" s="15">
        <v>1.5512151377419354</v>
      </c>
      <c r="P4" s="15">
        <v>0.65304183997171583</v>
      </c>
      <c r="Q4" s="15">
        <v>0.77219517741935484</v>
      </c>
      <c r="R4" s="15">
        <f t="shared" si="0"/>
        <v>22.508414484108197</v>
      </c>
      <c r="S4" s="15">
        <v>8.2162955629183561</v>
      </c>
      <c r="T4" s="15">
        <v>3.6342465753424662</v>
      </c>
      <c r="U4" s="15">
        <v>0.28767123287671231</v>
      </c>
      <c r="V4" s="15">
        <f t="shared" si="1"/>
        <v>3.2168185881253222</v>
      </c>
      <c r="W4" s="15">
        <v>13.173858994010503</v>
      </c>
      <c r="X4" s="15">
        <v>4.2660146820544229</v>
      </c>
      <c r="Y4" s="15">
        <v>2.6001579459102651</v>
      </c>
      <c r="Z4" s="15">
        <v>2.9764521551330061</v>
      </c>
    </row>
    <row r="5" spans="1:26">
      <c r="A5" s="5" t="s">
        <v>160</v>
      </c>
      <c r="B5" s="19" t="s">
        <v>34</v>
      </c>
      <c r="C5" s="19" t="s">
        <v>325</v>
      </c>
      <c r="D5" s="15">
        <v>-0.35030996600000031</v>
      </c>
      <c r="E5" s="15">
        <v>1.3644829714737197</v>
      </c>
      <c r="F5" s="15">
        <v>1.6085370863047601</v>
      </c>
      <c r="G5" s="15">
        <v>6.3734913050437463</v>
      </c>
      <c r="H5" s="15">
        <v>0.14808950633846002</v>
      </c>
      <c r="I5" s="15">
        <v>0</v>
      </c>
      <c r="J5" s="15">
        <v>4.7233916415999992E-2</v>
      </c>
      <c r="K5" s="15">
        <v>9.2265164875399985E-3</v>
      </c>
      <c r="L5" s="15">
        <v>2.2640020232648603</v>
      </c>
      <c r="M5" s="15">
        <v>2.3250349876964913</v>
      </c>
      <c r="N5" s="15">
        <v>0.31298616741935487</v>
      </c>
      <c r="O5" s="15">
        <v>1.5270993982974888</v>
      </c>
      <c r="P5" s="15">
        <v>0.73741337482316704</v>
      </c>
      <c r="Q5" s="15">
        <v>0.81050309741935489</v>
      </c>
      <c r="R5" s="15">
        <f t="shared" si="0"/>
        <v>17.177790384984942</v>
      </c>
      <c r="S5" s="15">
        <v>8.4901720816823012</v>
      </c>
      <c r="T5" s="15">
        <v>3.6342465753424662</v>
      </c>
      <c r="U5" s="15">
        <v>0.28767123287671231</v>
      </c>
      <c r="V5" s="15">
        <f t="shared" si="1"/>
        <v>2.4851920538486043</v>
      </c>
      <c r="W5" s="15">
        <v>6.5688147277982063</v>
      </c>
      <c r="X5" s="15">
        <v>4.5890370109613521</v>
      </c>
      <c r="Y5" s="15">
        <v>3.2952327416853744</v>
      </c>
      <c r="Z5" s="15">
        <v>3.0750158705400108</v>
      </c>
    </row>
    <row r="6" spans="1:26">
      <c r="A6" s="5" t="s">
        <v>161</v>
      </c>
      <c r="B6" s="19" t="s">
        <v>35</v>
      </c>
      <c r="C6" s="19" t="s">
        <v>326</v>
      </c>
      <c r="D6" s="15">
        <v>-1.1003686879999994</v>
      </c>
      <c r="E6" s="15">
        <v>1.2827471450546899</v>
      </c>
      <c r="F6" s="15">
        <v>1.4542607643100001</v>
      </c>
      <c r="G6" s="15">
        <v>4.6584570800607041</v>
      </c>
      <c r="H6" s="15">
        <v>5.0693813800000001E-5</v>
      </c>
      <c r="I6" s="15">
        <v>1.5263409199615299</v>
      </c>
      <c r="J6" s="15">
        <v>0.74550395641599987</v>
      </c>
      <c r="K6" s="15">
        <v>9.2502327218499991E-2</v>
      </c>
      <c r="L6" s="15">
        <v>1.8167508424757568</v>
      </c>
      <c r="M6" s="15">
        <v>2.5889334658506864</v>
      </c>
      <c r="N6" s="15">
        <v>0.25845942853763437</v>
      </c>
      <c r="O6" s="15">
        <v>1.5785556200746134</v>
      </c>
      <c r="P6" s="15">
        <v>0.61483102355210462</v>
      </c>
      <c r="Q6" s="15">
        <v>1.5010808965376363</v>
      </c>
      <c r="R6" s="15">
        <f t="shared" si="0"/>
        <v>17.01810547586366</v>
      </c>
      <c r="S6" s="15">
        <v>8.1688698137341778</v>
      </c>
      <c r="T6" s="15">
        <v>3.6342465753424662</v>
      </c>
      <c r="U6" s="15">
        <v>0.28767123287671231</v>
      </c>
      <c r="V6" s="15">
        <f t="shared" si="1"/>
        <v>2.5633929492763787</v>
      </c>
      <c r="W6" s="15">
        <v>6.9303526502520345</v>
      </c>
      <c r="X6" s="15">
        <v>4.4056843083264434</v>
      </c>
      <c r="Y6" s="15">
        <v>3.0879696651208244</v>
      </c>
      <c r="Z6" s="15">
        <v>3.6944675401643545</v>
      </c>
    </row>
    <row r="7" spans="1:26">
      <c r="A7" s="5" t="s">
        <v>162</v>
      </c>
      <c r="B7" s="19" t="s">
        <v>35</v>
      </c>
      <c r="C7" s="19" t="s">
        <v>327</v>
      </c>
      <c r="D7" s="15">
        <v>-1.2817716790000002</v>
      </c>
      <c r="E7" s="15">
        <v>0.85101763157664312</v>
      </c>
      <c r="F7" s="15">
        <v>1.2021348774797802</v>
      </c>
      <c r="G7" s="15">
        <v>4.7286425655590554</v>
      </c>
      <c r="H7" s="15">
        <v>0</v>
      </c>
      <c r="I7" s="15">
        <v>0.27185557232785001</v>
      </c>
      <c r="J7" s="15">
        <v>0.24473447641599999</v>
      </c>
      <c r="K7" s="15">
        <v>6.2796808660299996E-3</v>
      </c>
      <c r="L7" s="15">
        <v>1.6409761811726233</v>
      </c>
      <c r="M7" s="15">
        <v>2.2082383323448393</v>
      </c>
      <c r="N7" s="15">
        <v>0.24371869133333332</v>
      </c>
      <c r="O7" s="15">
        <v>1.5404314743333334</v>
      </c>
      <c r="P7" s="15">
        <v>0.34065789958987847</v>
      </c>
      <c r="Q7" s="15">
        <v>0.69059535433333918</v>
      </c>
      <c r="R7" s="15">
        <f t="shared" si="0"/>
        <v>12.687511058332706</v>
      </c>
      <c r="S7" s="15">
        <v>8.1688698137341778</v>
      </c>
      <c r="T7" s="15">
        <v>3.6342465753424662</v>
      </c>
      <c r="U7" s="15">
        <v>0.28767123287671231</v>
      </c>
      <c r="V7" s="15">
        <f t="shared" si="1"/>
        <v>2.0332590976816332</v>
      </c>
      <c r="W7" s="15">
        <v>5.245232614302906</v>
      </c>
      <c r="X7" s="15">
        <v>3.8492145135174627</v>
      </c>
      <c r="Y7" s="15">
        <v>2.3031508812557866</v>
      </c>
      <c r="Z7" s="15">
        <v>2.5716847282565509</v>
      </c>
    </row>
    <row r="8" spans="1:26">
      <c r="A8" s="5" t="s">
        <v>163</v>
      </c>
      <c r="B8" s="19" t="s">
        <v>35</v>
      </c>
      <c r="C8" s="19" t="s">
        <v>328</v>
      </c>
      <c r="D8" s="15">
        <v>-0.70199985099999895</v>
      </c>
      <c r="E8" s="15">
        <v>1.0276310778448698</v>
      </c>
      <c r="F8" s="15">
        <v>1.47124121246338</v>
      </c>
      <c r="G8" s="15">
        <v>18.847713656259621</v>
      </c>
      <c r="H8" s="15">
        <v>7.0214295532164002</v>
      </c>
      <c r="I8" s="15">
        <v>1.2827594289552</v>
      </c>
      <c r="J8" s="15">
        <v>0.27928705091599998</v>
      </c>
      <c r="K8" s="15">
        <v>0.24568643429296999</v>
      </c>
      <c r="L8" s="15">
        <v>1.7951014286850231</v>
      </c>
      <c r="M8" s="15">
        <v>3.1400086894754593</v>
      </c>
      <c r="N8" s="15">
        <v>0.24167455133333332</v>
      </c>
      <c r="O8" s="15">
        <v>1.2970773843333334</v>
      </c>
      <c r="P8" s="15">
        <v>0.13740179429027891</v>
      </c>
      <c r="Q8" s="15">
        <v>0.7041320443333392</v>
      </c>
      <c r="R8" s="15">
        <f t="shared" si="0"/>
        <v>36.78914445539921</v>
      </c>
      <c r="S8" s="15">
        <v>9.0441058652056974</v>
      </c>
      <c r="T8" s="15">
        <v>3.6342465753424662</v>
      </c>
      <c r="U8" s="15">
        <v>0.28767123287671231</v>
      </c>
      <c r="V8" s="15">
        <f t="shared" si="1"/>
        <v>4.5013916102244194</v>
      </c>
      <c r="W8" s="15">
        <v>27.431189689347221</v>
      </c>
      <c r="X8" s="15">
        <v>4.9351101181604822</v>
      </c>
      <c r="Y8" s="15">
        <v>2.9862332759345529</v>
      </c>
      <c r="Z8" s="15">
        <v>2.1386112229569516</v>
      </c>
    </row>
    <row r="9" spans="1:26">
      <c r="A9" s="5" t="s">
        <v>164</v>
      </c>
      <c r="B9" s="19" t="s">
        <v>35</v>
      </c>
      <c r="C9" s="19" t="s">
        <v>329</v>
      </c>
      <c r="D9" s="15">
        <v>3.1747642829999978</v>
      </c>
      <c r="E9" s="15">
        <v>1.7612785820229</v>
      </c>
      <c r="F9" s="15">
        <v>1.4592414820853099</v>
      </c>
      <c r="G9" s="15">
        <v>26.563067564232888</v>
      </c>
      <c r="H9" s="15">
        <v>8.2083383999999995E-2</v>
      </c>
      <c r="I9" s="15">
        <v>2.2355954667607496</v>
      </c>
      <c r="J9" s="15">
        <v>0.43459704141599997</v>
      </c>
      <c r="K9" s="15">
        <v>0.19453573427899001</v>
      </c>
      <c r="L9" s="15">
        <v>1.8676667530774433</v>
      </c>
      <c r="M9" s="15">
        <v>2.7248557437028804</v>
      </c>
      <c r="N9" s="15">
        <v>0.2563587513333333</v>
      </c>
      <c r="O9" s="15">
        <v>1.3347086543333333</v>
      </c>
      <c r="P9" s="15">
        <v>0.54301470566394305</v>
      </c>
      <c r="Q9" s="15">
        <v>0.77072332433333923</v>
      </c>
      <c r="R9" s="15">
        <f t="shared" si="0"/>
        <v>43.40249147024111</v>
      </c>
      <c r="S9" s="15">
        <v>8.1688698137341778</v>
      </c>
      <c r="T9" s="15">
        <v>3.6342465753424662</v>
      </c>
      <c r="U9" s="15">
        <v>0.28767123287671231</v>
      </c>
      <c r="V9" s="15">
        <f t="shared" si="1"/>
        <v>5.7932627594204753</v>
      </c>
      <c r="W9" s="15">
        <v>29.315343456409639</v>
      </c>
      <c r="X9" s="15">
        <v>4.5925224967803242</v>
      </c>
      <c r="Y9" s="15">
        <v>3.671414549720533</v>
      </c>
      <c r="Z9" s="15">
        <v>2.6484466843306156</v>
      </c>
    </row>
    <row r="10" spans="1:26">
      <c r="A10" s="5" t="s">
        <v>165</v>
      </c>
      <c r="B10" s="19" t="s">
        <v>35</v>
      </c>
      <c r="C10" s="19" t="s">
        <v>330</v>
      </c>
      <c r="D10" s="15">
        <v>-1.3888219109999995</v>
      </c>
      <c r="E10" s="15">
        <v>1.6624329686644996</v>
      </c>
      <c r="F10" s="15">
        <v>1.3675772191262199</v>
      </c>
      <c r="G10" s="15">
        <v>25.242883426599136</v>
      </c>
      <c r="H10" s="15">
        <v>11.07644842276925</v>
      </c>
      <c r="I10" s="15">
        <v>0</v>
      </c>
      <c r="J10" s="15">
        <v>0.61558166641599987</v>
      </c>
      <c r="K10" s="15">
        <v>5.387431809656E-2</v>
      </c>
      <c r="L10" s="15">
        <v>1.8372002192782033</v>
      </c>
      <c r="M10" s="15">
        <v>2.6562390927650625</v>
      </c>
      <c r="N10" s="15">
        <v>0.24218200133333334</v>
      </c>
      <c r="O10" s="15">
        <v>1.4490202043333333</v>
      </c>
      <c r="P10" s="15">
        <v>0.28446905999768779</v>
      </c>
      <c r="Q10" s="15">
        <v>0.76196809433333912</v>
      </c>
      <c r="R10" s="15">
        <f t="shared" si="0"/>
        <v>45.861054782712628</v>
      </c>
      <c r="S10" s="15">
        <v>8.4411654741919833</v>
      </c>
      <c r="T10" s="15">
        <v>5.8079479452054796</v>
      </c>
      <c r="U10" s="15">
        <v>0.23013698630136983</v>
      </c>
      <c r="V10" s="15">
        <f t="shared" si="1"/>
        <v>6.1483381498557153</v>
      </c>
      <c r="W10" s="15">
        <v>36.93491351578438</v>
      </c>
      <c r="X10" s="15">
        <v>4.4934393120432663</v>
      </c>
      <c r="Y10" s="15">
        <v>3.326066507220613</v>
      </c>
      <c r="Z10" s="15">
        <v>2.4954573586643605</v>
      </c>
    </row>
    <row r="11" spans="1:26">
      <c r="A11" s="5" t="s">
        <v>166</v>
      </c>
      <c r="B11" s="19" t="s">
        <v>36</v>
      </c>
      <c r="C11" s="19" t="s">
        <v>331</v>
      </c>
      <c r="D11" s="15">
        <v>2.1950484760000002</v>
      </c>
      <c r="E11" s="15">
        <v>1.4959416280994597</v>
      </c>
      <c r="F11" s="15">
        <v>1.10284297242794</v>
      </c>
      <c r="G11" s="15">
        <v>27.56317011398836</v>
      </c>
      <c r="H11" s="15">
        <v>0.35939303977053999</v>
      </c>
      <c r="I11" s="15">
        <v>0.36385014831786</v>
      </c>
      <c r="J11" s="15">
        <v>3.0008971464159999</v>
      </c>
      <c r="K11" s="15">
        <v>9.2187956633690005E-2</v>
      </c>
      <c r="L11" s="15">
        <v>2.1220272350208869</v>
      </c>
      <c r="M11" s="15">
        <v>2.3763808469267014</v>
      </c>
      <c r="N11" s="15">
        <v>0.18403040967741935</v>
      </c>
      <c r="O11" s="15">
        <v>1.5431036103225806</v>
      </c>
      <c r="P11" s="15">
        <v>-0.60234741061807628</v>
      </c>
      <c r="Q11" s="15">
        <v>2.3595035964516122</v>
      </c>
      <c r="R11" s="15">
        <f t="shared" si="0"/>
        <v>44.156029769434973</v>
      </c>
      <c r="S11" s="15">
        <v>8.9184366544980556</v>
      </c>
      <c r="T11" s="15">
        <v>5.8079479452054796</v>
      </c>
      <c r="U11" s="15">
        <v>0.23013698630136983</v>
      </c>
      <c r="V11" s="15">
        <f t="shared" si="1"/>
        <v>5.6281293062306146</v>
      </c>
      <c r="W11" s="15">
        <v>31.287310448492761</v>
      </c>
      <c r="X11" s="15">
        <v>4.4984080819475878</v>
      </c>
      <c r="Y11" s="15">
        <v>2.8750029668385095</v>
      </c>
      <c r="Z11" s="15">
        <v>3.3002597961561166</v>
      </c>
    </row>
    <row r="12" spans="1:26">
      <c r="A12" s="5" t="s">
        <v>167</v>
      </c>
      <c r="B12" s="19" t="s">
        <v>36</v>
      </c>
      <c r="C12" s="19" t="s">
        <v>332</v>
      </c>
      <c r="D12" s="15">
        <v>0.668051324</v>
      </c>
      <c r="E12" s="15">
        <v>2.2565045703964741</v>
      </c>
      <c r="F12" s="15">
        <v>1.2602745813555298</v>
      </c>
      <c r="G12" s="15">
        <v>29.727584015910868</v>
      </c>
      <c r="H12" s="15">
        <v>2.9526224195991002</v>
      </c>
      <c r="I12" s="15">
        <v>5.9504051428833806</v>
      </c>
      <c r="J12" s="15">
        <v>3.049802486416</v>
      </c>
      <c r="K12" s="15">
        <v>5.6795230463960004E-2</v>
      </c>
      <c r="L12" s="15">
        <v>1.8014495328606972</v>
      </c>
      <c r="M12" s="15">
        <v>2.5461026639022295</v>
      </c>
      <c r="N12" s="15">
        <v>0.24455751967741934</v>
      </c>
      <c r="O12" s="15">
        <v>1.554034980322581</v>
      </c>
      <c r="P12" s="15">
        <v>0.45071142618305959</v>
      </c>
      <c r="Q12" s="15">
        <v>0.77929935645161297</v>
      </c>
      <c r="R12" s="15">
        <f t="shared" si="0"/>
        <v>53.298195250422921</v>
      </c>
      <c r="S12" s="15">
        <v>9.2157178763146579</v>
      </c>
      <c r="T12" s="15">
        <v>5.8079479452054796</v>
      </c>
      <c r="U12" s="15">
        <v>0.23013698630136983</v>
      </c>
      <c r="V12" s="15">
        <f t="shared" si="1"/>
        <v>6.4385955579684264</v>
      </c>
      <c r="W12" s="15">
        <v>41.680414064809348</v>
      </c>
      <c r="X12" s="15">
        <v>4.3475521967629263</v>
      </c>
      <c r="Y12" s="15">
        <v>3.8181319018933833</v>
      </c>
      <c r="Z12" s="15">
        <v>2.7840457629572537</v>
      </c>
    </row>
    <row r="13" spans="1:26">
      <c r="A13" s="5" t="s">
        <v>168</v>
      </c>
      <c r="B13" s="19" t="s">
        <v>36</v>
      </c>
      <c r="C13" s="19" t="s">
        <v>333</v>
      </c>
      <c r="D13" s="15">
        <v>-1.7751407179999996</v>
      </c>
      <c r="E13" s="15">
        <v>1.2264263567378599</v>
      </c>
      <c r="F13" s="15">
        <v>1.3047762534927299</v>
      </c>
      <c r="G13" s="15">
        <v>3.7692277610109599</v>
      </c>
      <c r="H13" s="15">
        <v>1.2903075220434499</v>
      </c>
      <c r="I13" s="15">
        <v>0.36887808025855001</v>
      </c>
      <c r="J13" s="15">
        <v>3.2633136064159998</v>
      </c>
      <c r="K13" s="15">
        <v>7.0626705835600007E-3</v>
      </c>
      <c r="L13" s="15">
        <v>1.7400778364595975</v>
      </c>
      <c r="M13" s="15">
        <v>2.1702133856878589</v>
      </c>
      <c r="N13" s="15">
        <v>0.32199543967741934</v>
      </c>
      <c r="O13" s="15">
        <v>1.7310532303225812</v>
      </c>
      <c r="P13" s="15">
        <v>0.30750072068685924</v>
      </c>
      <c r="Q13" s="15">
        <v>0.77153064645161296</v>
      </c>
      <c r="R13" s="15">
        <f t="shared" si="0"/>
        <v>16.497222791829039</v>
      </c>
      <c r="S13" s="15">
        <v>8.9184366544980556</v>
      </c>
      <c r="T13" s="15">
        <v>5.8079479452054796</v>
      </c>
      <c r="U13" s="15">
        <v>0.23013698630136983</v>
      </c>
      <c r="V13" s="15">
        <f t="shared" si="1"/>
        <v>2.526822647999647</v>
      </c>
      <c r="W13" s="15">
        <v>8.6917269697289594</v>
      </c>
      <c r="X13" s="15">
        <v>3.9102912221474564</v>
      </c>
      <c r="Y13" s="15">
        <v>2.8602607204915689</v>
      </c>
      <c r="Z13" s="15">
        <v>2.8100845974610533</v>
      </c>
    </row>
    <row r="14" spans="1:26">
      <c r="A14" s="5" t="s">
        <v>169</v>
      </c>
      <c r="B14" s="19" t="s">
        <v>36</v>
      </c>
      <c r="C14" s="19" t="s">
        <v>334</v>
      </c>
      <c r="D14" s="15">
        <v>-0.4962197390000006</v>
      </c>
      <c r="E14" s="15">
        <v>1.9477272210669501</v>
      </c>
      <c r="F14" s="15">
        <v>1.09335881805725</v>
      </c>
      <c r="G14" s="15">
        <v>9.3954484312775897</v>
      </c>
      <c r="H14" s="15">
        <v>4.0371046464182703</v>
      </c>
      <c r="I14" s="15">
        <v>4.21248270970462</v>
      </c>
      <c r="J14" s="15">
        <v>3.2090830564160004</v>
      </c>
      <c r="K14" s="15">
        <v>3.914313198312E-2</v>
      </c>
      <c r="L14" s="15">
        <v>1.8838125571615172</v>
      </c>
      <c r="M14" s="15">
        <v>2.4996103151500235</v>
      </c>
      <c r="N14" s="15">
        <v>0.40719866967741936</v>
      </c>
      <c r="O14" s="15">
        <v>1.374565900322581</v>
      </c>
      <c r="P14" s="15">
        <v>0.24830488558470851</v>
      </c>
      <c r="Q14" s="15">
        <v>0.801232256451613</v>
      </c>
      <c r="R14" s="15">
        <f t="shared" si="0"/>
        <v>30.652852860271658</v>
      </c>
      <c r="S14" s="15">
        <v>8.9184366544980556</v>
      </c>
      <c r="T14" s="15">
        <v>5.8079479452054796</v>
      </c>
      <c r="U14" s="15">
        <v>0.23013698630136983</v>
      </c>
      <c r="V14" s="15">
        <f t="shared" si="1"/>
        <v>4.1140548745472403</v>
      </c>
      <c r="W14" s="15">
        <v>20.85411884381648</v>
      </c>
      <c r="X14" s="15">
        <v>4.3834228723115407</v>
      </c>
      <c r="Y14" s="15">
        <v>3.4874278407847394</v>
      </c>
      <c r="Z14" s="15">
        <v>2.4241030423589027</v>
      </c>
    </row>
    <row r="15" spans="1:26">
      <c r="A15" s="5" t="s">
        <v>170</v>
      </c>
      <c r="B15" s="19" t="s">
        <v>37</v>
      </c>
      <c r="C15" s="19" t="s">
        <v>335</v>
      </c>
      <c r="D15" s="15">
        <v>-0.23165971599999938</v>
      </c>
      <c r="E15" s="15">
        <v>2.1426174628037198</v>
      </c>
      <c r="F15" s="15">
        <v>1.45597060901438</v>
      </c>
      <c r="G15" s="15">
        <v>5.7665542384948001</v>
      </c>
      <c r="H15" s="15">
        <v>4.8551219865076902</v>
      </c>
      <c r="I15" s="15">
        <v>2.2192386703557303</v>
      </c>
      <c r="J15" s="15">
        <v>3.0861759930826667</v>
      </c>
      <c r="K15" s="15">
        <v>2.9707386964599999E-2</v>
      </c>
      <c r="L15" s="15">
        <v>1.8150376347465651</v>
      </c>
      <c r="M15" s="15">
        <v>2.3395760790214282</v>
      </c>
      <c r="N15" s="15">
        <v>0.32823045129032252</v>
      </c>
      <c r="O15" s="15">
        <v>1.5560504051612907</v>
      </c>
      <c r="P15" s="15">
        <v>0.22727419019739359</v>
      </c>
      <c r="Q15" s="15">
        <v>0.80281166419354844</v>
      </c>
      <c r="R15" s="15">
        <f t="shared" si="0"/>
        <v>26.392707055834137</v>
      </c>
      <c r="S15" s="15">
        <v>10.419395436120514</v>
      </c>
      <c r="T15" s="15">
        <v>5.8079479452054796</v>
      </c>
      <c r="U15" s="15">
        <v>0.23013698630136983</v>
      </c>
      <c r="V15" s="15">
        <f t="shared" si="1"/>
        <v>3.1125406638195554</v>
      </c>
      <c r="W15" s="15">
        <v>15.927090888440887</v>
      </c>
      <c r="X15" s="15">
        <v>4.1546137137679935</v>
      </c>
      <c r="Y15" s="15">
        <v>3.9565259100730223</v>
      </c>
      <c r="Z15" s="15">
        <v>2.5861362595522328</v>
      </c>
    </row>
    <row r="16" spans="1:26">
      <c r="A16" s="5" t="s">
        <v>171</v>
      </c>
      <c r="B16" s="19" t="s">
        <v>37</v>
      </c>
      <c r="C16" s="19" t="s">
        <v>336</v>
      </c>
      <c r="D16" s="15">
        <v>0.67023458599999974</v>
      </c>
      <c r="E16" s="15">
        <v>1.82769017165637</v>
      </c>
      <c r="F16" s="15">
        <v>1.3119455592515501</v>
      </c>
      <c r="G16" s="15">
        <v>5.80367189558915</v>
      </c>
      <c r="H16" s="15">
        <v>2.1661360482079801</v>
      </c>
      <c r="I16" s="15">
        <v>1.24520835411229</v>
      </c>
      <c r="J16" s="15">
        <v>3.2002368864160005</v>
      </c>
      <c r="K16" s="15">
        <v>9.1467669090980003E-2</v>
      </c>
      <c r="L16" s="15">
        <v>1.5388610016896032</v>
      </c>
      <c r="M16" s="15">
        <v>2.8915797689737008</v>
      </c>
      <c r="N16" s="15">
        <v>0.18016069000000001</v>
      </c>
      <c r="O16" s="15">
        <v>1.5221383012903225</v>
      </c>
      <c r="P16" s="15">
        <v>0.30257414767476443</v>
      </c>
      <c r="Q16" s="15">
        <v>0.80680275000000012</v>
      </c>
      <c r="R16" s="15">
        <f t="shared" si="0"/>
        <v>23.558707829952713</v>
      </c>
      <c r="S16" s="15">
        <v>10.083285905923075</v>
      </c>
      <c r="T16" s="15">
        <v>5.8079479452054796</v>
      </c>
      <c r="U16" s="15">
        <v>0.23013698630136983</v>
      </c>
      <c r="V16" s="15">
        <f t="shared" si="1"/>
        <v>2.9352329228385714</v>
      </c>
      <c r="W16" s="15">
        <v>12.415253184325421</v>
      </c>
      <c r="X16" s="15">
        <v>4.4304407706633038</v>
      </c>
      <c r="Y16" s="15">
        <v>3.4112640899989</v>
      </c>
      <c r="Z16" s="15">
        <v>2.6315151989650869</v>
      </c>
    </row>
    <row r="17" spans="1:26">
      <c r="A17" s="5" t="s">
        <v>172</v>
      </c>
      <c r="B17" s="19" t="s">
        <v>37</v>
      </c>
      <c r="C17" s="19" t="s">
        <v>337</v>
      </c>
      <c r="D17" s="15">
        <v>-1.3875082330000006</v>
      </c>
      <c r="E17" s="15">
        <v>2.3670636761845798</v>
      </c>
      <c r="F17" s="15">
        <v>1.3862109326505099</v>
      </c>
      <c r="G17" s="15">
        <v>5.8731032584143001</v>
      </c>
      <c r="H17" s="15">
        <v>0</v>
      </c>
      <c r="I17" s="15">
        <v>1.5090617442527201</v>
      </c>
      <c r="J17" s="15">
        <v>3.4825792064159997</v>
      </c>
      <c r="K17" s="15">
        <v>7.5883833663339992E-2</v>
      </c>
      <c r="L17" s="15">
        <v>1.6835635751178033</v>
      </c>
      <c r="M17" s="15">
        <v>2.8231345985819054</v>
      </c>
      <c r="N17" s="15">
        <v>0.18282094000000002</v>
      </c>
      <c r="O17" s="15">
        <v>1.5300324012903228</v>
      </c>
      <c r="P17" s="15">
        <v>0.35532353300414687</v>
      </c>
      <c r="Q17" s="15">
        <v>0.82325861999999994</v>
      </c>
      <c r="R17" s="15">
        <f t="shared" si="0"/>
        <v>20.704528086575628</v>
      </c>
      <c r="S17" s="15">
        <v>10.419395436120514</v>
      </c>
      <c r="T17" s="15">
        <v>5.8079479452054796</v>
      </c>
      <c r="U17" s="15">
        <v>0.23013698630136983</v>
      </c>
      <c r="V17" s="15">
        <f t="shared" si="1"/>
        <v>2.5666184935620064</v>
      </c>
      <c r="W17" s="15">
        <v>10.864744209083019</v>
      </c>
      <c r="X17" s="15">
        <v>4.5066981736997089</v>
      </c>
      <c r="Y17" s="15">
        <v>4.0119793824984296</v>
      </c>
      <c r="Z17" s="15">
        <v>2.7086145542944697</v>
      </c>
    </row>
    <row r="18" spans="1:26">
      <c r="A18" s="5" t="s">
        <v>173</v>
      </c>
      <c r="B18" s="19" t="s">
        <v>37</v>
      </c>
      <c r="C18" s="19" t="s">
        <v>338</v>
      </c>
      <c r="D18" s="15">
        <v>1.7849938579999998</v>
      </c>
      <c r="E18" s="15">
        <v>1.20435798848993</v>
      </c>
      <c r="F18" s="15">
        <v>1.32660309634637</v>
      </c>
      <c r="G18" s="15">
        <v>7.1379845196245792</v>
      </c>
      <c r="H18" s="15">
        <v>1.39069874275655</v>
      </c>
      <c r="I18" s="15">
        <v>2.8092046884249999E-2</v>
      </c>
      <c r="J18" s="15">
        <v>2.8972446264160001</v>
      </c>
      <c r="K18" s="15">
        <v>6.3154518793209991E-2</v>
      </c>
      <c r="L18" s="15">
        <v>1.6231026972502436</v>
      </c>
      <c r="M18" s="15">
        <v>2.3961962047957739</v>
      </c>
      <c r="N18" s="15">
        <v>0.17364998000000001</v>
      </c>
      <c r="O18" s="15">
        <v>1.7267351212903224</v>
      </c>
      <c r="P18" s="15">
        <v>0.40294802626987414</v>
      </c>
      <c r="Q18" s="15">
        <v>0.8110440000000001</v>
      </c>
      <c r="R18" s="15">
        <f t="shared" si="0"/>
        <v>22.966805426917105</v>
      </c>
      <c r="S18" s="15">
        <v>10.083285905923075</v>
      </c>
      <c r="T18" s="15">
        <v>5.8079479452054796</v>
      </c>
      <c r="U18" s="15">
        <v>0.23013698630136983</v>
      </c>
      <c r="V18" s="15">
        <f t="shared" si="1"/>
        <v>2.8765315819703221</v>
      </c>
      <c r="W18" s="15">
        <v>11.45401993568138</v>
      </c>
      <c r="X18" s="15">
        <v>4.0192989020460175</v>
      </c>
      <c r="Y18" s="15">
        <v>2.7677655836295099</v>
      </c>
      <c r="Z18" s="15">
        <v>2.9407271475601968</v>
      </c>
    </row>
    <row r="19" spans="1:26">
      <c r="A19" s="5" t="s">
        <v>193</v>
      </c>
      <c r="B19" s="19" t="s">
        <v>38</v>
      </c>
      <c r="C19" s="19" t="s">
        <v>339</v>
      </c>
      <c r="D19" s="15">
        <v>0.82279555700000062</v>
      </c>
      <c r="E19" s="15">
        <v>2.7656080651352002</v>
      </c>
      <c r="F19" s="15">
        <v>1.3489913777301501</v>
      </c>
      <c r="G19" s="15">
        <v>6.9074861204900699</v>
      </c>
      <c r="H19" s="15">
        <v>5.6820077181794906</v>
      </c>
      <c r="I19" s="15">
        <v>0.70475039602228007</v>
      </c>
      <c r="J19" s="15">
        <v>2.7312606514160001</v>
      </c>
      <c r="K19" s="15">
        <v>0.21520003918206004</v>
      </c>
      <c r="L19" s="15">
        <v>1.7220446477889806</v>
      </c>
      <c r="M19" s="15">
        <v>3.4914944491430826</v>
      </c>
      <c r="N19" s="15">
        <v>0.24515798</v>
      </c>
      <c r="O19" s="15">
        <v>1.7424422035483871</v>
      </c>
      <c r="P19" s="15">
        <v>0.18867231954065372</v>
      </c>
      <c r="Q19" s="15">
        <v>0.99941186999999998</v>
      </c>
      <c r="R19" s="15">
        <f t="shared" si="0"/>
        <v>29.567323395176356</v>
      </c>
      <c r="S19" s="15">
        <v>10.321821786839559</v>
      </c>
      <c r="T19" s="15">
        <v>5.8079479452054796</v>
      </c>
      <c r="U19" s="15">
        <v>0.23013698630136983</v>
      </c>
      <c r="V19" s="15">
        <f t="shared" si="1"/>
        <v>3.4495275215931849</v>
      </c>
      <c r="W19" s="15">
        <v>16.025504886107843</v>
      </c>
      <c r="X19" s="15">
        <v>5.2135390969320632</v>
      </c>
      <c r="Y19" s="15">
        <v>4.5749574620474105</v>
      </c>
      <c r="Z19" s="15">
        <v>2.9305263930890408</v>
      </c>
    </row>
    <row r="20" spans="1:26">
      <c r="A20" s="5" t="s">
        <v>194</v>
      </c>
      <c r="B20" s="19" t="s">
        <v>38</v>
      </c>
      <c r="C20" s="19" t="s">
        <v>340</v>
      </c>
      <c r="D20" s="15">
        <v>2.8868833999999843E-2</v>
      </c>
      <c r="E20" s="15">
        <v>2.05607238979721</v>
      </c>
      <c r="F20" s="15">
        <v>1.3837497262209699</v>
      </c>
      <c r="G20" s="15">
        <v>13.48593673393407</v>
      </c>
      <c r="H20" s="15">
        <v>0.72185606094441002</v>
      </c>
      <c r="I20" s="15">
        <v>1.1488343829480698</v>
      </c>
      <c r="J20" s="15">
        <v>1.828710561416</v>
      </c>
      <c r="K20" s="15">
        <v>0.20408687931098002</v>
      </c>
      <c r="L20" s="15">
        <v>1.9022409431008733</v>
      </c>
      <c r="M20" s="15">
        <v>3.0559210410567821</v>
      </c>
      <c r="N20" s="15">
        <v>0.44156756000000008</v>
      </c>
      <c r="O20" s="15">
        <v>1.5914747790824333</v>
      </c>
      <c r="P20" s="15">
        <v>0.45101958346362719</v>
      </c>
      <c r="Q20" s="15">
        <v>0.83256874000000003</v>
      </c>
      <c r="R20" s="15">
        <f t="shared" si="0"/>
        <v>29.132908215275425</v>
      </c>
      <c r="S20" s="15">
        <v>11.42773126400094</v>
      </c>
      <c r="T20" s="15">
        <v>5.8079479452054796</v>
      </c>
      <c r="U20" s="15">
        <v>0.23013698630136983</v>
      </c>
      <c r="V20" s="15">
        <f t="shared" si="1"/>
        <v>3.0776881547412787</v>
      </c>
      <c r="W20" s="15">
        <v>17.185337739242549</v>
      </c>
      <c r="X20" s="15">
        <v>4.9581619841576554</v>
      </c>
      <c r="Y20" s="15">
        <v>4.0854765553291594</v>
      </c>
      <c r="Z20" s="15">
        <v>2.8750631025460605</v>
      </c>
    </row>
    <row r="21" spans="1:26">
      <c r="A21" s="5" t="s">
        <v>195</v>
      </c>
      <c r="B21" s="19" t="s">
        <v>38</v>
      </c>
      <c r="C21" s="19" t="s">
        <v>341</v>
      </c>
      <c r="D21" s="15">
        <v>0.91701571900000078</v>
      </c>
      <c r="E21" s="15">
        <v>1.9371389494709699</v>
      </c>
      <c r="F21" s="15">
        <v>1.4039205678666098</v>
      </c>
      <c r="G21" s="15">
        <v>6.0031840178994598</v>
      </c>
      <c r="H21" s="15">
        <v>0.30438847121596002</v>
      </c>
      <c r="I21" s="15">
        <v>6.5812651129917707</v>
      </c>
      <c r="J21" s="15">
        <v>1.6562793964159999</v>
      </c>
      <c r="K21" s="15">
        <v>8.2085867629199984E-3</v>
      </c>
      <c r="L21" s="15">
        <v>1.7441241877752836</v>
      </c>
      <c r="M21" s="15">
        <v>3.0677232957696572</v>
      </c>
      <c r="N21" s="15">
        <v>0.39478696000000002</v>
      </c>
      <c r="O21" s="15">
        <v>1.607194174193548</v>
      </c>
      <c r="P21" s="15">
        <v>0.56739889702090229</v>
      </c>
      <c r="Q21" s="15">
        <v>0.81370409999999993</v>
      </c>
      <c r="R21" s="15">
        <f t="shared" si="0"/>
        <v>27.006332436383079</v>
      </c>
      <c r="S21" s="15">
        <v>10.321821786839559</v>
      </c>
      <c r="T21" s="15">
        <v>5.8079479452054796</v>
      </c>
      <c r="U21" s="15">
        <v>0.23013698630136983</v>
      </c>
      <c r="V21" s="15">
        <f t="shared" si="1"/>
        <v>3.2014132824906878</v>
      </c>
      <c r="W21" s="15">
        <v>14.545116998523191</v>
      </c>
      <c r="X21" s="15">
        <v>4.8118474835449412</v>
      </c>
      <c r="Y21" s="15">
        <v>3.7440550641004995</v>
      </c>
      <c r="Z21" s="15">
        <v>2.9882971712144499</v>
      </c>
    </row>
    <row r="22" spans="1:26">
      <c r="A22" s="5" t="s">
        <v>196</v>
      </c>
      <c r="B22" s="19" t="s">
        <v>38</v>
      </c>
      <c r="C22" s="19" t="s">
        <v>342</v>
      </c>
      <c r="D22" s="15">
        <v>1.1430418780000005</v>
      </c>
      <c r="E22" s="15">
        <v>2.0706192617547301</v>
      </c>
      <c r="F22" s="15">
        <v>1.3933546561752499</v>
      </c>
      <c r="G22" s="15">
        <v>3.7666559428879598</v>
      </c>
      <c r="H22" s="15">
        <v>0</v>
      </c>
      <c r="I22" s="15">
        <v>3.86358506455429</v>
      </c>
      <c r="J22" s="15">
        <v>1.6571688564160001</v>
      </c>
      <c r="K22" s="15">
        <v>5.3650237631700003E-3</v>
      </c>
      <c r="L22" s="15">
        <v>1.6515329103818435</v>
      </c>
      <c r="M22" s="15">
        <v>2.3552957467533964</v>
      </c>
      <c r="N22" s="15">
        <v>0.20261437999999998</v>
      </c>
      <c r="O22" s="15">
        <v>1.7223563841935485</v>
      </c>
      <c r="P22" s="15">
        <v>0.2649955532369147</v>
      </c>
      <c r="Q22" s="15">
        <v>0.83360542999999998</v>
      </c>
      <c r="R22" s="15">
        <f t="shared" si="0"/>
        <v>20.930191088117102</v>
      </c>
      <c r="S22" s="15">
        <v>10.665882513067544</v>
      </c>
      <c r="T22" s="15">
        <v>5.8079479452054796</v>
      </c>
      <c r="U22" s="15">
        <v>0.23013698630136983</v>
      </c>
      <c r="V22" s="15">
        <f t="shared" si="1"/>
        <v>2.5284617551883928</v>
      </c>
      <c r="W22" s="15">
        <v>9.2874098638582492</v>
      </c>
      <c r="X22" s="15">
        <v>4.0068286571352401</v>
      </c>
      <c r="Y22" s="15">
        <v>3.6719533216931497</v>
      </c>
      <c r="Z22" s="15">
        <v>2.8209573674304633</v>
      </c>
    </row>
    <row r="23" spans="1:26">
      <c r="A23" s="5" t="s">
        <v>197</v>
      </c>
      <c r="B23" s="19" t="s">
        <v>38</v>
      </c>
      <c r="C23" s="19" t="s">
        <v>343</v>
      </c>
      <c r="D23" s="15">
        <v>-3.5703467149999999</v>
      </c>
      <c r="E23" s="15">
        <v>1.2363342264864601</v>
      </c>
      <c r="F23" s="15">
        <v>1.2600265086265399</v>
      </c>
      <c r="G23" s="15">
        <v>1.7657825451951801</v>
      </c>
      <c r="H23" s="15">
        <v>1.0502892218808801</v>
      </c>
      <c r="I23" s="15">
        <v>2.7201862326629502</v>
      </c>
      <c r="J23" s="15">
        <v>1.6560436364159998</v>
      </c>
      <c r="K23" s="15">
        <v>6.3350049261199998E-2</v>
      </c>
      <c r="L23" s="15">
        <v>1.5509162352656736</v>
      </c>
      <c r="M23" s="15">
        <v>2.0489784670211537</v>
      </c>
      <c r="N23" s="15">
        <v>0.35368306999999999</v>
      </c>
      <c r="O23" s="15">
        <v>2.190310574193548</v>
      </c>
      <c r="P23" s="15">
        <v>0.3542708081409735</v>
      </c>
      <c r="Q23" s="15">
        <v>0.85219512999999991</v>
      </c>
      <c r="R23" s="15">
        <f t="shared" si="0"/>
        <v>13.532019990150561</v>
      </c>
      <c r="S23" s="15">
        <v>10.321821786839559</v>
      </c>
      <c r="T23" s="15">
        <v>5.8079479452054796</v>
      </c>
      <c r="U23" s="15">
        <v>0.23013698630136983</v>
      </c>
      <c r="V23" s="15">
        <f t="shared" si="1"/>
        <v>1.8959932970950457</v>
      </c>
      <c r="W23" s="15">
        <v>7.1923016361550101</v>
      </c>
      <c r="X23" s="15">
        <v>3.5998947022868273</v>
      </c>
      <c r="Y23" s="15">
        <v>2.9133938543742</v>
      </c>
      <c r="Z23" s="15">
        <v>3.3967765123345215</v>
      </c>
    </row>
    <row r="24" spans="1:26">
      <c r="A24" s="5" t="s">
        <v>198</v>
      </c>
      <c r="B24" s="19" t="s">
        <v>39</v>
      </c>
      <c r="C24" s="19" t="s">
        <v>344</v>
      </c>
      <c r="D24" s="15">
        <v>-2.5232315949999999</v>
      </c>
      <c r="E24" s="15">
        <v>0.8528092610840301</v>
      </c>
      <c r="F24" s="15">
        <v>1.1755494019024202</v>
      </c>
      <c r="G24" s="15">
        <v>0.8275123116206099</v>
      </c>
      <c r="H24" s="15">
        <v>4.5944238366820003E-2</v>
      </c>
      <c r="I24" s="15">
        <v>0.39899853312415001</v>
      </c>
      <c r="J24" s="15">
        <v>1.4520721369279999</v>
      </c>
      <c r="K24" s="15">
        <v>5.3485047182790006E-2</v>
      </c>
      <c r="L24" s="15">
        <v>1.6730953600427383</v>
      </c>
      <c r="M24" s="15">
        <v>1.7915051992979478</v>
      </c>
      <c r="N24" s="15">
        <v>0.38640708999999995</v>
      </c>
      <c r="O24" s="15">
        <v>1.7635094922580645</v>
      </c>
      <c r="P24" s="15">
        <v>0.31020937435551077</v>
      </c>
      <c r="Q24" s="15">
        <v>0.69807153709677416</v>
      </c>
      <c r="R24" s="15">
        <f t="shared" si="0"/>
        <v>8.905937388259856</v>
      </c>
      <c r="S24" s="15">
        <v>11.661819943589133</v>
      </c>
      <c r="T24" s="15">
        <v>5.8079479452054796</v>
      </c>
      <c r="U24" s="15">
        <v>0.23013698630136983</v>
      </c>
      <c r="V24" s="15">
        <f t="shared" si="1"/>
        <v>1.2814485553759474</v>
      </c>
      <c r="W24" s="15">
        <v>2.7245272200395796</v>
      </c>
      <c r="X24" s="15">
        <v>3.4646005593406861</v>
      </c>
      <c r="Y24" s="15">
        <v>2.4682508001692405</v>
      </c>
      <c r="Z24" s="15">
        <v>2.7717904037103493</v>
      </c>
    </row>
    <row r="25" spans="1:26">
      <c r="A25" s="5" t="s">
        <v>199</v>
      </c>
      <c r="B25" s="19" t="s">
        <v>39</v>
      </c>
      <c r="C25" s="19" t="s">
        <v>345</v>
      </c>
      <c r="D25" s="15">
        <v>-2.2711689000000006</v>
      </c>
      <c r="E25" s="15">
        <v>1.13311489842464</v>
      </c>
      <c r="F25" s="15">
        <v>1.43826786680385</v>
      </c>
      <c r="G25" s="15">
        <v>3.45395526715029</v>
      </c>
      <c r="H25" s="15">
        <v>7.5791039658510302</v>
      </c>
      <c r="I25" s="15">
        <v>3.2354081648567403</v>
      </c>
      <c r="J25" s="15">
        <v>1.6791373364159998</v>
      </c>
      <c r="K25" s="15">
        <v>7.0197924891200001E-3</v>
      </c>
      <c r="L25" s="15">
        <v>2.1955382758042661</v>
      </c>
      <c r="M25" s="15">
        <v>2.3074841423253782</v>
      </c>
      <c r="N25" s="15">
        <v>0.26994383</v>
      </c>
      <c r="O25" s="15">
        <v>1.512085880967742</v>
      </c>
      <c r="P25" s="15">
        <v>0.24254074614033688</v>
      </c>
      <c r="Q25" s="15">
        <v>0.85708842161290333</v>
      </c>
      <c r="R25" s="15">
        <f t="shared" si="0"/>
        <v>23.639519688842299</v>
      </c>
      <c r="S25" s="15">
        <v>11.285632203473355</v>
      </c>
      <c r="T25" s="15">
        <v>5.8079479452054796</v>
      </c>
      <c r="U25" s="15">
        <v>0.23013698630136983</v>
      </c>
      <c r="V25" s="15">
        <f t="shared" si="1"/>
        <v>2.6296802948456302</v>
      </c>
      <c r="W25" s="15">
        <v>15.94760473427406</v>
      </c>
      <c r="X25" s="15">
        <v>4.5030224181296443</v>
      </c>
      <c r="Y25" s="15">
        <v>2.8483463877176098</v>
      </c>
      <c r="Z25" s="15">
        <v>2.6117150487209821</v>
      </c>
    </row>
    <row r="26" spans="1:26">
      <c r="A26" s="5" t="s">
        <v>200</v>
      </c>
      <c r="B26" s="19" t="s">
        <v>39</v>
      </c>
      <c r="C26" s="19" t="s">
        <v>346</v>
      </c>
      <c r="D26" s="15">
        <v>-0.98605227599999923</v>
      </c>
      <c r="E26" s="15">
        <v>1.4236239463996301</v>
      </c>
      <c r="F26" s="15">
        <v>1.33923822948695</v>
      </c>
      <c r="G26" s="15">
        <v>1.94270527145495</v>
      </c>
      <c r="H26" s="15">
        <v>2.8743701978355696</v>
      </c>
      <c r="I26" s="15">
        <v>1.6038267418541901</v>
      </c>
      <c r="J26" s="15">
        <v>1.6484243264159999</v>
      </c>
      <c r="K26" s="15">
        <v>1.8594829742499999E-2</v>
      </c>
      <c r="L26" s="15">
        <v>2.1365454294002362</v>
      </c>
      <c r="M26" s="15">
        <v>2.0998832212787151</v>
      </c>
      <c r="N26" s="15">
        <v>0.29493197999999998</v>
      </c>
      <c r="O26" s="15">
        <v>1.6602033809677419</v>
      </c>
      <c r="P26" s="15">
        <v>0.3235921925044587</v>
      </c>
      <c r="Q26" s="15">
        <v>0.84143434161290331</v>
      </c>
      <c r="R26" s="15">
        <f t="shared" si="0"/>
        <v>17.221321812953846</v>
      </c>
      <c r="S26" s="15">
        <v>11.285632203473355</v>
      </c>
      <c r="T26" s="15">
        <v>5.8079479452054796</v>
      </c>
      <c r="U26" s="15">
        <v>0.23013698630136983</v>
      </c>
      <c r="V26" s="15">
        <f t="shared" si="1"/>
        <v>2.0609750809797078</v>
      </c>
      <c r="W26" s="15">
        <v>8.0693265375607091</v>
      </c>
      <c r="X26" s="15">
        <v>4.2364286506789508</v>
      </c>
      <c r="Y26" s="15">
        <v>3.0763889856290798</v>
      </c>
      <c r="Z26" s="15">
        <v>2.8252299150851039</v>
      </c>
    </row>
    <row r="27" spans="1:26">
      <c r="A27" s="5" t="s">
        <v>201</v>
      </c>
      <c r="B27" s="19" t="s">
        <v>39</v>
      </c>
      <c r="C27" s="19" t="s">
        <v>347</v>
      </c>
      <c r="D27" s="15">
        <v>0.54798986700000007</v>
      </c>
      <c r="E27" s="15">
        <v>2.6908768900578801</v>
      </c>
      <c r="F27" s="15">
        <v>1.3230508045979401</v>
      </c>
      <c r="G27" s="15">
        <v>2.4497907664485599</v>
      </c>
      <c r="H27" s="15">
        <v>2.8439770483167601</v>
      </c>
      <c r="I27" s="15">
        <v>5.4751362086619499</v>
      </c>
      <c r="J27" s="15">
        <v>1.598633326416</v>
      </c>
      <c r="K27" s="15">
        <v>4.7645975769150001E-2</v>
      </c>
      <c r="L27" s="15">
        <v>2.4119212382734267</v>
      </c>
      <c r="M27" s="15">
        <v>2.2589905008434448</v>
      </c>
      <c r="N27" s="15">
        <v>0.29995851000000001</v>
      </c>
      <c r="O27" s="15">
        <v>1.725794760967742</v>
      </c>
      <c r="P27" s="15">
        <v>0.17229753208589552</v>
      </c>
      <c r="Q27" s="15">
        <v>0.78935613161290319</v>
      </c>
      <c r="R27" s="15">
        <f t="shared" si="0"/>
        <v>24.635419561051648</v>
      </c>
      <c r="S27" s="15">
        <v>11.285632203473355</v>
      </c>
      <c r="T27" s="15">
        <v>5.8079479452054796</v>
      </c>
      <c r="U27" s="15">
        <v>0.23013698630136983</v>
      </c>
      <c r="V27" s="15">
        <f t="shared" si="1"/>
        <v>2.7179252291349862</v>
      </c>
      <c r="W27" s="15">
        <v>12.367537349843269</v>
      </c>
      <c r="X27" s="15">
        <v>4.6709117391168711</v>
      </c>
      <c r="Y27" s="15">
        <v>4.3615321804249696</v>
      </c>
      <c r="Z27" s="15">
        <v>2.6874484246665409</v>
      </c>
    </row>
    <row r="28" spans="1:26">
      <c r="A28" s="5" t="s">
        <v>202</v>
      </c>
      <c r="B28" s="19" t="s">
        <v>40</v>
      </c>
      <c r="C28" s="19" t="s">
        <v>348</v>
      </c>
      <c r="D28" s="15">
        <v>-0.88771659199999986</v>
      </c>
      <c r="E28" s="15">
        <v>1.5614543305755799</v>
      </c>
      <c r="F28" s="15">
        <v>1.2448152036713216</v>
      </c>
      <c r="G28" s="15">
        <v>1.6788944333853801</v>
      </c>
      <c r="H28" s="15">
        <v>0</v>
      </c>
      <c r="I28" s="15">
        <v>0</v>
      </c>
      <c r="J28" s="15">
        <v>1.7048446064159999</v>
      </c>
      <c r="K28" s="15">
        <v>0.11093691691085998</v>
      </c>
      <c r="L28" s="15">
        <v>2.2526334144569864</v>
      </c>
      <c r="M28" s="15">
        <v>2.2455776138556662</v>
      </c>
      <c r="N28" s="15">
        <v>0.26061763999999998</v>
      </c>
      <c r="O28" s="15">
        <v>1.6288976737672807</v>
      </c>
      <c r="P28" s="15">
        <v>0.4347053148143219</v>
      </c>
      <c r="Q28" s="15">
        <v>1.1276192194930874</v>
      </c>
      <c r="R28" s="15">
        <f t="shared" si="0"/>
        <v>13.363279775346482</v>
      </c>
      <c r="S28" s="15">
        <v>9.173598338009084</v>
      </c>
      <c r="T28" s="15">
        <v>5.8079479452054796</v>
      </c>
      <c r="U28" s="15">
        <v>0.23013698630136983</v>
      </c>
      <c r="V28" s="15">
        <f t="shared" si="1"/>
        <v>2.1149132534468418</v>
      </c>
      <c r="W28" s="15">
        <v>3.3837390398013802</v>
      </c>
      <c r="X28" s="15">
        <v>4.4982110283126531</v>
      </c>
      <c r="Y28" s="15">
        <v>3.1778240911577615</v>
      </c>
      <c r="Z28" s="15">
        <v>3.1912222080746901</v>
      </c>
    </row>
    <row r="29" spans="1:26">
      <c r="A29" s="5" t="s">
        <v>203</v>
      </c>
      <c r="B29" s="19" t="s">
        <v>40</v>
      </c>
      <c r="C29" s="19" t="s">
        <v>349</v>
      </c>
      <c r="D29" s="15">
        <v>-0.20501638799999899</v>
      </c>
      <c r="E29" s="15">
        <v>1.7726148167438001</v>
      </c>
      <c r="F29" s="15">
        <v>1.1381824281616799</v>
      </c>
      <c r="G29" s="15">
        <v>4.2564548069001402</v>
      </c>
      <c r="H29" s="15">
        <v>7.8800550421879301</v>
      </c>
      <c r="I29" s="15">
        <v>0.6769360494509099</v>
      </c>
      <c r="J29" s="15">
        <v>1.675546180468968</v>
      </c>
      <c r="K29" s="15">
        <v>6.1134466668430004E-2</v>
      </c>
      <c r="L29" s="15">
        <v>2.4065732114379301</v>
      </c>
      <c r="M29" s="15">
        <v>2.3447706681455061</v>
      </c>
      <c r="N29" s="15">
        <v>0.32698983999999998</v>
      </c>
      <c r="O29" s="15">
        <v>1.5432130475000001</v>
      </c>
      <c r="P29" s="15">
        <v>1.2031405359646297</v>
      </c>
      <c r="Q29" s="15">
        <v>0.81704481000000007</v>
      </c>
      <c r="R29" s="15">
        <f t="shared" si="0"/>
        <v>25.897639515629926</v>
      </c>
      <c r="S29" s="15">
        <v>9.173598338009084</v>
      </c>
      <c r="T29" s="15">
        <v>5.8079479452054796</v>
      </c>
      <c r="U29" s="15">
        <v>0.23013698630136983</v>
      </c>
      <c r="V29" s="15">
        <f t="shared" si="1"/>
        <v>3.481264741537363</v>
      </c>
      <c r="W29" s="15">
        <v>14.48899207900795</v>
      </c>
      <c r="X29" s="15">
        <v>4.7513438795834357</v>
      </c>
      <c r="Y29" s="15">
        <v>3.2989215515739096</v>
      </c>
      <c r="Z29" s="15">
        <v>3.5633983934646296</v>
      </c>
    </row>
    <row r="30" spans="1:26">
      <c r="A30" s="5" t="s">
        <v>204</v>
      </c>
      <c r="B30" s="19" t="s">
        <v>40</v>
      </c>
      <c r="C30" s="19" t="s">
        <v>350</v>
      </c>
      <c r="D30" s="15">
        <v>-1.3416257889999998</v>
      </c>
      <c r="E30" s="15">
        <v>0.92133202895216004</v>
      </c>
      <c r="F30" s="15">
        <v>1.2060677889892799</v>
      </c>
      <c r="G30" s="15">
        <v>3.5012107260527401</v>
      </c>
      <c r="H30" s="15">
        <v>1.7224411445791401</v>
      </c>
      <c r="I30" s="15">
        <v>6.8112397418707609</v>
      </c>
      <c r="J30" s="15">
        <v>1.7167422746990244</v>
      </c>
      <c r="K30" s="15">
        <v>3.55198461651E-3</v>
      </c>
      <c r="L30" s="15">
        <v>1.9760182556545103</v>
      </c>
      <c r="M30" s="15">
        <v>2.3131487548024134</v>
      </c>
      <c r="N30" s="15">
        <v>0.38444149000000005</v>
      </c>
      <c r="O30" s="15">
        <v>1.4800964474999998</v>
      </c>
      <c r="P30" s="15">
        <v>0.33914308428744355</v>
      </c>
      <c r="Q30" s="15">
        <v>0.81553927999999998</v>
      </c>
      <c r="R30" s="15">
        <f t="shared" si="0"/>
        <v>21.849347213003981</v>
      </c>
      <c r="S30" s="15">
        <v>9.173598338009084</v>
      </c>
      <c r="T30" s="15">
        <v>5.8079479452054796</v>
      </c>
      <c r="U30" s="15">
        <v>0.23013698630136983</v>
      </c>
      <c r="V30" s="15">
        <f t="shared" si="1"/>
        <v>3.0399665558676672</v>
      </c>
      <c r="W30" s="15">
        <v>13.751633887201665</v>
      </c>
      <c r="X30" s="15">
        <v>4.2891670104569233</v>
      </c>
      <c r="Y30" s="15">
        <v>2.5153932925579499</v>
      </c>
      <c r="Z30" s="15">
        <v>2.6347788117874433</v>
      </c>
    </row>
    <row r="31" spans="1:26">
      <c r="A31" s="5" t="s">
        <v>205</v>
      </c>
      <c r="B31" s="19" t="s">
        <v>40</v>
      </c>
      <c r="C31" s="19" t="s">
        <v>351</v>
      </c>
      <c r="D31" s="15">
        <v>-1.8432409400000007</v>
      </c>
      <c r="E31" s="15">
        <v>0.4946740267837399</v>
      </c>
      <c r="F31" s="15">
        <v>1.15339498661358</v>
      </c>
      <c r="G31" s="15">
        <v>11.93217811847399</v>
      </c>
      <c r="H31" s="15">
        <v>1.3092148735399001</v>
      </c>
      <c r="I31" s="15">
        <v>3.0104226000680501</v>
      </c>
      <c r="J31" s="15">
        <v>1.6798124764160001</v>
      </c>
      <c r="K31" s="15">
        <v>1.7847561385199999E-3</v>
      </c>
      <c r="L31" s="15">
        <v>1.6082689428888299</v>
      </c>
      <c r="M31" s="15">
        <v>2.2206001356181515</v>
      </c>
      <c r="N31" s="15">
        <v>0.34837870000000004</v>
      </c>
      <c r="O31" s="15">
        <v>1.4169992974999999</v>
      </c>
      <c r="P31" s="15">
        <v>9.6835918518432484E-2</v>
      </c>
      <c r="Q31" s="15">
        <v>0.82184528000000001</v>
      </c>
      <c r="R31" s="15">
        <f t="shared" si="0"/>
        <v>24.251169172559198</v>
      </c>
      <c r="S31" s="15">
        <v>9.173598338009084</v>
      </c>
      <c r="T31" s="15">
        <v>5.8079479452054796</v>
      </c>
      <c r="U31" s="15">
        <v>0.23013698630136983</v>
      </c>
      <c r="V31" s="15">
        <f t="shared" si="1"/>
        <v>3.3017855140406795</v>
      </c>
      <c r="W31" s="15">
        <v>17.93162806849794</v>
      </c>
      <c r="X31" s="15">
        <v>3.8288690785069814</v>
      </c>
      <c r="Y31" s="15">
        <v>1.99823246953584</v>
      </c>
      <c r="Z31" s="15">
        <v>2.3356804960184325</v>
      </c>
    </row>
    <row r="32" spans="1:26">
      <c r="A32" s="5" t="s">
        <v>209</v>
      </c>
      <c r="B32" s="19" t="s">
        <v>41</v>
      </c>
      <c r="C32" s="19" t="s">
        <v>352</v>
      </c>
      <c r="D32" s="15">
        <v>-1.173912273</v>
      </c>
      <c r="E32" s="15">
        <v>1.0587938675082902</v>
      </c>
      <c r="F32" s="15">
        <v>1.1333341137238846</v>
      </c>
      <c r="G32" s="15">
        <v>3.4925205353569098</v>
      </c>
      <c r="H32" s="15">
        <v>5.3263939057898195</v>
      </c>
      <c r="I32" s="15">
        <v>2.5920369127850602</v>
      </c>
      <c r="J32" s="15">
        <v>1.4527696564159998</v>
      </c>
      <c r="K32" s="15">
        <v>1.9381505359569999E-2</v>
      </c>
      <c r="L32" s="15">
        <v>1.7042139916813701</v>
      </c>
      <c r="M32" s="15">
        <v>2.2235636497801501</v>
      </c>
      <c r="N32" s="15">
        <v>0.35709699</v>
      </c>
      <c r="O32" s="15">
        <v>1.5121070322220505</v>
      </c>
      <c r="P32" s="15">
        <v>0.10359135884612283</v>
      </c>
      <c r="Q32" s="15">
        <v>2.4874968927649768</v>
      </c>
      <c r="R32" s="15">
        <f t="shared" si="0"/>
        <v>22.289388139234205</v>
      </c>
      <c r="S32" s="15">
        <v>9.2994532454833898</v>
      </c>
      <c r="T32" s="15">
        <v>5.8079479452054796</v>
      </c>
      <c r="U32" s="15">
        <v>0.23013698630136983</v>
      </c>
      <c r="V32" s="15">
        <f t="shared" si="1"/>
        <v>3.0461439315799885</v>
      </c>
      <c r="W32" s="15">
        <v>12.863721010347788</v>
      </c>
      <c r="X32" s="15">
        <v>3.9277776414615202</v>
      </c>
      <c r="Y32" s="15">
        <v>2.5686064765917451</v>
      </c>
      <c r="Z32" s="15">
        <v>4.1031952838331502</v>
      </c>
    </row>
    <row r="33" spans="1:26">
      <c r="A33" s="5" t="s">
        <v>210</v>
      </c>
      <c r="B33" s="19" t="s">
        <v>41</v>
      </c>
      <c r="C33" s="19" t="s">
        <v>353</v>
      </c>
      <c r="D33" s="15">
        <v>1.325154054</v>
      </c>
      <c r="E33" s="15">
        <v>1.0381585249674199</v>
      </c>
      <c r="F33" s="15">
        <v>1.162964515483871</v>
      </c>
      <c r="G33" s="15">
        <v>6.4991694224703007</v>
      </c>
      <c r="H33" s="15">
        <v>2.8269319723664097</v>
      </c>
      <c r="I33" s="15">
        <v>9.6932091034094405</v>
      </c>
      <c r="J33" s="15">
        <v>0.97978363675050695</v>
      </c>
      <c r="K33" s="15">
        <v>2.5465865357650004E-2</v>
      </c>
      <c r="L33" s="15">
        <v>1.9660069463604839</v>
      </c>
      <c r="M33" s="15">
        <v>2.6532965201263758</v>
      </c>
      <c r="N33" s="15">
        <v>0.28598417999999998</v>
      </c>
      <c r="O33" s="15">
        <v>1.1948421982610464</v>
      </c>
      <c r="P33" s="15">
        <v>0.22270219592311885</v>
      </c>
      <c r="Q33" s="15">
        <v>0.82979553645161297</v>
      </c>
      <c r="R33" s="15">
        <f t="shared" si="0"/>
        <v>30.703464671928234</v>
      </c>
      <c r="S33" s="15">
        <v>9.2994532454833898</v>
      </c>
      <c r="T33" s="15">
        <v>5.8079479452054796</v>
      </c>
      <c r="U33" s="15">
        <v>0.23013698630136983</v>
      </c>
      <c r="V33" s="15">
        <f t="shared" si="1"/>
        <v>3.9509365371861969</v>
      </c>
      <c r="W33" s="15">
        <v>19.999094134996657</v>
      </c>
      <c r="X33" s="15">
        <v>4.6193034664868602</v>
      </c>
      <c r="Y33" s="15">
        <v>2.512573085808941</v>
      </c>
      <c r="Z33" s="15">
        <v>2.2473399306357784</v>
      </c>
    </row>
    <row r="34" spans="1:26">
      <c r="A34" s="5" t="s">
        <v>211</v>
      </c>
      <c r="B34" s="19" t="s">
        <v>41</v>
      </c>
      <c r="C34" s="19" t="s">
        <v>354</v>
      </c>
      <c r="D34" s="15">
        <v>1.4228557759354836</v>
      </c>
      <c r="E34" s="15">
        <v>1.283448149910102</v>
      </c>
      <c r="F34" s="15">
        <v>1.2475772666917979</v>
      </c>
      <c r="G34" s="15">
        <v>7.6248807323744474</v>
      </c>
      <c r="H34" s="15">
        <v>14.422656539455213</v>
      </c>
      <c r="I34" s="15">
        <v>6.3726275558125813</v>
      </c>
      <c r="J34" s="15">
        <v>1.2303339964159998</v>
      </c>
      <c r="K34" s="15">
        <v>2.0937510579197221E-2</v>
      </c>
      <c r="L34" s="15">
        <v>2.0222084287230015</v>
      </c>
      <c r="M34" s="15">
        <v>2.7753439889994747</v>
      </c>
      <c r="N34" s="15">
        <v>0.29234384999999996</v>
      </c>
      <c r="O34" s="15">
        <v>1.1805257382610468</v>
      </c>
      <c r="P34" s="15">
        <v>11.675187001197399</v>
      </c>
      <c r="Q34" s="15">
        <v>0.83257479645161303</v>
      </c>
      <c r="R34" s="15">
        <f t="shared" ref="R34:R53" si="2">SUM(D34:Q34)</f>
        <v>52.403501330807352</v>
      </c>
      <c r="S34" s="15">
        <v>9.2994532454833898</v>
      </c>
      <c r="T34" s="15">
        <v>5.8079479452054796</v>
      </c>
      <c r="U34" s="15">
        <v>0.23013698630136983</v>
      </c>
      <c r="V34" s="15">
        <f t="shared" ref="V34:V53" si="3">(R34+SUM(T34:U34))/S34</f>
        <v>6.2844109991841117</v>
      </c>
      <c r="W34" s="15">
        <v>29.650498824058243</v>
      </c>
      <c r="X34" s="15">
        <v>4.7975524177224766</v>
      </c>
      <c r="Y34" s="15">
        <v>2.8443067771810968</v>
      </c>
      <c r="Z34" s="15">
        <v>13.688287535910058</v>
      </c>
    </row>
    <row r="35" spans="1:26">
      <c r="A35" s="5" t="s">
        <v>212</v>
      </c>
      <c r="B35" s="19" t="s">
        <v>41</v>
      </c>
      <c r="C35" s="19" t="s">
        <v>355</v>
      </c>
      <c r="D35" s="15">
        <v>-1.0717392790000004</v>
      </c>
      <c r="E35" s="15">
        <v>0.90708067491412003</v>
      </c>
      <c r="F35" s="15">
        <v>1.1482467664706808</v>
      </c>
      <c r="G35" s="15">
        <v>3.9664640946065699</v>
      </c>
      <c r="H35" s="15">
        <v>8.0956146595482998</v>
      </c>
      <c r="I35" s="15">
        <v>9.8761173063266199</v>
      </c>
      <c r="J35" s="15">
        <v>2.0659072564159997</v>
      </c>
      <c r="K35" s="15">
        <v>3.5835046651670005E-2</v>
      </c>
      <c r="L35" s="15">
        <v>1.8858453476249739</v>
      </c>
      <c r="M35" s="15">
        <v>2.6016419660529473</v>
      </c>
      <c r="N35" s="15">
        <v>0.39293270999999991</v>
      </c>
      <c r="O35" s="15">
        <v>1.4107701282610465</v>
      </c>
      <c r="P35" s="15">
        <v>0.4256276406476055</v>
      </c>
      <c r="Q35" s="15">
        <v>0.82117731645161296</v>
      </c>
      <c r="R35" s="15">
        <f t="shared" si="2"/>
        <v>32.561521634972145</v>
      </c>
      <c r="S35" s="15">
        <v>9.2994532454833898</v>
      </c>
      <c r="T35" s="15">
        <v>5.8079479452054796</v>
      </c>
      <c r="U35" s="15">
        <v>0.23013698630136983</v>
      </c>
      <c r="V35" s="15">
        <f t="shared" si="3"/>
        <v>4.1507393550503915</v>
      </c>
      <c r="W35" s="15">
        <v>24.004103316897488</v>
      </c>
      <c r="X35" s="15">
        <v>4.4874873136779208</v>
      </c>
      <c r="Y35" s="15">
        <v>2.4840951980364707</v>
      </c>
      <c r="Z35" s="15">
        <v>2.6575750853602651</v>
      </c>
    </row>
    <row r="36" spans="1:26">
      <c r="A36" s="5" t="s">
        <v>214</v>
      </c>
      <c r="B36" s="19" t="s">
        <v>41</v>
      </c>
      <c r="C36" s="19" t="s">
        <v>377</v>
      </c>
      <c r="D36" s="15">
        <v>-1.4053517420000001</v>
      </c>
      <c r="E36" s="15">
        <v>0.70659929804310995</v>
      </c>
      <c r="F36" s="15">
        <v>1.0642939387699106</v>
      </c>
      <c r="G36" s="15">
        <v>2.2562285773242801</v>
      </c>
      <c r="H36" s="15">
        <v>0.35770381350448999</v>
      </c>
      <c r="I36" s="15">
        <v>3.0227837931140398</v>
      </c>
      <c r="J36" s="15">
        <v>1.7311621064159999</v>
      </c>
      <c r="K36" s="15">
        <v>1.0801774770929999E-2</v>
      </c>
      <c r="L36" s="15">
        <v>1.536392242429834</v>
      </c>
      <c r="M36" s="15">
        <v>2.4804618050551048</v>
      </c>
      <c r="N36" s="15">
        <v>0.16856503</v>
      </c>
      <c r="O36" s="15">
        <v>1.6203850982610468</v>
      </c>
      <c r="P36" s="15">
        <v>0.32615911303024681</v>
      </c>
      <c r="Q36" s="15">
        <v>0.8314826564516129</v>
      </c>
      <c r="R36" s="15">
        <f t="shared" si="2"/>
        <v>14.707667505170605</v>
      </c>
      <c r="S36" s="15">
        <v>9.2994532454833898</v>
      </c>
      <c r="T36" s="15">
        <v>5.8079479452054796</v>
      </c>
      <c r="U36" s="15">
        <v>0.23013698630136983</v>
      </c>
      <c r="V36" s="15">
        <f t="shared" si="3"/>
        <v>2.230857222359107</v>
      </c>
      <c r="W36" s="15">
        <v>7.3678782903588091</v>
      </c>
      <c r="X36" s="15">
        <v>4.016854047484939</v>
      </c>
      <c r="Y36" s="15">
        <v>1.9502600415839506</v>
      </c>
      <c r="Z36" s="15">
        <v>2.7780268677429065</v>
      </c>
    </row>
    <row r="37" spans="1:26">
      <c r="A37" s="5" t="s">
        <v>215</v>
      </c>
      <c r="B37" s="19" t="s">
        <v>100</v>
      </c>
      <c r="C37" s="19" t="s">
        <v>378</v>
      </c>
      <c r="D37" s="15">
        <v>1.223125814000001</v>
      </c>
      <c r="E37" s="15">
        <v>1.2527797981973401</v>
      </c>
      <c r="F37" s="15">
        <v>0.7384853954132401</v>
      </c>
      <c r="G37" s="15">
        <v>1.9681695065442701</v>
      </c>
      <c r="H37" s="15">
        <v>1.3176884557320101</v>
      </c>
      <c r="I37" s="15">
        <v>3.9549394312456396</v>
      </c>
      <c r="J37" s="15">
        <v>1.1899965982879999</v>
      </c>
      <c r="K37" s="15">
        <v>3.092670520936E-2</v>
      </c>
      <c r="L37" s="15">
        <v>2.2246974468706568</v>
      </c>
      <c r="M37" s="15">
        <v>1.9772927906707527</v>
      </c>
      <c r="N37" s="15">
        <v>0.31752922</v>
      </c>
      <c r="O37" s="15">
        <v>1.2701370723333332</v>
      </c>
      <c r="P37" s="15">
        <v>0.75987849878796587</v>
      </c>
      <c r="Q37" s="15">
        <v>0.80588691199999984</v>
      </c>
      <c r="R37" s="15">
        <f t="shared" si="2"/>
        <v>19.031533645292566</v>
      </c>
      <c r="S37" s="15">
        <v>8.6318113112003534</v>
      </c>
      <c r="T37" s="15">
        <v>5.8079479452054796</v>
      </c>
      <c r="U37" s="15">
        <v>0.23013698630136983</v>
      </c>
      <c r="V37" s="15">
        <f t="shared" si="3"/>
        <v>2.9043288451254612</v>
      </c>
      <c r="W37" s="15">
        <v>8.4307939918099191</v>
      </c>
      <c r="X37" s="15">
        <v>4.2019902375414091</v>
      </c>
      <c r="Y37" s="15">
        <v>2.33972111881994</v>
      </c>
      <c r="Z37" s="15">
        <v>2.8359024831212993</v>
      </c>
    </row>
    <row r="38" spans="1:26">
      <c r="A38" s="5" t="s">
        <v>216</v>
      </c>
      <c r="B38" s="19" t="s">
        <v>100</v>
      </c>
      <c r="C38" s="19" t="s">
        <v>379</v>
      </c>
      <c r="D38" s="15">
        <v>-1.4953982730000002</v>
      </c>
      <c r="E38" s="15">
        <v>0.79124993108719011</v>
      </c>
      <c r="F38" s="15">
        <v>0.73754193533360002</v>
      </c>
      <c r="G38" s="15">
        <v>8.4341514885861102</v>
      </c>
      <c r="H38" s="15">
        <v>0</v>
      </c>
      <c r="I38" s="15">
        <v>7.238442750773999E-2</v>
      </c>
      <c r="J38" s="15">
        <v>0.95695568828799993</v>
      </c>
      <c r="K38" s="15">
        <v>5.1374674677399999E-2</v>
      </c>
      <c r="L38" s="15">
        <v>1.8237363907020767</v>
      </c>
      <c r="M38" s="15">
        <v>2.1749651737624465</v>
      </c>
      <c r="N38" s="15">
        <v>0.18100506999999999</v>
      </c>
      <c r="O38" s="15">
        <v>1.2159253223333333</v>
      </c>
      <c r="P38" s="15">
        <v>0.43409381613206571</v>
      </c>
      <c r="Q38" s="15">
        <v>0.79151860199999979</v>
      </c>
      <c r="R38" s="15">
        <f t="shared" si="2"/>
        <v>16.169504247409961</v>
      </c>
      <c r="S38" s="15">
        <v>8.6318113112003534</v>
      </c>
      <c r="T38" s="15">
        <v>5.8079479452054796</v>
      </c>
      <c r="U38" s="15">
        <v>0.23013698630136983</v>
      </c>
      <c r="V38" s="15">
        <f t="shared" si="3"/>
        <v>2.5727611944089857</v>
      </c>
      <c r="W38" s="15">
        <v>9.4634916043818507</v>
      </c>
      <c r="X38" s="15">
        <v>3.9987015644645232</v>
      </c>
      <c r="Y38" s="15">
        <v>1.7611716110981899</v>
      </c>
      <c r="Z38" s="15">
        <v>2.4415377404653986</v>
      </c>
    </row>
    <row r="39" spans="1:26">
      <c r="A39" s="5" t="s">
        <v>217</v>
      </c>
      <c r="B39" s="19" t="s">
        <v>100</v>
      </c>
      <c r="C39" s="19" t="s">
        <v>380</v>
      </c>
      <c r="D39" s="15">
        <v>-0.49069223500000081</v>
      </c>
      <c r="E39" s="15">
        <v>0.94754595515771989</v>
      </c>
      <c r="F39" s="15">
        <v>0.94858626720061001</v>
      </c>
      <c r="G39" s="15">
        <v>2.5033754843236879</v>
      </c>
      <c r="H39" s="15">
        <v>8.386879307426641</v>
      </c>
      <c r="I39" s="15">
        <v>0</v>
      </c>
      <c r="J39" s="15">
        <v>0.71827792828799997</v>
      </c>
      <c r="K39" s="15">
        <v>6.1734660002860001E-2</v>
      </c>
      <c r="L39" s="15">
        <v>2.1424904422951965</v>
      </c>
      <c r="M39" s="15">
        <v>2.3159732579004055</v>
      </c>
      <c r="N39" s="15">
        <v>0.26524665000000003</v>
      </c>
      <c r="O39" s="15">
        <v>1.5493193923333333</v>
      </c>
      <c r="P39" s="15">
        <v>1.2543658113954466</v>
      </c>
      <c r="Q39" s="15">
        <v>0.78459858199999988</v>
      </c>
      <c r="R39" s="15">
        <f t="shared" si="2"/>
        <v>21.387701503323903</v>
      </c>
      <c r="S39" s="15">
        <v>8.6318113112003534</v>
      </c>
      <c r="T39" s="15">
        <v>5.8079479452054796</v>
      </c>
      <c r="U39" s="15">
        <v>0.23013698630136983</v>
      </c>
      <c r="V39" s="15">
        <f t="shared" si="3"/>
        <v>3.1772921633775706</v>
      </c>
      <c r="W39" s="15">
        <v>11.60853272003833</v>
      </c>
      <c r="X39" s="15">
        <v>4.458463700195602</v>
      </c>
      <c r="Y39" s="15">
        <v>2.2231135323611899</v>
      </c>
      <c r="Z39" s="15">
        <v>3.5882837857287795</v>
      </c>
    </row>
    <row r="40" spans="1:26">
      <c r="A40" s="5" t="s">
        <v>218</v>
      </c>
      <c r="B40" s="19" t="s">
        <v>100</v>
      </c>
      <c r="C40" s="19" t="s">
        <v>381</v>
      </c>
      <c r="D40" s="15">
        <v>5.8285992000000009E-2</v>
      </c>
      <c r="E40" s="15">
        <v>1.3184278765897599</v>
      </c>
      <c r="F40" s="15">
        <v>1.0133454338518499</v>
      </c>
      <c r="G40" s="15">
        <v>3.7177019368025404</v>
      </c>
      <c r="H40" s="15">
        <v>7.6115748583503002</v>
      </c>
      <c r="I40" s="15">
        <v>7.2612242959770007E-2</v>
      </c>
      <c r="J40" s="15">
        <v>0.718595418288</v>
      </c>
      <c r="K40" s="15">
        <v>0.11100682046016999</v>
      </c>
      <c r="L40" s="15">
        <v>1.8712437350765867</v>
      </c>
      <c r="M40" s="15">
        <v>2.5622900249516247</v>
      </c>
      <c r="N40" s="15">
        <v>0.65191173999999996</v>
      </c>
      <c r="O40" s="15">
        <v>1.3473817123333331</v>
      </c>
      <c r="P40" s="15">
        <v>0.64608852732961664</v>
      </c>
      <c r="Q40" s="15">
        <v>0.71750364200000005</v>
      </c>
      <c r="R40" s="15">
        <f t="shared" si="2"/>
        <v>22.417969960993556</v>
      </c>
      <c r="S40" s="15">
        <v>8.6318113112003534</v>
      </c>
      <c r="T40" s="15">
        <v>5.8079479452054796</v>
      </c>
      <c r="U40" s="15">
        <v>0.23013698630136983</v>
      </c>
      <c r="V40" s="15">
        <f t="shared" si="3"/>
        <v>3.2966493203549025</v>
      </c>
      <c r="W40" s="15">
        <v>12.120484456400611</v>
      </c>
      <c r="X40" s="15">
        <v>4.4335337600282116</v>
      </c>
      <c r="Y40" s="15">
        <v>3.0946918709017801</v>
      </c>
      <c r="Z40" s="15">
        <v>2.7109738816629498</v>
      </c>
    </row>
    <row r="41" spans="1:26">
      <c r="A41" s="5" t="s">
        <v>219</v>
      </c>
      <c r="B41" s="19" t="s">
        <v>106</v>
      </c>
      <c r="C41" s="19" t="s">
        <v>382</v>
      </c>
      <c r="D41" s="15">
        <v>-0.14266784500000024</v>
      </c>
      <c r="E41" s="15">
        <v>1.52486248115718</v>
      </c>
      <c r="F41" s="15">
        <v>0.79006158013882988</v>
      </c>
      <c r="G41" s="15">
        <v>1.5521711519363501</v>
      </c>
      <c r="H41" s="15">
        <v>0.11947656029468</v>
      </c>
      <c r="I41" s="15">
        <v>0.48561953122961998</v>
      </c>
      <c r="J41" s="15">
        <v>0.72140169547986877</v>
      </c>
      <c r="K41" s="15">
        <v>3.1014274869799997E-2</v>
      </c>
      <c r="L41" s="15">
        <v>2.7250133581516232</v>
      </c>
      <c r="M41" s="15">
        <v>2.0919716782624689</v>
      </c>
      <c r="N41" s="15">
        <v>0.31249011000000004</v>
      </c>
      <c r="O41" s="15">
        <v>1.3264401406666666</v>
      </c>
      <c r="P41" s="15">
        <v>0.65978362664009216</v>
      </c>
      <c r="Q41" s="15">
        <v>0.75637834393548387</v>
      </c>
      <c r="R41" s="15">
        <f t="shared" si="2"/>
        <v>12.954016687762664</v>
      </c>
      <c r="S41" s="15">
        <v>8.2944870559643231</v>
      </c>
      <c r="T41" s="15">
        <v>5.8079479452054796</v>
      </c>
      <c r="U41" s="15">
        <v>0.23013698630136983</v>
      </c>
      <c r="V41" s="15">
        <f t="shared" si="3"/>
        <v>2.2897258734779564</v>
      </c>
      <c r="W41" s="15">
        <v>2.8786689389405185</v>
      </c>
      <c r="X41" s="15">
        <v>4.816985036414092</v>
      </c>
      <c r="Y41" s="15">
        <v>2.6584284461658099</v>
      </c>
      <c r="Z41" s="15">
        <v>2.7426021112422427</v>
      </c>
    </row>
    <row r="42" spans="1:26">
      <c r="A42" s="5" t="s">
        <v>220</v>
      </c>
      <c r="B42" s="19" t="s">
        <v>106</v>
      </c>
      <c r="C42" s="19" t="s">
        <v>383</v>
      </c>
      <c r="D42" s="15">
        <v>1.188764457</v>
      </c>
      <c r="E42" s="15">
        <v>1.45475772270374</v>
      </c>
      <c r="F42" s="15">
        <v>1.0628358371911899</v>
      </c>
      <c r="G42" s="15">
        <v>2.0887914167420036</v>
      </c>
      <c r="H42" s="15">
        <v>0.24854667546687001</v>
      </c>
      <c r="I42" s="15">
        <v>0</v>
      </c>
      <c r="J42" s="15">
        <v>0.34373389828800005</v>
      </c>
      <c r="K42" s="15">
        <v>4.2353121967219999E-2</v>
      </c>
      <c r="L42" s="15">
        <v>1.7535852237201097</v>
      </c>
      <c r="M42" s="15">
        <v>2.4629758243533844</v>
      </c>
      <c r="N42" s="15">
        <v>0.40851417000000001</v>
      </c>
      <c r="O42" s="15">
        <v>1.59030439</v>
      </c>
      <c r="P42" s="15">
        <v>0.3559947410164494</v>
      </c>
      <c r="Q42" s="15">
        <v>0.78969929710967746</v>
      </c>
      <c r="R42" s="15">
        <f t="shared" si="2"/>
        <v>13.790856775558643</v>
      </c>
      <c r="S42" s="15">
        <v>8.2944870559643231</v>
      </c>
      <c r="T42" s="15">
        <v>5.8079479452054796</v>
      </c>
      <c r="U42" s="15">
        <v>0.23013698630136983</v>
      </c>
      <c r="V42" s="15">
        <f t="shared" si="3"/>
        <v>2.3906169933446435</v>
      </c>
      <c r="W42" s="15">
        <v>2.6810719904968741</v>
      </c>
      <c r="X42" s="15">
        <v>4.2165610480734941</v>
      </c>
      <c r="Y42" s="15">
        <v>2.96846085186215</v>
      </c>
      <c r="Z42" s="15">
        <v>2.7359984281261269</v>
      </c>
    </row>
    <row r="43" spans="1:26">
      <c r="A43" s="5" t="s">
        <v>221</v>
      </c>
      <c r="B43" s="5" t="s">
        <v>106</v>
      </c>
      <c r="C43" s="5" t="s">
        <v>384</v>
      </c>
      <c r="D43" s="15">
        <v>-1.1462695560000002</v>
      </c>
      <c r="E43" s="15">
        <v>0.36414447041567</v>
      </c>
      <c r="F43" s="15">
        <v>0.87474013026515984</v>
      </c>
      <c r="G43" s="15">
        <v>2.4909265080498901</v>
      </c>
      <c r="H43" s="15">
        <v>0</v>
      </c>
      <c r="I43" s="15">
        <v>5.3453688029829999E-2</v>
      </c>
      <c r="J43" s="15">
        <v>0.57172211828800001</v>
      </c>
      <c r="K43" s="15">
        <v>1.424703E-3</v>
      </c>
      <c r="L43" s="15">
        <v>1.0750720750291101</v>
      </c>
      <c r="M43" s="15">
        <v>2.2030758527322898</v>
      </c>
      <c r="N43" s="15">
        <v>0.16412885000000002</v>
      </c>
      <c r="O43" s="15">
        <v>1.6292746500000002</v>
      </c>
      <c r="P43" s="15">
        <v>0.33814333056143003</v>
      </c>
      <c r="Q43" s="15">
        <v>0.77559242870967737</v>
      </c>
      <c r="R43" s="15">
        <f t="shared" si="2"/>
        <v>9.3954292490810563</v>
      </c>
      <c r="S43" s="15">
        <v>8.2944870559643231</v>
      </c>
      <c r="T43" s="15">
        <v>5.8079479452054796</v>
      </c>
      <c r="U43" s="15">
        <v>0.23013698630136983</v>
      </c>
      <c r="V43" s="15">
        <f t="shared" si="3"/>
        <v>1.8606954325753173</v>
      </c>
      <c r="W43" s="15">
        <v>3.1161023143677204</v>
      </c>
      <c r="X43" s="15">
        <v>3.2781479277613998</v>
      </c>
      <c r="Y43" s="15">
        <v>1.4044381536808299</v>
      </c>
      <c r="Z43" s="15">
        <v>2.7430104092711076</v>
      </c>
    </row>
    <row r="44" spans="1:26">
      <c r="A44" s="5" t="s">
        <v>222</v>
      </c>
      <c r="B44" s="5" t="s">
        <v>106</v>
      </c>
      <c r="C44" s="5" t="s">
        <v>385</v>
      </c>
      <c r="D44" s="15">
        <v>-0.46732573499999991</v>
      </c>
      <c r="E44" s="15">
        <v>1.34835602124426</v>
      </c>
      <c r="F44" s="15">
        <v>0.76396765806420974</v>
      </c>
      <c r="G44" s="15">
        <v>2.7565486559915202</v>
      </c>
      <c r="H44" s="15">
        <v>0</v>
      </c>
      <c r="I44" s="15">
        <v>4.4597533703379</v>
      </c>
      <c r="J44" s="15">
        <v>0.46851958828800006</v>
      </c>
      <c r="K44" s="15">
        <v>7.9146052678329998E-2</v>
      </c>
      <c r="L44" s="15">
        <v>1.43574156253035</v>
      </c>
      <c r="M44" s="15">
        <v>2.7348450814422938</v>
      </c>
      <c r="N44" s="15">
        <v>0.42082994000000001</v>
      </c>
      <c r="O44" s="15">
        <v>1.47389653</v>
      </c>
      <c r="P44" s="15">
        <v>0.38443489941737896</v>
      </c>
      <c r="Q44" s="15">
        <v>0.75249928870967731</v>
      </c>
      <c r="R44" s="15">
        <f t="shared" si="2"/>
        <v>16.61121291370392</v>
      </c>
      <c r="S44" s="15">
        <v>8.2944870559643231</v>
      </c>
      <c r="T44" s="15">
        <v>5.8079479452054796</v>
      </c>
      <c r="U44" s="15">
        <v>0.23013698630136983</v>
      </c>
      <c r="V44" s="15">
        <f t="shared" si="3"/>
        <v>2.7306447876031492</v>
      </c>
      <c r="W44" s="15">
        <v>7.6848216146174204</v>
      </c>
      <c r="X44" s="15">
        <v>4.1705866439726442</v>
      </c>
      <c r="Y44" s="15">
        <v>2.6122996719867997</v>
      </c>
      <c r="Z44" s="15">
        <v>2.6108307181270565</v>
      </c>
    </row>
    <row r="45" spans="1:26">
      <c r="A45" s="5" t="s">
        <v>223</v>
      </c>
      <c r="B45" s="5" t="s">
        <v>107</v>
      </c>
      <c r="C45" s="5" t="s">
        <v>391</v>
      </c>
      <c r="D45" s="15">
        <v>0.90698844400000012</v>
      </c>
      <c r="E45" s="15">
        <v>0.86317486553781997</v>
      </c>
      <c r="F45" s="15">
        <v>1.0289022245413699</v>
      </c>
      <c r="G45" s="15">
        <v>15.36146757556425</v>
      </c>
      <c r="H45" s="15">
        <v>0</v>
      </c>
      <c r="I45" s="15">
        <v>1.05656398114151</v>
      </c>
      <c r="J45" s="15">
        <v>0.77036329828800021</v>
      </c>
      <c r="K45" s="15">
        <v>0.16850705499808</v>
      </c>
      <c r="L45" s="15">
        <v>1.6957159834085032</v>
      </c>
      <c r="M45" s="15">
        <v>2.488956917688026</v>
      </c>
      <c r="N45" s="15">
        <v>0.33461455000000001</v>
      </c>
      <c r="O45" s="15">
        <v>1.3683222580000001</v>
      </c>
      <c r="P45" s="15">
        <v>0.37094228771342386</v>
      </c>
      <c r="Q45" s="15">
        <v>0.76546942060215051</v>
      </c>
      <c r="R45" s="15">
        <f t="shared" si="2"/>
        <v>27.179988861483132</v>
      </c>
      <c r="S45" s="15">
        <v>7.6894364774626194</v>
      </c>
      <c r="T45" s="15">
        <v>5.8079479452054796</v>
      </c>
      <c r="U45" s="15">
        <v>0.23013698630136983</v>
      </c>
      <c r="V45" s="15">
        <f t="shared" si="3"/>
        <v>4.3199620531817402</v>
      </c>
      <c r="W45" s="15">
        <v>17.18839485499376</v>
      </c>
      <c r="X45" s="15">
        <v>4.1846729010965289</v>
      </c>
      <c r="Y45" s="15">
        <v>2.3951986950772697</v>
      </c>
      <c r="Z45" s="15">
        <v>2.5047339663155745</v>
      </c>
    </row>
    <row r="46" spans="1:26">
      <c r="A46" s="5" t="s">
        <v>224</v>
      </c>
      <c r="B46" s="5" t="s">
        <v>107</v>
      </c>
      <c r="C46" s="5" t="s">
        <v>392</v>
      </c>
      <c r="D46" s="15">
        <v>2.2696786130000008</v>
      </c>
      <c r="E46" s="15">
        <v>1.0572168718858601</v>
      </c>
      <c r="F46" s="15">
        <v>1.1396766823051701</v>
      </c>
      <c r="G46" s="15">
        <v>12.409159858991408</v>
      </c>
      <c r="H46" s="15">
        <v>0</v>
      </c>
      <c r="I46" s="15">
        <v>0.14569464329658999</v>
      </c>
      <c r="J46" s="15">
        <v>0.21761627828800001</v>
      </c>
      <c r="K46" s="15">
        <v>0.35046242537325001</v>
      </c>
      <c r="L46" s="15">
        <v>1.9420236662804267</v>
      </c>
      <c r="M46" s="15">
        <v>2.3716161783032623</v>
      </c>
      <c r="N46" s="15">
        <v>0.38493899999999998</v>
      </c>
      <c r="O46" s="15">
        <v>1.3699105930000002</v>
      </c>
      <c r="P46" s="15">
        <v>0.39244586426997208</v>
      </c>
      <c r="Q46" s="15">
        <v>0.72449864033333322</v>
      </c>
      <c r="R46" s="15">
        <f t="shared" si="2"/>
        <v>24.774939315327277</v>
      </c>
      <c r="S46" s="15">
        <v>7.6894364774626194</v>
      </c>
      <c r="T46" s="15">
        <v>5.8079479452054796</v>
      </c>
      <c r="U46" s="15">
        <v>0.23013698630136983</v>
      </c>
      <c r="V46" s="15">
        <f t="shared" si="3"/>
        <v>4.0071888671095293</v>
      </c>
      <c r="W46" s="15">
        <v>12.772470780575999</v>
      </c>
      <c r="X46" s="15">
        <v>4.3136398445836885</v>
      </c>
      <c r="Y46" s="15">
        <v>2.9322949795642801</v>
      </c>
      <c r="Z46" s="15">
        <v>2.4868550976033053</v>
      </c>
    </row>
    <row r="47" spans="1:26">
      <c r="A47" s="15" t="s">
        <v>225</v>
      </c>
      <c r="B47" s="15" t="s">
        <v>107</v>
      </c>
      <c r="C47" s="5" t="s">
        <v>393</v>
      </c>
      <c r="D47" s="15">
        <v>0.78592210200000046</v>
      </c>
      <c r="E47" s="15">
        <v>0.67783567015178003</v>
      </c>
      <c r="F47" s="15">
        <v>1.07033437788566</v>
      </c>
      <c r="G47" s="15">
        <v>8.1416488849114153</v>
      </c>
      <c r="H47" s="15">
        <v>9.7993899132079995E-2</v>
      </c>
      <c r="I47" s="15">
        <v>0.70539061484072008</v>
      </c>
      <c r="J47" s="15">
        <v>0.120324238288</v>
      </c>
      <c r="K47" s="15">
        <v>1.1194069442840002E-2</v>
      </c>
      <c r="L47" s="15">
        <v>1.8161899811064868</v>
      </c>
      <c r="M47" s="15">
        <v>2.3506015562784484</v>
      </c>
      <c r="N47" s="15">
        <v>0.28264215000000004</v>
      </c>
      <c r="O47" s="15">
        <v>1.4172682830000001</v>
      </c>
      <c r="P47" s="15">
        <v>0.75524178399278297</v>
      </c>
      <c r="Q47" s="15">
        <v>0.70033121033333323</v>
      </c>
      <c r="R47" s="15">
        <f t="shared" si="2"/>
        <v>18.932918821363543</v>
      </c>
      <c r="S47" s="15">
        <v>7.6894364774626194</v>
      </c>
      <c r="T47" s="15">
        <v>5.8079479452054796</v>
      </c>
      <c r="U47" s="15">
        <v>0.23013698630136983</v>
      </c>
      <c r="V47" s="15">
        <f t="shared" si="3"/>
        <v>3.2474426215834211</v>
      </c>
      <c r="W47" s="15">
        <v>9.0653576371722142</v>
      </c>
      <c r="X47" s="15">
        <v>4.1667915373849347</v>
      </c>
      <c r="Y47" s="15">
        <v>2.0420062674802799</v>
      </c>
      <c r="Z47" s="15">
        <v>2.872841277326116</v>
      </c>
    </row>
    <row r="48" spans="1:26">
      <c r="A48" s="15" t="s">
        <v>226</v>
      </c>
      <c r="B48" s="15" t="s">
        <v>107</v>
      </c>
      <c r="C48" s="5" t="s">
        <v>394</v>
      </c>
      <c r="D48" s="15">
        <v>-1.0098248389999998</v>
      </c>
      <c r="E48" s="15">
        <v>0.82797293856934995</v>
      </c>
      <c r="F48" s="15">
        <v>0.89636978920051968</v>
      </c>
      <c r="G48" s="15">
        <v>5.2620137218606979</v>
      </c>
      <c r="H48" s="15">
        <v>0</v>
      </c>
      <c r="I48" s="15">
        <v>2.8991613178009999E-2</v>
      </c>
      <c r="J48" s="15">
        <v>0.33105729828800001</v>
      </c>
      <c r="K48" s="15">
        <v>1.2014425058080001E-2</v>
      </c>
      <c r="L48" s="15">
        <v>1.4755953983201266</v>
      </c>
      <c r="M48" s="15">
        <v>2.4044154210610236</v>
      </c>
      <c r="N48" s="15">
        <v>0.33178905000000003</v>
      </c>
      <c r="O48" s="15">
        <v>1.5105477429999996</v>
      </c>
      <c r="P48" s="15">
        <v>0.81490141922601256</v>
      </c>
      <c r="Q48" s="15">
        <v>0.72295517033333345</v>
      </c>
      <c r="R48" s="15">
        <f t="shared" si="2"/>
        <v>13.608799149095153</v>
      </c>
      <c r="S48" s="15">
        <v>7.6894364774626194</v>
      </c>
      <c r="T48" s="15">
        <v>5.8079479452054796</v>
      </c>
      <c r="U48" s="15">
        <v>0.23013698630136983</v>
      </c>
      <c r="V48" s="15">
        <f t="shared" si="3"/>
        <v>2.5550486226378366</v>
      </c>
      <c r="W48" s="15">
        <v>5.6220626333267081</v>
      </c>
      <c r="X48" s="15">
        <v>3.88001081938115</v>
      </c>
      <c r="Y48" s="15">
        <v>2.0681462028279496</v>
      </c>
      <c r="Z48" s="15">
        <v>3.0484043325593455</v>
      </c>
    </row>
    <row r="49" spans="1:26">
      <c r="A49" s="15" t="s">
        <v>227</v>
      </c>
      <c r="B49" s="15" t="s">
        <v>107</v>
      </c>
      <c r="C49" s="5" t="s">
        <v>402</v>
      </c>
      <c r="D49" s="15">
        <v>-0.30857435700000013</v>
      </c>
      <c r="E49" s="15">
        <v>1.7791444721874554</v>
      </c>
      <c r="F49" s="15">
        <v>1.0547480857896598</v>
      </c>
      <c r="G49" s="15">
        <v>8.3246978628730517</v>
      </c>
      <c r="H49" s="15">
        <v>4.8155158592020006E-2</v>
      </c>
      <c r="I49" s="15">
        <v>0</v>
      </c>
      <c r="J49" s="15">
        <v>0.25201237828799999</v>
      </c>
      <c r="K49" s="15">
        <v>0.16886674277481001</v>
      </c>
      <c r="L49" s="15">
        <v>1.6991903819429168</v>
      </c>
      <c r="M49" s="15">
        <v>2.3099982740604834</v>
      </c>
      <c r="N49" s="15">
        <v>0.35205536000000004</v>
      </c>
      <c r="O49" s="15">
        <v>1.3274692329999997</v>
      </c>
      <c r="P49" s="15">
        <v>-0.21474290926358547</v>
      </c>
      <c r="Q49" s="15">
        <v>0.77442899033333323</v>
      </c>
      <c r="R49" s="15">
        <f t="shared" si="2"/>
        <v>17.567449673578146</v>
      </c>
      <c r="S49" s="15">
        <v>7.6894364774626194</v>
      </c>
      <c r="T49" s="15">
        <v>5.8079479452054796</v>
      </c>
      <c r="U49" s="15">
        <v>0.23013698630136983</v>
      </c>
      <c r="V49" s="15">
        <f t="shared" si="3"/>
        <v>3.06986535024663</v>
      </c>
      <c r="W49" s="15">
        <v>8.6248653997530731</v>
      </c>
      <c r="X49" s="15">
        <v>4.0091886560034</v>
      </c>
      <c r="Y49" s="15">
        <v>3.3548146607519254</v>
      </c>
      <c r="Z49" s="15">
        <v>1.8871553140697475</v>
      </c>
    </row>
    <row r="50" spans="1:26">
      <c r="A50" s="15" t="s">
        <v>228</v>
      </c>
      <c r="B50" s="15" t="s">
        <v>108</v>
      </c>
      <c r="C50" s="5" t="s">
        <v>403</v>
      </c>
      <c r="D50" s="15">
        <v>-0.91798311200000016</v>
      </c>
      <c r="E50" s="15">
        <v>0.55667035270033915</v>
      </c>
      <c r="F50" s="15">
        <v>0.91782983721512978</v>
      </c>
      <c r="G50" s="15">
        <v>5.6517082813860471</v>
      </c>
      <c r="H50" s="15">
        <v>9.0911257776830012E-2</v>
      </c>
      <c r="I50" s="15">
        <v>6.1034589503899998E-2</v>
      </c>
      <c r="J50" s="15">
        <v>0.44574886828800003</v>
      </c>
      <c r="K50" s="15">
        <v>2.6701673981329999E-2</v>
      </c>
      <c r="L50" s="15">
        <v>1.9671637636803001</v>
      </c>
      <c r="M50" s="15">
        <v>2.3226843251975691</v>
      </c>
      <c r="N50" s="15">
        <v>0.25393136000000005</v>
      </c>
      <c r="O50" s="15">
        <v>1.33423023</v>
      </c>
      <c r="P50" s="15">
        <v>0.49201690582053415</v>
      </c>
      <c r="Q50" s="15">
        <v>0.79597205999999998</v>
      </c>
      <c r="R50" s="15">
        <f t="shared" si="2"/>
        <v>13.998620393549979</v>
      </c>
      <c r="S50" s="15">
        <v>8.0434075445660245</v>
      </c>
      <c r="T50" s="15">
        <v>5.8079479452054796</v>
      </c>
      <c r="U50" s="15">
        <v>0.23013698630136983</v>
      </c>
      <c r="V50" s="15">
        <f t="shared" si="3"/>
        <v>2.4910717521199399</v>
      </c>
      <c r="W50" s="15">
        <v>6.2494029969547773</v>
      </c>
      <c r="X50" s="15">
        <v>4.2898480888778696</v>
      </c>
      <c r="Y50" s="15">
        <v>1.7551332238967992</v>
      </c>
      <c r="Z50" s="15">
        <v>2.6222191958205343</v>
      </c>
    </row>
    <row r="51" spans="1:26">
      <c r="A51" s="15" t="s">
        <v>229</v>
      </c>
      <c r="B51" s="15" t="s">
        <v>108</v>
      </c>
      <c r="C51" s="5" t="s">
        <v>404</v>
      </c>
      <c r="D51" s="15">
        <v>1.2612332000000059E-2</v>
      </c>
      <c r="E51" s="15">
        <v>1.1868090243293801</v>
      </c>
      <c r="F51" s="15">
        <v>0.79888224653833007</v>
      </c>
      <c r="G51" s="15">
        <v>1.8462370894780515</v>
      </c>
      <c r="H51" s="15">
        <v>0</v>
      </c>
      <c r="I51" s="15">
        <v>2.6702003947070001E-2</v>
      </c>
      <c r="J51" s="15">
        <v>0.42554791828800004</v>
      </c>
      <c r="K51" s="15">
        <v>8.9238923613400006E-3</v>
      </c>
      <c r="L51" s="15">
        <v>1.5338340314726704</v>
      </c>
      <c r="M51" s="15">
        <v>2.1121425984154829</v>
      </c>
      <c r="N51" s="15">
        <v>0.36699090999999995</v>
      </c>
      <c r="O51" s="15">
        <v>1.4075728700000001</v>
      </c>
      <c r="P51" s="15">
        <v>1.0108130262975452</v>
      </c>
      <c r="Q51" s="15">
        <v>0.7943364799999999</v>
      </c>
      <c r="R51" s="15">
        <f t="shared" si="2"/>
        <v>11.531404423127869</v>
      </c>
      <c r="S51" s="15">
        <v>8.0434075445660245</v>
      </c>
      <c r="T51" s="15">
        <v>5.8079479452054796</v>
      </c>
      <c r="U51" s="15">
        <v>0.23013698630136983</v>
      </c>
      <c r="V51" s="15">
        <f t="shared" si="3"/>
        <v>2.1843340968722065</v>
      </c>
      <c r="W51" s="15">
        <v>2.2984870117131218</v>
      </c>
      <c r="X51" s="15">
        <v>3.6459766298881533</v>
      </c>
      <c r="Y51" s="15">
        <v>2.36160607322905</v>
      </c>
      <c r="Z51" s="15">
        <v>3.2127223762975454</v>
      </c>
    </row>
    <row r="52" spans="1:26">
      <c r="A52" s="15" t="s">
        <v>230</v>
      </c>
      <c r="B52" s="15" t="s">
        <v>108</v>
      </c>
      <c r="C52" s="5" t="s">
        <v>405</v>
      </c>
      <c r="D52" s="15">
        <v>-0.77148195100000039</v>
      </c>
      <c r="E52" s="15">
        <v>1.15812567770046</v>
      </c>
      <c r="F52" s="15">
        <v>0.88316467460047965</v>
      </c>
      <c r="G52" s="15">
        <v>5.1768537145945466</v>
      </c>
      <c r="H52" s="15">
        <v>0</v>
      </c>
      <c r="I52" s="15">
        <v>1.80894564549126</v>
      </c>
      <c r="J52" s="15">
        <v>0.121359798288</v>
      </c>
      <c r="K52" s="15">
        <v>3.2534772143259998E-2</v>
      </c>
      <c r="L52" s="15">
        <v>1.6169701280377906</v>
      </c>
      <c r="M52" s="15">
        <v>1.9782197969882058</v>
      </c>
      <c r="N52" s="15">
        <v>0.20792707000000002</v>
      </c>
      <c r="O52" s="15">
        <v>1.2306451599999999</v>
      </c>
      <c r="P52" s="15">
        <v>0.56635527311843492</v>
      </c>
      <c r="Q52" s="15">
        <v>0.83379705999999998</v>
      </c>
      <c r="R52" s="15">
        <f t="shared" si="2"/>
        <v>14.843416819962435</v>
      </c>
      <c r="S52" s="15">
        <v>8.0434075445660245</v>
      </c>
      <c r="T52" s="15">
        <v>5.8079479452054796</v>
      </c>
      <c r="U52" s="15">
        <v>0.23013698630136983</v>
      </c>
      <c r="V52" s="15">
        <f t="shared" si="3"/>
        <v>2.5961014204205579</v>
      </c>
      <c r="W52" s="15">
        <v>7.1071591583738067</v>
      </c>
      <c r="X52" s="15">
        <v>3.5951899250259967</v>
      </c>
      <c r="Y52" s="15">
        <v>2.2817521944441999</v>
      </c>
      <c r="Z52" s="15">
        <v>2.6307974931184348</v>
      </c>
    </row>
    <row r="53" spans="1:26">
      <c r="A53" s="15" t="s">
        <v>231</v>
      </c>
      <c r="B53" s="15" t="s">
        <v>108</v>
      </c>
      <c r="C53" s="5" t="s">
        <v>406</v>
      </c>
      <c r="D53" s="15">
        <v>1.7132964430000002</v>
      </c>
      <c r="E53" s="15">
        <v>0.81597075391149998</v>
      </c>
      <c r="F53" s="15">
        <v>1.2131507532472501</v>
      </c>
      <c r="G53" s="15">
        <v>8.139039749826507</v>
      </c>
      <c r="H53" s="15">
        <v>0</v>
      </c>
      <c r="I53" s="15">
        <v>2.7966299421340501</v>
      </c>
      <c r="J53" s="15">
        <v>0.14569822828664958</v>
      </c>
      <c r="K53" s="15">
        <v>3.1578232018569997E-2</v>
      </c>
      <c r="L53" s="15">
        <v>1.8298330630393604</v>
      </c>
      <c r="M53" s="15">
        <v>2.7207582032014535</v>
      </c>
      <c r="N53" s="15">
        <v>0.29350151999999996</v>
      </c>
      <c r="O53" s="15">
        <v>1.0825771199999996</v>
      </c>
      <c r="P53" s="15">
        <v>0.4895824254045732</v>
      </c>
      <c r="Q53" s="15">
        <v>0.84174287000000003</v>
      </c>
      <c r="R53" s="15">
        <f t="shared" si="2"/>
        <v>22.113359304069913</v>
      </c>
      <c r="S53" s="15">
        <v>8.0434075445660245</v>
      </c>
      <c r="T53" s="15">
        <v>5.8079479452054796</v>
      </c>
      <c r="U53" s="15">
        <v>0.23013698630136983</v>
      </c>
      <c r="V53" s="15">
        <f t="shared" si="3"/>
        <v>3.4999400539632424</v>
      </c>
      <c r="W53" s="15">
        <v>11.081367920247207</v>
      </c>
      <c r="X53" s="15">
        <v>4.5505912662408141</v>
      </c>
      <c r="Y53" s="15">
        <v>2.3542012591773198</v>
      </c>
      <c r="Z53" s="15">
        <v>2.4139024154045727</v>
      </c>
    </row>
    <row r="54" spans="1:26">
      <c r="C54" s="5"/>
    </row>
    <row r="55" spans="1:26">
      <c r="C55" s="28"/>
      <c r="D55" s="28"/>
      <c r="E55" s="28"/>
      <c r="F55" s="28"/>
      <c r="G55" s="28"/>
      <c r="H55" s="28"/>
      <c r="I55" s="28"/>
      <c r="J55" s="28"/>
      <c r="K55" s="28"/>
      <c r="L55" s="28"/>
      <c r="M55" s="28"/>
      <c r="N55" s="28"/>
      <c r="O55" s="28"/>
      <c r="P55" s="28"/>
      <c r="Q55" s="28"/>
      <c r="R55" s="28"/>
      <c r="S55" s="28"/>
      <c r="T55" s="28"/>
      <c r="U55" s="28"/>
      <c r="V55" s="28"/>
    </row>
  </sheetData>
  <phoneticPr fontId="75"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workbookViewId="0">
      <selection activeCell="A2" sqref="A2:T25"/>
    </sheetView>
  </sheetViews>
  <sheetFormatPr defaultColWidth="9.140625" defaultRowHeight="15"/>
  <cols>
    <col min="1" max="1" width="7.42578125" style="15" customWidth="1"/>
    <col min="2" max="7" width="9.140625" style="15"/>
    <col min="8" max="8" width="10.5703125" style="15" customWidth="1"/>
    <col min="9" max="11" width="9.140625" style="15"/>
    <col min="12" max="12" width="15" style="15" customWidth="1"/>
    <col min="13" max="16384" width="9.140625" style="15"/>
  </cols>
  <sheetData>
    <row r="1" spans="1:22" ht="57.75">
      <c r="A1" s="9" t="s">
        <v>0</v>
      </c>
      <c r="B1" s="9" t="s">
        <v>9</v>
      </c>
      <c r="C1" s="9" t="s">
        <v>11</v>
      </c>
      <c r="D1" s="9" t="s">
        <v>12</v>
      </c>
      <c r="E1" s="9" t="s">
        <v>13</v>
      </c>
      <c r="F1" s="9" t="s">
        <v>14</v>
      </c>
      <c r="G1" s="9" t="s">
        <v>15</v>
      </c>
      <c r="H1" s="9" t="s">
        <v>181</v>
      </c>
      <c r="I1" s="9" t="s">
        <v>104</v>
      </c>
      <c r="J1" s="9" t="s">
        <v>7</v>
      </c>
      <c r="K1" s="9" t="s">
        <v>6</v>
      </c>
      <c r="L1" s="9" t="s">
        <v>182</v>
      </c>
      <c r="M1" s="9" t="s">
        <v>10</v>
      </c>
      <c r="N1" s="9" t="s">
        <v>16</v>
      </c>
      <c r="O1" s="9" t="s">
        <v>8</v>
      </c>
      <c r="P1" s="9" t="s">
        <v>103</v>
      </c>
      <c r="Q1" s="9" t="s">
        <v>183</v>
      </c>
      <c r="R1" s="9" t="s">
        <v>45</v>
      </c>
      <c r="S1" s="9" t="s">
        <v>44</v>
      </c>
      <c r="T1" s="43" t="s">
        <v>46</v>
      </c>
      <c r="U1" s="3" t="s">
        <v>105</v>
      </c>
      <c r="V1" s="3"/>
    </row>
    <row r="2" spans="1:22">
      <c r="A2" s="4" t="s">
        <v>109</v>
      </c>
      <c r="B2" s="15">
        <v>-1.4608001863221385</v>
      </c>
      <c r="C2" s="15">
        <v>7.4284098241693579</v>
      </c>
      <c r="D2" s="15">
        <v>5.361306224251952</v>
      </c>
      <c r="E2" s="15">
        <v>19.455687473454773</v>
      </c>
      <c r="F2" s="15">
        <v>9.4881974486417686</v>
      </c>
      <c r="G2" s="15">
        <v>2.2734167170100705</v>
      </c>
      <c r="H2" s="15">
        <v>1.9702524736E-2</v>
      </c>
      <c r="I2" s="15">
        <v>0.64604471839404609</v>
      </c>
      <c r="J2" s="15">
        <v>8.6414782139611113</v>
      </c>
      <c r="K2" s="15">
        <v>11.259396314202863</v>
      </c>
      <c r="L2" s="15">
        <v>1.303299642064516</v>
      </c>
      <c r="M2" s="15">
        <v>6.6567522089448223</v>
      </c>
      <c r="N2" s="15">
        <v>0.67634187930780876</v>
      </c>
      <c r="O2" s="15">
        <v>3.8030564032876724</v>
      </c>
      <c r="P2" s="15">
        <f t="shared" ref="P2:P25" si="0">SUM(B2:O2)</f>
        <v>75.55228940610462</v>
      </c>
      <c r="Q2" s="15">
        <v>33.574085730897316</v>
      </c>
      <c r="R2" s="15">
        <v>25.720912328767124</v>
      </c>
      <c r="S2" s="15">
        <v>1.0191780821917806</v>
      </c>
      <c r="T2" s="15">
        <f t="shared" ref="T2:T25" si="1">(P2+SUM(R2:S2))/Q2</f>
        <v>3.0467659085926098</v>
      </c>
      <c r="U2" s="15">
        <f t="shared" ref="U2:U25" si="2">SUM(E2:H2)</f>
        <v>31.237004163842617</v>
      </c>
    </row>
    <row r="3" spans="1:22">
      <c r="A3" s="4" t="s">
        <v>110</v>
      </c>
      <c r="B3" s="15">
        <v>-1.6613732876712322</v>
      </c>
      <c r="C3" s="15">
        <v>14.075943639421855</v>
      </c>
      <c r="D3" s="15">
        <v>6.111715309939366</v>
      </c>
      <c r="E3" s="15">
        <v>38.233392052572327</v>
      </c>
      <c r="F3" s="15">
        <v>11.811775973684215</v>
      </c>
      <c r="G3" s="15">
        <v>3.035842999999999</v>
      </c>
      <c r="H3" s="15">
        <v>0</v>
      </c>
      <c r="I3" s="15">
        <v>1.7612691942069116</v>
      </c>
      <c r="J3" s="15">
        <v>8.7738874239030888</v>
      </c>
      <c r="K3" s="15">
        <v>11.45979667331645</v>
      </c>
      <c r="L3" s="15">
        <v>1.0491525130000001</v>
      </c>
      <c r="M3" s="15">
        <v>6.5613774255967732</v>
      </c>
      <c r="N3" s="15">
        <v>-0.25307338190089379</v>
      </c>
      <c r="O3" s="15">
        <v>3.6986301369863024</v>
      </c>
      <c r="P3" s="15">
        <f t="shared" si="0"/>
        <v>104.65833667305516</v>
      </c>
      <c r="Q3" s="15">
        <v>35.139147609990708</v>
      </c>
      <c r="R3" s="15">
        <v>24.891205479452058</v>
      </c>
      <c r="S3" s="15">
        <v>0.98630136986301364</v>
      </c>
      <c r="T3" s="15">
        <f t="shared" si="1"/>
        <v>3.7148266933275438</v>
      </c>
      <c r="U3" s="15">
        <f t="shared" si="2"/>
        <v>53.08101102625654</v>
      </c>
      <c r="V3" s="28"/>
    </row>
    <row r="4" spans="1:22">
      <c r="A4" s="4" t="s">
        <v>111</v>
      </c>
      <c r="B4" s="15">
        <v>-0.79642739726027367</v>
      </c>
      <c r="C4" s="15">
        <v>16.346332173879553</v>
      </c>
      <c r="D4" s="15">
        <v>6.0235845887267896</v>
      </c>
      <c r="E4" s="15">
        <v>40.463883254324742</v>
      </c>
      <c r="F4" s="15">
        <v>12.527776039473675</v>
      </c>
      <c r="G4" s="15">
        <v>2.9725959999999985</v>
      </c>
      <c r="H4" s="15">
        <v>0</v>
      </c>
      <c r="I4" s="15">
        <v>1.210690084916062</v>
      </c>
      <c r="J4" s="15">
        <v>9.1019703860952461</v>
      </c>
      <c r="K4" s="15">
        <v>11.748481832221936</v>
      </c>
      <c r="L4" s="15">
        <v>0.88684332099999985</v>
      </c>
      <c r="M4" s="15">
        <v>6.743742461750287</v>
      </c>
      <c r="N4" s="15">
        <v>0.88537860138265045</v>
      </c>
      <c r="O4" s="15">
        <v>3.8219178082191791</v>
      </c>
      <c r="P4" s="15">
        <f t="shared" si="0"/>
        <v>111.93676915472986</v>
      </c>
      <c r="Q4" s="15">
        <v>38.567112213197902</v>
      </c>
      <c r="R4" s="15">
        <v>25.720912328767124</v>
      </c>
      <c r="S4" s="15">
        <v>1.0191780821917806</v>
      </c>
      <c r="T4" s="15">
        <f t="shared" si="1"/>
        <v>3.5957283708224517</v>
      </c>
      <c r="U4" s="15">
        <f t="shared" si="2"/>
        <v>55.964255293798416</v>
      </c>
      <c r="V4" s="28"/>
    </row>
    <row r="5" spans="1:22">
      <c r="A5" s="4" t="s">
        <v>112</v>
      </c>
      <c r="B5" s="15">
        <v>-0.86873328767123248</v>
      </c>
      <c r="C5" s="15">
        <v>16.052159306427043</v>
      </c>
      <c r="D5" s="15">
        <v>7.4286853351983524</v>
      </c>
      <c r="E5" s="15">
        <v>37.540733052572314</v>
      </c>
      <c r="F5" s="15">
        <v>11.469199000000003</v>
      </c>
      <c r="G5" s="15">
        <v>3.567115000000002</v>
      </c>
      <c r="H5" s="15">
        <v>0</v>
      </c>
      <c r="I5" s="15">
        <v>0.5021293865149683</v>
      </c>
      <c r="J5" s="15">
        <v>9.3885025476260253</v>
      </c>
      <c r="K5" s="15">
        <v>11.261251030399784</v>
      </c>
      <c r="L5" s="15">
        <v>0.91617557300000008</v>
      </c>
      <c r="M5" s="15">
        <v>6.4770937027396318</v>
      </c>
      <c r="N5" s="15">
        <v>-0.80065211548997661</v>
      </c>
      <c r="O5" s="15">
        <v>3.6986301369863024</v>
      </c>
      <c r="P5" s="15">
        <f t="shared" si="0"/>
        <v>106.63228866830322</v>
      </c>
      <c r="Q5" s="15">
        <v>43.872721510534952</v>
      </c>
      <c r="R5" s="15">
        <v>24.891205479452058</v>
      </c>
      <c r="S5" s="15">
        <v>0.98630136986301364</v>
      </c>
      <c r="T5" s="15">
        <f t="shared" si="1"/>
        <v>3.0203231291635131</v>
      </c>
      <c r="U5" s="15">
        <f t="shared" si="2"/>
        <v>52.577047052572318</v>
      </c>
      <c r="V5" s="28"/>
    </row>
    <row r="6" spans="1:22">
      <c r="A6" s="4" t="s">
        <v>113</v>
      </c>
      <c r="B6" s="15">
        <v>-1.006867397260274</v>
      </c>
      <c r="C6" s="15">
        <v>11.800869418036189</v>
      </c>
      <c r="D6" s="15">
        <v>7.4702506664862582</v>
      </c>
      <c r="E6" s="15">
        <v>33.57500625432472</v>
      </c>
      <c r="F6" s="15">
        <v>10.426545000000003</v>
      </c>
      <c r="G6" s="15">
        <v>2.5298689999999997</v>
      </c>
      <c r="H6" s="15">
        <v>0</v>
      </c>
      <c r="I6" s="15">
        <v>0.46760976398383819</v>
      </c>
      <c r="J6" s="15">
        <v>10.040940006041918</v>
      </c>
      <c r="K6" s="15">
        <v>11.40844140362166</v>
      </c>
      <c r="L6" s="15">
        <v>0.88228558300000004</v>
      </c>
      <c r="M6" s="15">
        <v>7.0721834109588091</v>
      </c>
      <c r="N6" s="15">
        <v>3.5358890656985276E-2</v>
      </c>
      <c r="O6" s="15">
        <v>3.8219178082191791</v>
      </c>
      <c r="P6" s="15">
        <f t="shared" si="0"/>
        <v>98.524409808069308</v>
      </c>
      <c r="Q6" s="15">
        <v>45.8069649157501</v>
      </c>
      <c r="R6" s="15">
        <v>25.720912328767124</v>
      </c>
      <c r="S6" s="15">
        <v>1.0191780821917806</v>
      </c>
      <c r="T6" s="15">
        <f t="shared" si="1"/>
        <v>2.7346168961296478</v>
      </c>
      <c r="U6" s="15">
        <f t="shared" si="2"/>
        <v>46.531420254324722</v>
      </c>
      <c r="V6" s="28"/>
    </row>
    <row r="7" spans="1:22">
      <c r="A7" s="4" t="s">
        <v>114</v>
      </c>
      <c r="B7" s="15">
        <v>-0.21893739726027409</v>
      </c>
      <c r="C7" s="15">
        <v>10.049684902803534</v>
      </c>
      <c r="D7" s="15">
        <v>7.5745388270770446</v>
      </c>
      <c r="E7" s="15">
        <v>28.760431254324743</v>
      </c>
      <c r="F7" s="15">
        <v>8.9146960000000028</v>
      </c>
      <c r="G7" s="15">
        <v>2.1630380000000016</v>
      </c>
      <c r="H7" s="15">
        <v>0</v>
      </c>
      <c r="I7" s="15">
        <v>0.64381436380038604</v>
      </c>
      <c r="J7" s="15">
        <v>10.297150566422246</v>
      </c>
      <c r="K7" s="15">
        <v>11.174051595891052</v>
      </c>
      <c r="L7" s="15">
        <v>0.85157015499999988</v>
      </c>
      <c r="M7" s="15">
        <v>7.0085119923873824</v>
      </c>
      <c r="N7" s="15">
        <v>-1.5644045570379226</v>
      </c>
      <c r="O7" s="15">
        <v>3.8219178082191791</v>
      </c>
      <c r="P7" s="15">
        <f t="shared" si="0"/>
        <v>89.476063511627402</v>
      </c>
      <c r="Q7" s="15">
        <v>45.443607290117221</v>
      </c>
      <c r="R7" s="15">
        <v>25.720912328767124</v>
      </c>
      <c r="S7" s="15">
        <v>1.0191780821917806</v>
      </c>
      <c r="T7" s="15">
        <f t="shared" si="1"/>
        <v>2.5573707910256549</v>
      </c>
      <c r="U7" s="15">
        <f t="shared" si="2"/>
        <v>39.83816525432475</v>
      </c>
      <c r="V7" s="28"/>
    </row>
    <row r="8" spans="1:22">
      <c r="A8" s="4" t="s">
        <v>115</v>
      </c>
      <c r="B8" s="15">
        <v>1.5279935725365774</v>
      </c>
      <c r="C8" s="15">
        <v>12.995199005062156</v>
      </c>
      <c r="D8" s="15">
        <v>6.5184684003360438</v>
      </c>
      <c r="E8" s="15">
        <v>26.670828243677079</v>
      </c>
      <c r="F8" s="15">
        <v>7.8199086071428541</v>
      </c>
      <c r="G8" s="15">
        <v>1.8974019999999998</v>
      </c>
      <c r="H8" s="15">
        <v>0</v>
      </c>
      <c r="I8" s="15">
        <v>0.119231030819736</v>
      </c>
      <c r="J8" s="15">
        <v>8.7126088176964327</v>
      </c>
      <c r="K8" s="15">
        <v>11.079486632934467</v>
      </c>
      <c r="L8" s="15">
        <v>0.92091699700000018</v>
      </c>
      <c r="M8" s="15">
        <v>5.7200026622279108</v>
      </c>
      <c r="N8" s="15">
        <v>1.3049962547436418</v>
      </c>
      <c r="O8" s="15">
        <v>3.4520547945205471</v>
      </c>
      <c r="P8" s="15">
        <f t="shared" si="0"/>
        <v>88.73909701869745</v>
      </c>
      <c r="Q8" s="15">
        <v>42.209390287879927</v>
      </c>
      <c r="R8" s="15">
        <v>23.231791780821919</v>
      </c>
      <c r="S8" s="15">
        <v>0.92054794520547933</v>
      </c>
      <c r="T8" s="15">
        <f t="shared" si="1"/>
        <v>2.6745573905420916</v>
      </c>
      <c r="U8" s="15">
        <f t="shared" si="2"/>
        <v>36.388138850819935</v>
      </c>
      <c r="V8" s="28"/>
    </row>
    <row r="9" spans="1:22">
      <c r="A9" s="4" t="s">
        <v>116</v>
      </c>
      <c r="B9" s="15">
        <v>-1.4414764632469592</v>
      </c>
      <c r="C9" s="15">
        <v>12.85049462228058</v>
      </c>
      <c r="D9" s="15">
        <v>7.5670279976871955</v>
      </c>
      <c r="E9" s="15">
        <v>28.98278525432475</v>
      </c>
      <c r="F9" s="15">
        <v>6.2559269999999971</v>
      </c>
      <c r="G9" s="15">
        <v>1.5179220000000004</v>
      </c>
      <c r="H9" s="15">
        <v>0</v>
      </c>
      <c r="I9" s="15">
        <v>0.22314388470914379</v>
      </c>
      <c r="J9" s="15">
        <v>9.8527172149448425</v>
      </c>
      <c r="K9" s="15">
        <v>11.594856454097437</v>
      </c>
      <c r="L9" s="15">
        <v>1.0426878490000002</v>
      </c>
      <c r="M9" s="15">
        <v>6.0881375094175887</v>
      </c>
      <c r="N9" s="15">
        <v>-0.56243863368287472</v>
      </c>
      <c r="O9" s="15">
        <v>3.8219178082191791</v>
      </c>
      <c r="P9" s="15">
        <f t="shared" si="0"/>
        <v>87.7937024977509</v>
      </c>
      <c r="Q9" s="15">
        <v>45.347647529563211</v>
      </c>
      <c r="R9" s="15">
        <v>25.720912328767124</v>
      </c>
      <c r="S9" s="15">
        <v>1.0191780821917806</v>
      </c>
      <c r="T9" s="15">
        <f t="shared" si="1"/>
        <v>2.5256832305147143</v>
      </c>
      <c r="U9" s="15">
        <f t="shared" si="2"/>
        <v>36.756634254324744</v>
      </c>
      <c r="V9" s="28"/>
    </row>
    <row r="10" spans="1:22">
      <c r="A10" s="4" t="s">
        <v>117</v>
      </c>
      <c r="B10" s="15">
        <v>-6.3537332786885221</v>
      </c>
      <c r="C10" s="15">
        <v>8.2929589572836324</v>
      </c>
      <c r="D10" s="15">
        <v>5.1676623869916307</v>
      </c>
      <c r="E10" s="15">
        <v>29.204302052572324</v>
      </c>
      <c r="F10" s="15">
        <v>7.6411578250423595</v>
      </c>
      <c r="G10" s="15">
        <v>2.0238950000000004</v>
      </c>
      <c r="H10" s="15">
        <v>0</v>
      </c>
      <c r="I10" s="15">
        <v>0.40427513104456209</v>
      </c>
      <c r="J10" s="15">
        <v>9.0368359963609493</v>
      </c>
      <c r="K10" s="15">
        <v>11.809122890933919</v>
      </c>
      <c r="L10" s="15">
        <v>1.1442386200000001</v>
      </c>
      <c r="M10" s="15">
        <v>6.693909267775175</v>
      </c>
      <c r="N10" s="15">
        <v>3.0139472796651057</v>
      </c>
      <c r="O10" s="15">
        <v>3.6986301369863024</v>
      </c>
      <c r="P10" s="15">
        <f t="shared" si="0"/>
        <v>81.777202265967418</v>
      </c>
      <c r="Q10" s="15">
        <v>35.27584127770038</v>
      </c>
      <c r="R10" s="15">
        <v>17.901123287671233</v>
      </c>
      <c r="S10" s="15">
        <v>0.98630136986301364</v>
      </c>
      <c r="T10" s="15">
        <f t="shared" si="1"/>
        <v>2.8536421323319874</v>
      </c>
      <c r="U10" s="15">
        <f t="shared" si="2"/>
        <v>38.86935487761469</v>
      </c>
      <c r="V10" s="28"/>
    </row>
    <row r="11" spans="1:22">
      <c r="A11" s="4" t="s">
        <v>123</v>
      </c>
      <c r="B11" s="15">
        <v>-4.3539033879781419</v>
      </c>
      <c r="C11" s="15">
        <v>8.9558186736589089</v>
      </c>
      <c r="D11" s="15">
        <v>5.5758224343444516</v>
      </c>
      <c r="E11" s="15">
        <v>27.890375254324731</v>
      </c>
      <c r="F11" s="15">
        <v>9.1818030858771031</v>
      </c>
      <c r="G11" s="15">
        <v>2.403375999999998</v>
      </c>
      <c r="H11" s="15">
        <v>0</v>
      </c>
      <c r="I11" s="15">
        <v>0.89548650942051822</v>
      </c>
      <c r="J11" s="15">
        <v>8.9731879639413261</v>
      </c>
      <c r="K11" s="15">
        <v>12.58148658178124</v>
      </c>
      <c r="L11" s="15">
        <v>0.86956585600000003</v>
      </c>
      <c r="M11" s="15">
        <v>7.491611392542926</v>
      </c>
      <c r="N11" s="15">
        <v>2.9631914495654632</v>
      </c>
      <c r="O11" s="15">
        <v>3.8219178082191791</v>
      </c>
      <c r="P11" s="15">
        <f t="shared" si="0"/>
        <v>87.249739621697685</v>
      </c>
      <c r="Q11" s="15">
        <v>35.837999378814807</v>
      </c>
      <c r="R11" s="15">
        <v>18.497827397260274</v>
      </c>
      <c r="S11" s="15">
        <v>1.0191780821917806</v>
      </c>
      <c r="T11" s="15">
        <f t="shared" si="1"/>
        <v>2.9791491420211247</v>
      </c>
      <c r="U11" s="15">
        <f t="shared" si="2"/>
        <v>39.475554340201825</v>
      </c>
      <c r="V11" s="28"/>
    </row>
    <row r="12" spans="1:22">
      <c r="A12" s="4" t="s">
        <v>124</v>
      </c>
      <c r="B12" s="15">
        <v>-3.6781632786885243</v>
      </c>
      <c r="C12" s="15">
        <v>5.833712861496184</v>
      </c>
      <c r="D12" s="15">
        <v>5.4347678869994711</v>
      </c>
      <c r="E12" s="15">
        <v>25.67020605257235</v>
      </c>
      <c r="F12" s="15">
        <v>10.76912097368421</v>
      </c>
      <c r="G12" s="15">
        <v>2.7828560000000011</v>
      </c>
      <c r="H12" s="15">
        <v>0</v>
      </c>
      <c r="I12" s="15">
        <v>1.6438631778144426</v>
      </c>
      <c r="J12" s="15">
        <v>8.813447669769328</v>
      </c>
      <c r="K12" s="15">
        <v>11.924710815834343</v>
      </c>
      <c r="L12" s="15">
        <v>1.0079463910000002</v>
      </c>
      <c r="M12" s="15">
        <v>7.0393956120608889</v>
      </c>
      <c r="N12" s="15">
        <v>2.5773222355607603</v>
      </c>
      <c r="O12" s="15">
        <v>3.6986301369863024</v>
      </c>
      <c r="P12" s="15">
        <f t="shared" si="0"/>
        <v>83.51781653508975</v>
      </c>
      <c r="Q12" s="15">
        <v>33.076899831221866</v>
      </c>
      <c r="R12" s="15">
        <v>17.901123287671233</v>
      </c>
      <c r="S12" s="15">
        <v>0.98630136986301364</v>
      </c>
      <c r="T12" s="15">
        <f t="shared" si="1"/>
        <v>3.0959745839288693</v>
      </c>
      <c r="U12" s="15">
        <f t="shared" si="2"/>
        <v>39.222183026256566</v>
      </c>
      <c r="V12" s="28"/>
    </row>
    <row r="13" spans="1:22">
      <c r="A13" s="4" t="s">
        <v>125</v>
      </c>
      <c r="B13" s="15">
        <v>-2.9478833879781434</v>
      </c>
      <c r="C13" s="15">
        <v>6.9704180379059695</v>
      </c>
      <c r="D13" s="15">
        <v>5.9629980652682582</v>
      </c>
      <c r="E13" s="15">
        <v>25.98893925432473</v>
      </c>
      <c r="F13" s="15">
        <v>11.527776039473693</v>
      </c>
      <c r="G13" s="15">
        <v>2.9725959999999985</v>
      </c>
      <c r="H13" s="15">
        <v>0</v>
      </c>
      <c r="I13" s="15">
        <v>1.8465683571859834</v>
      </c>
      <c r="J13" s="15">
        <v>9.0829112688296991</v>
      </c>
      <c r="K13" s="15">
        <v>12.567593775284346</v>
      </c>
      <c r="L13" s="15">
        <v>1.1718901749999999</v>
      </c>
      <c r="M13" s="15">
        <v>6.9257994383694257</v>
      </c>
      <c r="N13" s="15">
        <v>2.5619296973660366</v>
      </c>
      <c r="O13" s="15">
        <v>3.8219178082191791</v>
      </c>
      <c r="P13" s="15">
        <f t="shared" si="0"/>
        <v>88.453454529249171</v>
      </c>
      <c r="Q13" s="15">
        <v>33.848582424331596</v>
      </c>
      <c r="R13" s="15">
        <v>18.497827397260274</v>
      </c>
      <c r="S13" s="15">
        <v>1.0191780821917806</v>
      </c>
      <c r="T13" s="15">
        <f t="shared" si="1"/>
        <v>3.1898074387625792</v>
      </c>
      <c r="U13" s="15">
        <f t="shared" si="2"/>
        <v>40.489311293798423</v>
      </c>
    </row>
    <row r="14" spans="1:22">
      <c r="A14" s="5" t="s">
        <v>126</v>
      </c>
      <c r="B14" s="15">
        <v>-3.5737333879781414</v>
      </c>
      <c r="C14" s="15">
        <v>8.2476418822604067</v>
      </c>
      <c r="D14" s="15">
        <v>5.8179311840737835</v>
      </c>
      <c r="E14" s="15">
        <v>33.636183254324749</v>
      </c>
      <c r="F14" s="15">
        <v>12.788440039473683</v>
      </c>
      <c r="G14" s="15">
        <v>3.0358430000000003</v>
      </c>
      <c r="H14" s="15">
        <v>0</v>
      </c>
      <c r="I14" s="15">
        <v>1.6664693612816392</v>
      </c>
      <c r="J14" s="15">
        <v>9.597955748930822</v>
      </c>
      <c r="K14" s="15">
        <v>13.075646859197549</v>
      </c>
      <c r="L14" s="15">
        <v>1.2840528179999999</v>
      </c>
      <c r="M14" s="15">
        <v>6.7932860420084706</v>
      </c>
      <c r="N14" s="15">
        <v>1.5451594488306291</v>
      </c>
      <c r="O14" s="15">
        <v>3.8219178082191791</v>
      </c>
      <c r="P14" s="15">
        <f t="shared" si="0"/>
        <v>97.736794058622792</v>
      </c>
      <c r="Q14" s="15">
        <v>33.574085730897316</v>
      </c>
      <c r="R14" s="15">
        <v>18.497827397260274</v>
      </c>
      <c r="S14" s="15">
        <v>1.0191780821917806</v>
      </c>
      <c r="T14" s="15">
        <f t="shared" si="1"/>
        <v>3.4923899485420495</v>
      </c>
      <c r="U14" s="15">
        <f t="shared" si="2"/>
        <v>49.460466293798433</v>
      </c>
    </row>
    <row r="15" spans="1:22">
      <c r="A15" s="5" t="s">
        <v>127</v>
      </c>
      <c r="B15" s="15">
        <v>-1.7860532786885244</v>
      </c>
      <c r="C15" s="15">
        <v>14.128360309421858</v>
      </c>
      <c r="D15" s="15">
        <v>6.3079769921823559</v>
      </c>
      <c r="E15" s="15">
        <v>38.233392052572327</v>
      </c>
      <c r="F15" s="15">
        <v>11.811775973684215</v>
      </c>
      <c r="G15" s="15">
        <v>3.035842999999999</v>
      </c>
      <c r="H15" s="15">
        <v>0</v>
      </c>
      <c r="I15" s="15">
        <v>1.7612691942069116</v>
      </c>
      <c r="J15" s="15">
        <v>8.7738874239030888</v>
      </c>
      <c r="K15" s="15">
        <v>11.299359519890029</v>
      </c>
      <c r="L15" s="15">
        <v>1.0491525130000001</v>
      </c>
      <c r="M15" s="15">
        <v>6.5595808839394651</v>
      </c>
      <c r="N15" s="15">
        <v>1.0714856722556811</v>
      </c>
      <c r="O15" s="15">
        <v>3.6986301369863024</v>
      </c>
      <c r="P15" s="15">
        <f t="shared" si="0"/>
        <v>105.9446603933537</v>
      </c>
      <c r="Q15" s="15">
        <v>35.139147609990708</v>
      </c>
      <c r="R15" s="15">
        <v>17.901123287671233</v>
      </c>
      <c r="S15" s="15">
        <v>0.98630136986301364</v>
      </c>
      <c r="T15" s="15">
        <f t="shared" si="1"/>
        <v>3.5525074892652171</v>
      </c>
      <c r="U15" s="15">
        <f t="shared" si="2"/>
        <v>53.08101102625654</v>
      </c>
    </row>
    <row r="16" spans="1:22">
      <c r="A16" s="5" t="s">
        <v>128</v>
      </c>
      <c r="B16" s="15">
        <v>-0.92526338797814267</v>
      </c>
      <c r="C16" s="15">
        <v>16.372318843879555</v>
      </c>
      <c r="D16" s="15">
        <v>6.2263883270445559</v>
      </c>
      <c r="E16" s="15">
        <v>40.463883254324742</v>
      </c>
      <c r="F16" s="15">
        <v>12.527776039473675</v>
      </c>
      <c r="G16" s="15">
        <v>2.9725959999999985</v>
      </c>
      <c r="H16" s="15">
        <v>0</v>
      </c>
      <c r="I16" s="15">
        <v>1.210690084916062</v>
      </c>
      <c r="J16" s="15">
        <v>9.1019703860952426</v>
      </c>
      <c r="K16" s="15">
        <v>11.234485752062227</v>
      </c>
      <c r="L16" s="15">
        <v>0.88684332099999985</v>
      </c>
      <c r="M16" s="15">
        <v>6.7418860353710661</v>
      </c>
      <c r="N16" s="15">
        <v>2.0711988261597463</v>
      </c>
      <c r="O16" s="15">
        <v>3.8219178082191791</v>
      </c>
      <c r="P16" s="15">
        <f t="shared" si="0"/>
        <v>112.70669129056792</v>
      </c>
      <c r="Q16" s="15">
        <v>38.567112213197902</v>
      </c>
      <c r="R16" s="15">
        <v>18.497827397260274</v>
      </c>
      <c r="S16" s="15">
        <v>1.0191780821917806</v>
      </c>
      <c r="T16" s="15">
        <f t="shared" si="1"/>
        <v>3.4284054258221643</v>
      </c>
      <c r="U16" s="15">
        <f t="shared" si="2"/>
        <v>55.964255293798416</v>
      </c>
    </row>
    <row r="17" spans="1:23">
      <c r="A17" s="5" t="s">
        <v>129</v>
      </c>
      <c r="B17" s="15">
        <v>-0.99341327868852503</v>
      </c>
      <c r="C17" s="15">
        <v>16.147336816427043</v>
      </c>
      <c r="D17" s="15">
        <v>7.4286853351983604</v>
      </c>
      <c r="E17" s="15">
        <v>37.540733052572314</v>
      </c>
      <c r="F17" s="15">
        <v>11.469199000000003</v>
      </c>
      <c r="G17" s="15">
        <v>3.567115000000002</v>
      </c>
      <c r="H17" s="15">
        <v>0</v>
      </c>
      <c r="I17" s="15">
        <v>0.5021293865149683</v>
      </c>
      <c r="J17" s="15">
        <v>9.3885025476260431</v>
      </c>
      <c r="K17" s="15">
        <v>11.161375000199779</v>
      </c>
      <c r="L17" s="15">
        <v>0.91617557300000008</v>
      </c>
      <c r="M17" s="15">
        <v>6.4752971610823211</v>
      </c>
      <c r="N17" s="15">
        <v>0.57717166067869752</v>
      </c>
      <c r="O17" s="15">
        <v>3.6986301369863024</v>
      </c>
      <c r="P17" s="15">
        <f t="shared" si="0"/>
        <v>107.87893739159732</v>
      </c>
      <c r="Q17" s="15">
        <v>43.872721510534952</v>
      </c>
      <c r="R17" s="15">
        <v>17.901123287671233</v>
      </c>
      <c r="S17" s="15">
        <v>0.98630136986301364</v>
      </c>
      <c r="T17" s="15">
        <f t="shared" si="1"/>
        <v>2.8894118642421525</v>
      </c>
      <c r="U17" s="15">
        <f t="shared" si="2"/>
        <v>52.577047052572318</v>
      </c>
    </row>
    <row r="18" spans="1:23">
      <c r="A18" s="5" t="s">
        <v>130</v>
      </c>
      <c r="B18" s="15">
        <v>-1.1357033879781415</v>
      </c>
      <c r="C18" s="15">
        <v>11.851681118036193</v>
      </c>
      <c r="D18" s="15">
        <v>7.4702506664862636</v>
      </c>
      <c r="E18" s="15">
        <v>33.57500625432472</v>
      </c>
      <c r="F18" s="15">
        <v>10.426545000000003</v>
      </c>
      <c r="G18" s="15">
        <v>2.5298689999999997</v>
      </c>
      <c r="H18" s="15">
        <v>0</v>
      </c>
      <c r="I18" s="15">
        <v>0.46760976398383819</v>
      </c>
      <c r="J18" s="15">
        <v>10.040940006041918</v>
      </c>
      <c r="K18" s="15">
        <v>11.302289522148023</v>
      </c>
      <c r="L18" s="15">
        <v>0.88228558300000004</v>
      </c>
      <c r="M18" s="15">
        <v>7.0703269845795882</v>
      </c>
      <c r="N18" s="15">
        <v>1.0220654368883444</v>
      </c>
      <c r="O18" s="15">
        <v>3.8219178082191791</v>
      </c>
      <c r="P18" s="15">
        <f t="shared" si="0"/>
        <v>99.325083755729935</v>
      </c>
      <c r="Q18" s="15">
        <v>45.8069649157501</v>
      </c>
      <c r="R18" s="15">
        <v>18.497827397260274</v>
      </c>
      <c r="S18" s="15">
        <v>1.0191780821917806</v>
      </c>
      <c r="T18" s="15">
        <f t="shared" si="1"/>
        <v>2.5944109035331384</v>
      </c>
      <c r="U18" s="15">
        <f t="shared" si="2"/>
        <v>46.531420254324722</v>
      </c>
    </row>
    <row r="19" spans="1:23">
      <c r="A19" s="5" t="s">
        <v>118</v>
      </c>
      <c r="B19" s="15">
        <v>-0.34777338797814172</v>
      </c>
      <c r="C19" s="15">
        <v>10.099884932803533</v>
      </c>
      <c r="D19" s="15">
        <v>7.5745388270770588</v>
      </c>
      <c r="E19" s="15">
        <v>28.760431254324743</v>
      </c>
      <c r="F19" s="15">
        <v>8.9146960000000028</v>
      </c>
      <c r="G19" s="15">
        <v>2.1630380000000016</v>
      </c>
      <c r="H19" s="15">
        <v>0</v>
      </c>
      <c r="I19" s="15">
        <v>0.64381436380038604</v>
      </c>
      <c r="J19" s="15">
        <v>10.297150566422232</v>
      </c>
      <c r="K19" s="15">
        <v>11.101086147384223</v>
      </c>
      <c r="L19" s="15">
        <v>0.85157015499999988</v>
      </c>
      <c r="M19" s="15">
        <v>7.0066555660081651</v>
      </c>
      <c r="N19" s="15">
        <v>-0.55002760204878498</v>
      </c>
      <c r="O19" s="15">
        <v>3.7876712328767117</v>
      </c>
      <c r="P19" s="15">
        <f t="shared" si="0"/>
        <v>90.302736055670138</v>
      </c>
      <c r="Q19" s="15">
        <v>45.443607290117221</v>
      </c>
      <c r="R19" s="15">
        <v>18.497827397260274</v>
      </c>
      <c r="S19" s="15">
        <v>1.0191780821917806</v>
      </c>
      <c r="T19" s="15">
        <f t="shared" si="1"/>
        <v>2.4166158472856329</v>
      </c>
      <c r="U19" s="15">
        <f t="shared" si="2"/>
        <v>39.83816525432475</v>
      </c>
    </row>
    <row r="20" spans="1:23">
      <c r="A20" s="5" t="s">
        <v>119</v>
      </c>
      <c r="B20" s="15">
        <v>1.7145881525423727</v>
      </c>
      <c r="C20" s="15">
        <v>12.940333208167267</v>
      </c>
      <c r="D20" s="15">
        <v>6.5184684003360625</v>
      </c>
      <c r="E20" s="15">
        <v>35.927006580102024</v>
      </c>
      <c r="F20" s="15">
        <v>7.5502565862068938</v>
      </c>
      <c r="G20" s="15">
        <v>1.831974344827586</v>
      </c>
      <c r="H20" s="15">
        <v>0</v>
      </c>
      <c r="I20" s="15">
        <v>0.11923103081973595</v>
      </c>
      <c r="J20" s="15">
        <v>8.7126088176964487</v>
      </c>
      <c r="K20" s="15">
        <v>10.463959597771424</v>
      </c>
      <c r="L20" s="15">
        <v>0.89071245500000018</v>
      </c>
      <c r="M20" s="15">
        <v>5.7030720333495148</v>
      </c>
      <c r="N20" s="15">
        <v>2.2512108375933133</v>
      </c>
      <c r="O20" s="15">
        <v>3.7917808219178117</v>
      </c>
      <c r="P20" s="15">
        <f t="shared" si="0"/>
        <v>98.415202866330461</v>
      </c>
      <c r="Q20" s="15">
        <v>42.209390287879927</v>
      </c>
      <c r="R20" s="15">
        <v>16.707715068493151</v>
      </c>
      <c r="S20" s="15">
        <v>0.92054794520547933</v>
      </c>
      <c r="T20" s="15">
        <f t="shared" si="1"/>
        <v>2.7492334072721727</v>
      </c>
      <c r="U20" s="15">
        <f t="shared" si="2"/>
        <v>45.309237511136502</v>
      </c>
    </row>
    <row r="21" spans="1:23">
      <c r="A21" s="5" t="s">
        <v>120</v>
      </c>
      <c r="B21" s="15">
        <v>-1.2049191525423733</v>
      </c>
      <c r="C21" s="15">
        <v>13.207617283641151</v>
      </c>
      <c r="D21" s="15">
        <v>7.3993667073646101</v>
      </c>
      <c r="E21" s="15">
        <v>33.791678361308691</v>
      </c>
      <c r="F21" s="15">
        <v>6.3237749241617642</v>
      </c>
      <c r="G21" s="15">
        <v>1.5343844293659625</v>
      </c>
      <c r="H21" s="15">
        <v>0</v>
      </c>
      <c r="I21" s="15">
        <v>0.22314388470914379</v>
      </c>
      <c r="J21" s="15">
        <v>9.7134409793734111</v>
      </c>
      <c r="K21" s="15">
        <v>11.366687758704561</v>
      </c>
      <c r="L21" s="15">
        <v>1.0437395280000001</v>
      </c>
      <c r="M21" s="15">
        <v>6.0935927284599192</v>
      </c>
      <c r="N21" s="15">
        <v>0.28465812846213578</v>
      </c>
      <c r="O21" s="15">
        <v>3.7958904109589096</v>
      </c>
      <c r="P21" s="15">
        <f t="shared" si="0"/>
        <v>93.573055971967889</v>
      </c>
      <c r="Q21" s="15">
        <v>45.347647529563211</v>
      </c>
      <c r="R21" s="15">
        <v>18.497827397260274</v>
      </c>
      <c r="S21" s="15">
        <v>1.0191780821917806</v>
      </c>
      <c r="T21" s="15">
        <f t="shared" si="1"/>
        <v>2.4938462657339358</v>
      </c>
      <c r="U21" s="15">
        <f t="shared" si="2"/>
        <v>41.649837714836416</v>
      </c>
    </row>
    <row r="22" spans="1:23">
      <c r="A22" s="5" t="s">
        <v>121</v>
      </c>
      <c r="B22" s="15">
        <v>-6.3537332786885221</v>
      </c>
      <c r="C22" s="15">
        <v>8.2929589572836324</v>
      </c>
      <c r="D22" s="15">
        <v>5.1676623869916307</v>
      </c>
      <c r="E22" s="15">
        <v>29.204302052572324</v>
      </c>
      <c r="F22" s="15">
        <v>7.6411578250423595</v>
      </c>
      <c r="G22" s="15">
        <v>2.0238950000000004</v>
      </c>
      <c r="H22" s="15">
        <v>0</v>
      </c>
      <c r="I22" s="15">
        <v>0.40427513104456209</v>
      </c>
      <c r="J22" s="15">
        <v>9.0368359963609493</v>
      </c>
      <c r="K22" s="15">
        <v>11.809122890933919</v>
      </c>
      <c r="L22" s="15">
        <v>1.1442386200000001</v>
      </c>
      <c r="M22" s="15">
        <v>6.693909267775175</v>
      </c>
      <c r="N22" s="15">
        <v>3.0139472796651057</v>
      </c>
      <c r="O22" s="15">
        <v>3.7999999999999976</v>
      </c>
      <c r="P22" s="15">
        <f t="shared" si="0"/>
        <v>81.878572128981119</v>
      </c>
      <c r="Q22" s="15">
        <v>35.27584127770038</v>
      </c>
      <c r="R22" s="15">
        <v>17.901123287671233</v>
      </c>
      <c r="S22" s="15">
        <v>0.98630136986301364</v>
      </c>
      <c r="T22" s="15">
        <f t="shared" si="1"/>
        <v>2.8565157665060301</v>
      </c>
      <c r="U22" s="15">
        <f t="shared" si="2"/>
        <v>38.86935487761469</v>
      </c>
    </row>
    <row r="23" spans="1:23">
      <c r="A23" s="5" t="s">
        <v>122</v>
      </c>
      <c r="B23" s="15">
        <v>-4.3539033879781419</v>
      </c>
      <c r="C23" s="15">
        <v>8.9558186736589089</v>
      </c>
      <c r="D23" s="15">
        <v>5.5758224343444516</v>
      </c>
      <c r="E23" s="15">
        <v>27.890375254324731</v>
      </c>
      <c r="F23" s="15">
        <v>9.1818030858771031</v>
      </c>
      <c r="G23" s="15">
        <v>2.403375999999998</v>
      </c>
      <c r="H23" s="15">
        <v>0</v>
      </c>
      <c r="I23" s="15">
        <v>0.89548650942051822</v>
      </c>
      <c r="J23" s="15">
        <v>8.9731879639413261</v>
      </c>
      <c r="K23" s="15">
        <v>12.58148658178124</v>
      </c>
      <c r="L23" s="15">
        <v>0.86956585600000003</v>
      </c>
      <c r="M23" s="15">
        <v>7.491611392542926</v>
      </c>
      <c r="N23" s="15">
        <v>2.9631914495654632</v>
      </c>
      <c r="O23" s="15">
        <v>3.8041095890411025</v>
      </c>
      <c r="P23" s="15">
        <f t="shared" si="0"/>
        <v>87.231931402519606</v>
      </c>
      <c r="Q23" s="15">
        <v>35.837999378814807</v>
      </c>
      <c r="R23" s="15">
        <v>18.497827397260274</v>
      </c>
      <c r="S23" s="15">
        <v>1.0191780821917806</v>
      </c>
      <c r="T23" s="15">
        <f t="shared" si="1"/>
        <v>2.9786522331677641</v>
      </c>
      <c r="U23" s="15">
        <f t="shared" si="2"/>
        <v>39.475554340201825</v>
      </c>
    </row>
    <row r="24" spans="1:23">
      <c r="A24" s="5" t="s">
        <v>131</v>
      </c>
      <c r="B24" s="15">
        <v>-3.6781632786885243</v>
      </c>
      <c r="C24" s="15">
        <v>5.833712861496184</v>
      </c>
      <c r="D24" s="15">
        <v>5.4347678869994711</v>
      </c>
      <c r="E24" s="15">
        <v>25.67020605257235</v>
      </c>
      <c r="F24" s="15">
        <v>10.76912097368421</v>
      </c>
      <c r="G24" s="15">
        <v>2.7828560000000011</v>
      </c>
      <c r="H24" s="15">
        <v>0</v>
      </c>
      <c r="I24" s="15">
        <v>1.6438631778144426</v>
      </c>
      <c r="J24" s="15">
        <v>8.813447669769328</v>
      </c>
      <c r="K24" s="15">
        <v>11.924710815834343</v>
      </c>
      <c r="L24" s="15">
        <v>1.0079463910000002</v>
      </c>
      <c r="M24" s="15">
        <v>7.0393956120608889</v>
      </c>
      <c r="N24" s="15">
        <v>2.5773222355607603</v>
      </c>
      <c r="O24" s="15">
        <v>3.808219178082187</v>
      </c>
      <c r="P24" s="15">
        <f t="shared" si="0"/>
        <v>83.627405576185637</v>
      </c>
      <c r="Q24" s="15">
        <v>33.076899831221866</v>
      </c>
      <c r="R24" s="15">
        <v>17.901123287671233</v>
      </c>
      <c r="S24" s="15">
        <v>0.98630136986301364</v>
      </c>
      <c r="T24" s="15">
        <f t="shared" si="1"/>
        <v>3.0992877433136687</v>
      </c>
      <c r="U24" s="15">
        <f t="shared" si="2"/>
        <v>39.222183026256566</v>
      </c>
    </row>
    <row r="25" spans="1:23">
      <c r="A25" s="5" t="s">
        <v>132</v>
      </c>
      <c r="B25" s="15">
        <v>-2.9478833879781434</v>
      </c>
      <c r="C25" s="15">
        <v>6.9704180379059695</v>
      </c>
      <c r="D25" s="15">
        <v>5.9629980652682582</v>
      </c>
      <c r="E25" s="15">
        <v>25.98893925432473</v>
      </c>
      <c r="F25" s="15">
        <v>11.527776039473693</v>
      </c>
      <c r="G25" s="15">
        <v>2.9725959999999985</v>
      </c>
      <c r="H25" s="15">
        <v>0</v>
      </c>
      <c r="I25" s="15">
        <v>1.8465683571859834</v>
      </c>
      <c r="J25" s="15">
        <v>9.0829112688296991</v>
      </c>
      <c r="K25" s="15">
        <v>12.567593775284346</v>
      </c>
      <c r="L25" s="15">
        <v>1.1718901749999999</v>
      </c>
      <c r="M25" s="15">
        <v>6.9257994383694257</v>
      </c>
      <c r="N25" s="15">
        <v>2.5619296973660366</v>
      </c>
      <c r="O25" s="15">
        <v>3.8123287671232875</v>
      </c>
      <c r="P25" s="15">
        <f t="shared" si="0"/>
        <v>88.443865488153278</v>
      </c>
      <c r="Q25" s="15">
        <v>33.848582424331596</v>
      </c>
      <c r="R25" s="15">
        <v>18.497827397260274</v>
      </c>
      <c r="S25" s="15">
        <v>1.0191780821917806</v>
      </c>
      <c r="T25" s="15">
        <f t="shared" si="1"/>
        <v>3.1895241465119413</v>
      </c>
      <c r="U25" s="15">
        <f t="shared" si="2"/>
        <v>40.489311293798423</v>
      </c>
    </row>
    <row r="26" spans="1:23">
      <c r="D26" s="28"/>
      <c r="E26" s="28"/>
      <c r="F26" s="28"/>
      <c r="G26" s="28"/>
      <c r="H26" s="28"/>
      <c r="I26" s="28"/>
      <c r="J26" s="28"/>
      <c r="K26" s="28"/>
      <c r="L26" s="28"/>
      <c r="M26" s="28"/>
      <c r="N26" s="28"/>
      <c r="O26" s="28"/>
      <c r="P26" s="28"/>
      <c r="Q26" s="28"/>
      <c r="R26" s="28"/>
      <c r="S26" s="28"/>
      <c r="T26" s="28"/>
      <c r="U26" s="28"/>
      <c r="V26" s="28"/>
      <c r="W26" s="28"/>
    </row>
  </sheetData>
  <phoneticPr fontId="75" type="noConversion"/>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A14" sqref="A14:T37"/>
    </sheetView>
  </sheetViews>
  <sheetFormatPr defaultColWidth="9.140625" defaultRowHeight="15"/>
  <cols>
    <col min="1" max="7" width="9.140625" style="61"/>
    <col min="8" max="8" width="12.85546875" style="61" customWidth="1"/>
    <col min="9" max="16384" width="9.140625" style="61"/>
  </cols>
  <sheetData>
    <row r="1" spans="1:23">
      <c r="A1" s="9" t="s">
        <v>0</v>
      </c>
      <c r="B1" s="9" t="s">
        <v>9</v>
      </c>
      <c r="C1" s="9" t="s">
        <v>11</v>
      </c>
      <c r="D1" s="9" t="s">
        <v>12</v>
      </c>
      <c r="E1" s="9" t="s">
        <v>13</v>
      </c>
      <c r="F1" s="9" t="s">
        <v>14</v>
      </c>
      <c r="G1" s="9" t="s">
        <v>15</v>
      </c>
      <c r="H1" s="9" t="s">
        <v>181</v>
      </c>
      <c r="I1" s="9" t="s">
        <v>104</v>
      </c>
      <c r="J1" s="9" t="s">
        <v>7</v>
      </c>
      <c r="K1" s="9" t="s">
        <v>6</v>
      </c>
      <c r="L1" s="9" t="s">
        <v>182</v>
      </c>
      <c r="M1" s="9" t="s">
        <v>10</v>
      </c>
      <c r="N1" s="9" t="s">
        <v>16</v>
      </c>
      <c r="O1" s="9" t="s">
        <v>8</v>
      </c>
      <c r="P1" s="9" t="s">
        <v>103</v>
      </c>
      <c r="Q1" s="9" t="s">
        <v>183</v>
      </c>
      <c r="R1" s="9" t="s">
        <v>45</v>
      </c>
      <c r="S1" s="9" t="s">
        <v>44</v>
      </c>
      <c r="T1" s="3"/>
      <c r="U1" s="3"/>
      <c r="V1" s="3"/>
      <c r="W1" s="3"/>
    </row>
    <row r="2" spans="1:23">
      <c r="A2" s="4" t="s">
        <v>34</v>
      </c>
      <c r="B2" s="28">
        <v>-3.9023542749999987</v>
      </c>
      <c r="C2" s="28">
        <v>4.4808706754416425</v>
      </c>
      <c r="D2" s="28">
        <v>6.8112932936347494</v>
      </c>
      <c r="E2" s="28">
        <v>32.077714401704206</v>
      </c>
      <c r="F2" s="28">
        <v>1.58209901201368</v>
      </c>
      <c r="G2" s="28">
        <v>1.2863795999180501</v>
      </c>
      <c r="H2" s="28">
        <v>1.1003526641279999</v>
      </c>
      <c r="I2" s="28">
        <v>0.39588379449809996</v>
      </c>
      <c r="J2" s="28">
        <v>8.2258662224260295</v>
      </c>
      <c r="K2" s="28">
        <v>10.760174650843041</v>
      </c>
      <c r="L2" s="28">
        <v>1.1452381</v>
      </c>
      <c r="M2" s="28">
        <v>6.7555958276666717</v>
      </c>
      <c r="N2" s="28">
        <v>2.1249622125371519</v>
      </c>
      <c r="O2" s="28">
        <v>3.5692074699999994</v>
      </c>
      <c r="P2" s="28">
        <f t="shared" ref="P2:P37" si="0">SUM(B2:O2)</f>
        <v>76.413283649811319</v>
      </c>
      <c r="Q2" s="28">
        <v>36.386451778638438</v>
      </c>
      <c r="R2" s="28">
        <v>16.094520547945205</v>
      </c>
      <c r="S2" s="28">
        <v>1.273972602739726</v>
      </c>
      <c r="T2" s="28">
        <f t="shared" ref="T2:T37" si="1">(P2+SUM(R2:S2))/Q2</f>
        <v>2.5773817510712367</v>
      </c>
      <c r="U2" s="28"/>
      <c r="V2" s="28"/>
      <c r="W2" s="28"/>
    </row>
    <row r="3" spans="1:23">
      <c r="A3" s="4" t="s">
        <v>35</v>
      </c>
      <c r="B3" s="28">
        <v>-0.66875925500000077</v>
      </c>
      <c r="C3" s="28">
        <v>5.3981287221922036</v>
      </c>
      <c r="D3" s="28">
        <v>5.7706524964802792</v>
      </c>
      <c r="E3" s="28">
        <v>77.667692794156054</v>
      </c>
      <c r="F3" s="28">
        <v>18.180012053799452</v>
      </c>
      <c r="G3" s="28">
        <v>4.0707641588171795</v>
      </c>
      <c r="H3" s="28">
        <v>1.5844116941400002</v>
      </c>
      <c r="I3" s="28">
        <v>0.56368347816138997</v>
      </c>
      <c r="J3" s="28">
        <v>7.5556475844330189</v>
      </c>
      <c r="K3" s="28">
        <v>11.398496710617517</v>
      </c>
      <c r="L3" s="28">
        <v>1.0551749699999997</v>
      </c>
      <c r="M3" s="28">
        <v>6.1491075819097309</v>
      </c>
      <c r="N3" s="28">
        <v>1.4883378270830725</v>
      </c>
      <c r="O3" s="28">
        <v>3.8418635900000253</v>
      </c>
      <c r="P3" s="28">
        <f t="shared" si="0"/>
        <v>144.05521440678993</v>
      </c>
      <c r="Q3" s="28">
        <v>36.176423460822789</v>
      </c>
      <c r="R3" s="28">
        <v>15.575342465753426</v>
      </c>
      <c r="S3" s="28">
        <v>1.2328767123287672</v>
      </c>
      <c r="T3" s="28">
        <f t="shared" si="1"/>
        <v>4.4466372901422657</v>
      </c>
      <c r="U3" s="28"/>
      <c r="V3" s="28"/>
      <c r="W3" s="28"/>
    </row>
    <row r="4" spans="1:23">
      <c r="A4" s="4" t="s">
        <v>36</v>
      </c>
      <c r="B4" s="28">
        <v>-4.4596333999999571E-2</v>
      </c>
      <c r="C4" s="28">
        <v>8.0218330313054249</v>
      </c>
      <c r="D4" s="28">
        <v>5.3780497395560412</v>
      </c>
      <c r="E4" s="28">
        <v>71.027906279795161</v>
      </c>
      <c r="F4" s="28">
        <v>8.8257107902903105</v>
      </c>
      <c r="G4" s="28">
        <v>10.906083183739881</v>
      </c>
      <c r="H4" s="28">
        <v>13.507587864127999</v>
      </c>
      <c r="I4" s="28">
        <v>0.21194266466229009</v>
      </c>
      <c r="J4" s="28">
        <v>8.4572272865676688</v>
      </c>
      <c r="K4" s="28">
        <v>10.514347412536427</v>
      </c>
      <c r="L4" s="28">
        <v>1.3449438199999999</v>
      </c>
      <c r="M4" s="28">
        <v>6.8364654400000013</v>
      </c>
      <c r="N4" s="28">
        <v>0.57762914048536773</v>
      </c>
      <c r="O4" s="28">
        <v>5.0201545199999984</v>
      </c>
      <c r="P4" s="28">
        <f t="shared" si="0"/>
        <v>150.58528483906659</v>
      </c>
      <c r="Q4" s="28">
        <v>39.495933755634248</v>
      </c>
      <c r="R4" s="28">
        <v>16.094520547945205</v>
      </c>
      <c r="S4" s="28">
        <v>1.273972602739726</v>
      </c>
      <c r="T4" s="28">
        <f t="shared" si="1"/>
        <v>4.2524321371637983</v>
      </c>
      <c r="U4" s="28"/>
      <c r="V4" s="28"/>
      <c r="W4" s="28"/>
    </row>
    <row r="5" spans="1:23">
      <c r="A5" s="4" t="s">
        <v>37</v>
      </c>
      <c r="B5" s="28">
        <v>2.4801977670000004</v>
      </c>
      <c r="C5" s="28">
        <v>8.5404799972147796</v>
      </c>
      <c r="D5" s="28">
        <v>5.8462170401571294</v>
      </c>
      <c r="E5" s="28">
        <v>29.804452010319995</v>
      </c>
      <c r="F5" s="28">
        <v>13.907681333192759</v>
      </c>
      <c r="G5" s="28">
        <v>5.6514106019377408</v>
      </c>
      <c r="H5" s="28">
        <v>13.287493016306666</v>
      </c>
      <c r="I5" s="28">
        <v>0.36941372710845999</v>
      </c>
      <c r="J5" s="28">
        <v>7.0301387880604009</v>
      </c>
      <c r="K5" s="28">
        <v>12.058890380070661</v>
      </c>
      <c r="L5" s="28">
        <v>0.83572457999999994</v>
      </c>
      <c r="M5" s="28">
        <v>6.8673319683870959</v>
      </c>
      <c r="N5" s="28">
        <v>1.2049595195272527</v>
      </c>
      <c r="O5" s="28">
        <v>3.537128210000001</v>
      </c>
      <c r="P5" s="28">
        <f t="shared" si="0"/>
        <v>111.42151893928295</v>
      </c>
      <c r="Q5" s="28">
        <v>44.654551869087911</v>
      </c>
      <c r="R5" s="28">
        <v>15.575342465753426</v>
      </c>
      <c r="S5" s="28">
        <v>1.2328767123287672</v>
      </c>
      <c r="T5" s="28">
        <f t="shared" si="1"/>
        <v>2.8715938857317727</v>
      </c>
      <c r="U5" s="28"/>
      <c r="V5" s="28"/>
      <c r="W5" s="28"/>
    </row>
    <row r="6" spans="1:23">
      <c r="A6" s="4" t="s">
        <v>38</v>
      </c>
      <c r="B6" s="28">
        <v>-2.3268953749999994</v>
      </c>
      <c r="C6" s="28">
        <v>8.1588322971847607</v>
      </c>
      <c r="D6" s="28">
        <v>6.0045159295026096</v>
      </c>
      <c r="E6" s="28">
        <v>26.549644583048956</v>
      </c>
      <c r="F6" s="28">
        <v>2.1754661020441404</v>
      </c>
      <c r="G6" s="28">
        <v>16.36902621433606</v>
      </c>
      <c r="H6" s="28">
        <v>8.1592044191279971</v>
      </c>
      <c r="I6" s="28">
        <v>0.38934183810876999</v>
      </c>
      <c r="J6" s="28">
        <v>7.5502292992818196</v>
      </c>
      <c r="K6" s="28">
        <v>11.786821529011311</v>
      </c>
      <c r="L6" s="28">
        <v>1.5184249500000007</v>
      </c>
      <c r="M6" s="28">
        <v>7.9435221348888838</v>
      </c>
      <c r="N6" s="28">
        <v>1.7740011999667931</v>
      </c>
      <c r="O6" s="28">
        <v>3.8464585499999995</v>
      </c>
      <c r="P6" s="28">
        <f t="shared" si="0"/>
        <v>99.898593671502098</v>
      </c>
      <c r="Q6" s="28">
        <v>45.710925056003759</v>
      </c>
      <c r="R6" s="28">
        <v>16.094520547945205</v>
      </c>
      <c r="S6" s="28">
        <v>1.273972602739726</v>
      </c>
      <c r="T6" s="28">
        <f t="shared" si="1"/>
        <v>2.5654061185266901</v>
      </c>
      <c r="U6" s="28"/>
      <c r="V6" s="28"/>
      <c r="W6" s="28"/>
    </row>
    <row r="7" spans="1:23">
      <c r="A7" s="4" t="s">
        <v>39</v>
      </c>
      <c r="B7" s="28">
        <v>-5.5034319829999987</v>
      </c>
      <c r="C7" s="28">
        <v>6.7516965624145291</v>
      </c>
      <c r="D7" s="28">
        <v>6.0908296196536922</v>
      </c>
      <c r="E7" s="28">
        <v>9.3432661640922312</v>
      </c>
      <c r="F7" s="28">
        <v>13.343395450370179</v>
      </c>
      <c r="G7" s="28">
        <v>10.713369648497029</v>
      </c>
      <c r="H7" s="28">
        <v>7.3202238841279961</v>
      </c>
      <c r="I7" s="28">
        <v>0.23515634662651999</v>
      </c>
      <c r="J7" s="28">
        <v>9.7920068214209586</v>
      </c>
      <c r="K7" s="28">
        <v>9.6897859906350483</v>
      </c>
      <c r="L7" s="28">
        <v>1.3596103500000001</v>
      </c>
      <c r="M7" s="28">
        <v>7.54553399</v>
      </c>
      <c r="N7" s="28">
        <v>1.2802939170393977</v>
      </c>
      <c r="O7" s="28">
        <v>3.61829022</v>
      </c>
      <c r="P7" s="28">
        <f t="shared" si="0"/>
        <v>81.58002698187758</v>
      </c>
      <c r="Q7" s="28">
        <v>49.979228329667713</v>
      </c>
      <c r="R7" s="28">
        <v>16.094520547945205</v>
      </c>
      <c r="S7" s="28">
        <v>1.273972602739726</v>
      </c>
      <c r="T7" s="28">
        <f t="shared" si="1"/>
        <v>1.9797928747496603</v>
      </c>
      <c r="U7" s="28"/>
      <c r="V7" s="28"/>
      <c r="W7" s="28"/>
    </row>
    <row r="8" spans="1:23">
      <c r="A8" s="4" t="s">
        <v>40</v>
      </c>
      <c r="B8" s="28">
        <v>-5.1253874610000008</v>
      </c>
      <c r="C8" s="28">
        <v>4.6660606708616204</v>
      </c>
      <c r="D8" s="28">
        <v>4.6314252162327003</v>
      </c>
      <c r="E8" s="28">
        <v>21.214112283534302</v>
      </c>
      <c r="F8" s="28">
        <v>11.111773432648109</v>
      </c>
      <c r="G8" s="28">
        <v>10.49859839138972</v>
      </c>
      <c r="H8" s="28">
        <v>6.7769455379999908</v>
      </c>
      <c r="I8" s="28">
        <v>7.69815384879E-2</v>
      </c>
      <c r="J8" s="28">
        <v>7.7679225489793584</v>
      </c>
      <c r="K8" s="28">
        <v>9.0818823881439386</v>
      </c>
      <c r="L8" s="28">
        <v>1.3888764999999996</v>
      </c>
      <c r="M8" s="28">
        <v>6.0674195300000004</v>
      </c>
      <c r="N8" s="28">
        <v>2.0145473203290063</v>
      </c>
      <c r="O8" s="28">
        <v>3.6294020700000011</v>
      </c>
      <c r="P8" s="28">
        <f t="shared" si="0"/>
        <v>83.800559967606617</v>
      </c>
      <c r="Q8" s="28">
        <v>40.62593549689737</v>
      </c>
      <c r="R8" s="28">
        <v>14.536986301369865</v>
      </c>
      <c r="S8" s="28">
        <v>1.1506849315068493</v>
      </c>
      <c r="T8" s="28">
        <f t="shared" si="1"/>
        <v>2.4488846837282385</v>
      </c>
      <c r="U8" s="28"/>
      <c r="V8" s="28"/>
      <c r="W8" s="28"/>
    </row>
    <row r="9" spans="1:23">
      <c r="A9" s="4" t="s">
        <v>41</v>
      </c>
      <c r="B9" s="28">
        <v>0.21576336693548304</v>
      </c>
      <c r="C9" s="28">
        <v>4.426823481088352</v>
      </c>
      <c r="D9" s="28">
        <v>5.0527284754807775</v>
      </c>
      <c r="E9" s="28">
        <v>23.324586615992636</v>
      </c>
      <c r="F9" s="28">
        <v>30.829238518323095</v>
      </c>
      <c r="G9" s="28">
        <v>31.556774671447741</v>
      </c>
      <c r="H9" s="28">
        <v>6.5179998944625064</v>
      </c>
      <c r="I9" s="28">
        <v>0.10443758712247722</v>
      </c>
      <c r="J9" s="28">
        <v>8.2153317143782676</v>
      </c>
      <c r="K9" s="28">
        <v>11.544599787402287</v>
      </c>
      <c r="L9" s="28">
        <v>1.3201049899999999</v>
      </c>
      <c r="M9" s="28">
        <v>6.0364766566948074</v>
      </c>
      <c r="N9" s="28">
        <v>12.580890770947114</v>
      </c>
      <c r="O9" s="28">
        <v>5.3228339300000016</v>
      </c>
      <c r="P9" s="28">
        <f t="shared" si="0"/>
        <v>147.04859046027556</v>
      </c>
      <c r="Q9" s="28">
        <v>41.183292944283579</v>
      </c>
      <c r="R9" s="28">
        <v>16.094520547945205</v>
      </c>
      <c r="S9" s="28">
        <v>1.273972602739726</v>
      </c>
      <c r="T9" s="28">
        <f t="shared" si="1"/>
        <v>3.9923248447713631</v>
      </c>
      <c r="U9" s="28"/>
      <c r="V9" s="28"/>
      <c r="W9" s="28"/>
    </row>
    <row r="10" spans="1:23">
      <c r="A10" s="4" t="s">
        <v>100</v>
      </c>
      <c r="B10" s="28">
        <v>-0.79641781199999973</v>
      </c>
      <c r="C10" s="28">
        <v>4.6577692817610901</v>
      </c>
      <c r="D10" s="28">
        <v>3.7095728889381294</v>
      </c>
      <c r="E10" s="28">
        <v>16.784485050883831</v>
      </c>
      <c r="F10" s="28">
        <v>17.316142621508952</v>
      </c>
      <c r="G10" s="28">
        <v>4.1463766910316497</v>
      </c>
      <c r="H10" s="28">
        <v>3.7888536055200004</v>
      </c>
      <c r="I10" s="28">
        <v>0.26186548994948999</v>
      </c>
      <c r="J10" s="28">
        <v>8.6286786552389216</v>
      </c>
      <c r="K10" s="28">
        <v>9.6499283953419024</v>
      </c>
      <c r="L10" s="28">
        <v>1.4899787800000002</v>
      </c>
      <c r="M10" s="28">
        <v>5.7920260299999997</v>
      </c>
      <c r="N10" s="28">
        <v>3.2713283553988362</v>
      </c>
      <c r="O10" s="28">
        <v>3.3132644500000001</v>
      </c>
      <c r="P10" s="28">
        <f t="shared" si="0"/>
        <v>82.013852483572819</v>
      </c>
      <c r="Q10" s="28">
        <v>38.226592949601567</v>
      </c>
      <c r="R10" s="28">
        <v>24.891205479452058</v>
      </c>
      <c r="S10" s="28">
        <v>0.98630136986301364</v>
      </c>
      <c r="T10" s="28">
        <f t="shared" si="1"/>
        <v>2.8224163078078459</v>
      </c>
      <c r="U10" s="28"/>
      <c r="V10" s="28"/>
      <c r="W10" s="28"/>
    </row>
    <row r="11" spans="1:23">
      <c r="A11" s="4" t="s">
        <v>106</v>
      </c>
      <c r="B11" s="28">
        <v>-1.4766400000003066E-3</v>
      </c>
      <c r="C11" s="28">
        <v>4.8357903525902506</v>
      </c>
      <c r="D11" s="28">
        <v>3.83921942427463</v>
      </c>
      <c r="E11" s="28">
        <v>14.790779049278484</v>
      </c>
      <c r="F11" s="28">
        <v>0.36802323576154999</v>
      </c>
      <c r="G11" s="28">
        <v>6.0089499814203604</v>
      </c>
      <c r="H11" s="28">
        <v>2.3588046438958687</v>
      </c>
      <c r="I11" s="28">
        <v>0.14718536840404001</v>
      </c>
      <c r="J11" s="28">
        <v>7.5154738191253294</v>
      </c>
      <c r="K11" s="28">
        <v>10.802686853461244</v>
      </c>
      <c r="L11" s="28">
        <v>1.4575104299999992</v>
      </c>
      <c r="M11" s="28">
        <v>6.6030735399999996</v>
      </c>
      <c r="N11" s="28">
        <v>1.6404026406488494</v>
      </c>
      <c r="O11" s="28">
        <v>3.4143978584000019</v>
      </c>
      <c r="P11" s="28">
        <f t="shared" si="0"/>
        <v>63.780820557260604</v>
      </c>
      <c r="Q11" s="28">
        <v>36.732728390699151</v>
      </c>
      <c r="R11" s="28">
        <v>25.720912328767124</v>
      </c>
      <c r="S11" s="28">
        <v>1.0191780821917806</v>
      </c>
      <c r="T11" s="28">
        <f t="shared" si="1"/>
        <v>2.4643122069619992</v>
      </c>
      <c r="U11" s="28"/>
      <c r="V11" s="28"/>
      <c r="W11" s="28"/>
    </row>
    <row r="12" spans="1:23">
      <c r="A12" s="4" t="s">
        <v>107</v>
      </c>
      <c r="B12" s="28">
        <v>2.1699070340000004</v>
      </c>
      <c r="C12" s="28">
        <v>4.7139094405337865</v>
      </c>
      <c r="D12" s="28">
        <v>4.5708030839683103</v>
      </c>
      <c r="E12" s="28">
        <v>43.435559953014895</v>
      </c>
      <c r="F12" s="28">
        <v>0.1461490577241</v>
      </c>
      <c r="G12" s="28">
        <v>0.88007687131532009</v>
      </c>
      <c r="H12" s="28">
        <v>1.2329181755200005</v>
      </c>
      <c r="I12" s="28">
        <v>0.71097487215866995</v>
      </c>
      <c r="J12" s="28">
        <v>7.53614317106992</v>
      </c>
      <c r="K12" s="28">
        <v>9.9963627826637627</v>
      </c>
      <c r="L12" s="28">
        <v>1.4602066499999999</v>
      </c>
      <c r="M12" s="28">
        <v>6.0010977499999996</v>
      </c>
      <c r="N12" s="28">
        <v>2.0398407011713662</v>
      </c>
      <c r="O12" s="28">
        <v>3.1336982199999999</v>
      </c>
      <c r="P12" s="28">
        <f t="shared" si="0"/>
        <v>88.027647763140138</v>
      </c>
      <c r="Q12" s="28">
        <v>34.053218685905883</v>
      </c>
      <c r="R12" s="28">
        <v>24.891205479452058</v>
      </c>
      <c r="S12" s="28">
        <v>0.98630136986301364</v>
      </c>
      <c r="T12" s="28">
        <f t="shared" si="1"/>
        <v>3.3449159582556245</v>
      </c>
      <c r="U12" s="28"/>
      <c r="V12" s="28"/>
      <c r="W12" s="28"/>
    </row>
    <row r="13" spans="1:23">
      <c r="A13" s="4" t="s">
        <v>108</v>
      </c>
      <c r="B13" s="28">
        <v>-0.36121996300000009</v>
      </c>
      <c r="C13" s="28">
        <v>4.3922742275122193</v>
      </c>
      <c r="D13" s="28">
        <v>4.1846061520628393</v>
      </c>
      <c r="E13" s="28">
        <v>23.979460344417824</v>
      </c>
      <c r="F13" s="28">
        <v>9.0911257776830012E-2</v>
      </c>
      <c r="G13" s="28">
        <v>4.6933121810762808</v>
      </c>
      <c r="H13" s="28">
        <v>1.1558600867026503</v>
      </c>
      <c r="I13" s="28">
        <v>0.10347022812475001</v>
      </c>
      <c r="J13" s="28">
        <v>7.6813696840078141</v>
      </c>
      <c r="K13" s="28">
        <v>9.9497394602210409</v>
      </c>
      <c r="L13" s="28">
        <v>1.2410729899999999</v>
      </c>
      <c r="M13" s="28">
        <v>5.5413813999999997</v>
      </c>
      <c r="N13" s="28">
        <v>2.7148287626701433</v>
      </c>
      <c r="O13" s="28">
        <v>3.6262383299999996</v>
      </c>
      <c r="P13" s="28">
        <f t="shared" si="0"/>
        <v>68.993305141572392</v>
      </c>
      <c r="Q13" s="28">
        <v>35.62080484022097</v>
      </c>
      <c r="R13" s="28">
        <v>25.720912328767124</v>
      </c>
      <c r="S13" s="28">
        <v>1.0191780821917806</v>
      </c>
      <c r="T13" s="28">
        <f t="shared" si="1"/>
        <v>2.6875696936649405</v>
      </c>
      <c r="U13" s="28"/>
      <c r="V13" s="28"/>
      <c r="W13" s="28"/>
    </row>
    <row r="14" spans="1:23">
      <c r="A14" s="4" t="s">
        <v>109</v>
      </c>
      <c r="B14" s="28">
        <v>-1.4608001863221385</v>
      </c>
      <c r="C14" s="28">
        <v>7.4284098241693579</v>
      </c>
      <c r="D14" s="28">
        <v>5.361306224251952</v>
      </c>
      <c r="E14" s="28">
        <v>19.455687473454773</v>
      </c>
      <c r="F14" s="28">
        <v>9.4881974486417686</v>
      </c>
      <c r="G14" s="28">
        <v>2.2734167170100705</v>
      </c>
      <c r="H14" s="28">
        <v>1.9702524736E-2</v>
      </c>
      <c r="I14" s="28">
        <v>0.64604471839404609</v>
      </c>
      <c r="J14" s="28">
        <v>8.6414782139611113</v>
      </c>
      <c r="K14" s="28">
        <v>11.259396314202863</v>
      </c>
      <c r="L14" s="28">
        <v>1.303299642064516</v>
      </c>
      <c r="M14" s="28">
        <v>6.6567522089448223</v>
      </c>
      <c r="N14" s="28">
        <v>0.67634187930780876</v>
      </c>
      <c r="O14" s="28">
        <v>3.8030564032876724</v>
      </c>
      <c r="P14" s="28">
        <f t="shared" si="0"/>
        <v>75.55228940610462</v>
      </c>
      <c r="Q14" s="28">
        <v>33.574085730897316</v>
      </c>
      <c r="R14" s="28">
        <v>25.720912328767124</v>
      </c>
      <c r="S14" s="28">
        <v>1.0191780821917806</v>
      </c>
      <c r="T14" s="28">
        <f t="shared" si="1"/>
        <v>3.0467659085926098</v>
      </c>
      <c r="U14" s="28"/>
      <c r="V14" s="28"/>
      <c r="W14" s="28"/>
    </row>
    <row r="15" spans="1:23">
      <c r="A15" s="4" t="s">
        <v>110</v>
      </c>
      <c r="B15" s="28">
        <v>-1.6613732876712322</v>
      </c>
      <c r="C15" s="28">
        <v>14.075943639421855</v>
      </c>
      <c r="D15" s="28">
        <v>6.111715309939366</v>
      </c>
      <c r="E15" s="28">
        <v>38.233392052572327</v>
      </c>
      <c r="F15" s="28">
        <v>11.811775973684215</v>
      </c>
      <c r="G15" s="28">
        <v>3.035842999999999</v>
      </c>
      <c r="H15" s="28">
        <v>0</v>
      </c>
      <c r="I15" s="28">
        <v>1.7612691942069116</v>
      </c>
      <c r="J15" s="28">
        <v>8.7738874239030888</v>
      </c>
      <c r="K15" s="28">
        <v>11.45979667331645</v>
      </c>
      <c r="L15" s="28">
        <v>1.0491525130000001</v>
      </c>
      <c r="M15" s="28">
        <v>6.5613774255967732</v>
      </c>
      <c r="N15" s="28">
        <v>-0.25307338190089379</v>
      </c>
      <c r="O15" s="28">
        <v>3.6986301369863024</v>
      </c>
      <c r="P15" s="28">
        <f t="shared" si="0"/>
        <v>104.65833667305516</v>
      </c>
      <c r="Q15" s="28">
        <v>35.139147609990708</v>
      </c>
      <c r="R15" s="28">
        <v>24.891205479452058</v>
      </c>
      <c r="S15" s="28">
        <v>0.98630136986301364</v>
      </c>
      <c r="T15" s="28">
        <f t="shared" si="1"/>
        <v>3.7148266933275438</v>
      </c>
      <c r="U15" s="28"/>
      <c r="V15" s="28"/>
      <c r="W15" s="28"/>
    </row>
    <row r="16" spans="1:23">
      <c r="A16" s="4" t="s">
        <v>111</v>
      </c>
      <c r="B16" s="28">
        <v>-0.79642739726027367</v>
      </c>
      <c r="C16" s="28">
        <v>16.346332173879553</v>
      </c>
      <c r="D16" s="28">
        <v>6.0235845887267896</v>
      </c>
      <c r="E16" s="28">
        <v>40.463883254324742</v>
      </c>
      <c r="F16" s="28">
        <v>12.527776039473675</v>
      </c>
      <c r="G16" s="28">
        <v>2.9725959999999985</v>
      </c>
      <c r="H16" s="28">
        <v>0</v>
      </c>
      <c r="I16" s="28">
        <v>1.210690084916062</v>
      </c>
      <c r="J16" s="28">
        <v>9.1019703860952461</v>
      </c>
      <c r="K16" s="28">
        <v>11.748481832221936</v>
      </c>
      <c r="L16" s="28">
        <v>0.88684332099999985</v>
      </c>
      <c r="M16" s="28">
        <v>6.743742461750287</v>
      </c>
      <c r="N16" s="28">
        <v>0.88537860138265045</v>
      </c>
      <c r="O16" s="28">
        <v>3.8219178082191791</v>
      </c>
      <c r="P16" s="28">
        <f t="shared" si="0"/>
        <v>111.93676915472986</v>
      </c>
      <c r="Q16" s="28">
        <v>38.567112213197902</v>
      </c>
      <c r="R16" s="28">
        <v>25.720912328767124</v>
      </c>
      <c r="S16" s="28">
        <v>1.0191780821917806</v>
      </c>
      <c r="T16" s="28">
        <f t="shared" si="1"/>
        <v>3.5957283708224517</v>
      </c>
      <c r="U16" s="28"/>
      <c r="V16" s="28"/>
      <c r="W16" s="28"/>
    </row>
    <row r="17" spans="1:23">
      <c r="A17" s="4" t="s">
        <v>112</v>
      </c>
      <c r="B17" s="28">
        <v>-0.86873328767123248</v>
      </c>
      <c r="C17" s="28">
        <v>16.052159306427043</v>
      </c>
      <c r="D17" s="28">
        <v>7.4286853351983524</v>
      </c>
      <c r="E17" s="28">
        <v>37.540733052572314</v>
      </c>
      <c r="F17" s="28">
        <v>11.469199000000003</v>
      </c>
      <c r="G17" s="28">
        <v>3.567115000000002</v>
      </c>
      <c r="H17" s="28">
        <v>0</v>
      </c>
      <c r="I17" s="28">
        <v>0.5021293865149683</v>
      </c>
      <c r="J17" s="28">
        <v>9.3885025476260253</v>
      </c>
      <c r="K17" s="28">
        <v>11.261251030399784</v>
      </c>
      <c r="L17" s="28">
        <v>0.91617557300000008</v>
      </c>
      <c r="M17" s="28">
        <v>6.4770937027396318</v>
      </c>
      <c r="N17" s="28">
        <v>-0.80065211548997661</v>
      </c>
      <c r="O17" s="28">
        <v>3.6986301369863024</v>
      </c>
      <c r="P17" s="28">
        <f t="shared" si="0"/>
        <v>106.63228866830322</v>
      </c>
      <c r="Q17" s="28">
        <v>43.872721510534952</v>
      </c>
      <c r="R17" s="28">
        <v>24.891205479452058</v>
      </c>
      <c r="S17" s="28">
        <v>0.98630136986301364</v>
      </c>
      <c r="T17" s="28">
        <f t="shared" si="1"/>
        <v>3.0203231291635131</v>
      </c>
      <c r="U17" s="28"/>
      <c r="V17" s="28"/>
      <c r="W17" s="28"/>
    </row>
    <row r="18" spans="1:23">
      <c r="A18" s="4" t="s">
        <v>113</v>
      </c>
      <c r="B18" s="28">
        <v>-1.006867397260274</v>
      </c>
      <c r="C18" s="28">
        <v>11.800869418036189</v>
      </c>
      <c r="D18" s="28">
        <v>7.4702506664862582</v>
      </c>
      <c r="E18" s="28">
        <v>33.57500625432472</v>
      </c>
      <c r="F18" s="28">
        <v>10.426545000000003</v>
      </c>
      <c r="G18" s="28">
        <v>2.5298689999999997</v>
      </c>
      <c r="H18" s="28">
        <v>0</v>
      </c>
      <c r="I18" s="28">
        <v>0.46760976398383819</v>
      </c>
      <c r="J18" s="28">
        <v>10.040940006041918</v>
      </c>
      <c r="K18" s="28">
        <v>11.40844140362166</v>
      </c>
      <c r="L18" s="28">
        <v>0.88228558300000004</v>
      </c>
      <c r="M18" s="28">
        <v>7.0721834109588091</v>
      </c>
      <c r="N18" s="28">
        <v>3.5358890656985276E-2</v>
      </c>
      <c r="O18" s="28">
        <v>3.8219178082191791</v>
      </c>
      <c r="P18" s="28">
        <f t="shared" si="0"/>
        <v>98.524409808069308</v>
      </c>
      <c r="Q18" s="28">
        <v>45.8069649157501</v>
      </c>
      <c r="R18" s="28">
        <v>25.720912328767124</v>
      </c>
      <c r="S18" s="28">
        <v>1.0191780821917806</v>
      </c>
      <c r="T18" s="28">
        <f t="shared" si="1"/>
        <v>2.7346168961296478</v>
      </c>
      <c r="U18" s="28"/>
      <c r="V18" s="28"/>
      <c r="W18" s="28"/>
    </row>
    <row r="19" spans="1:23">
      <c r="A19" s="4" t="s">
        <v>114</v>
      </c>
      <c r="B19" s="28">
        <v>-0.21893739726027409</v>
      </c>
      <c r="C19" s="28">
        <v>10.049684902803534</v>
      </c>
      <c r="D19" s="28">
        <v>7.5745388270770446</v>
      </c>
      <c r="E19" s="28">
        <v>28.760431254324743</v>
      </c>
      <c r="F19" s="28">
        <v>8.9146960000000028</v>
      </c>
      <c r="G19" s="28">
        <v>2.1630380000000016</v>
      </c>
      <c r="H19" s="28">
        <v>0</v>
      </c>
      <c r="I19" s="28">
        <v>0.64381436380038604</v>
      </c>
      <c r="J19" s="28">
        <v>10.297150566422246</v>
      </c>
      <c r="K19" s="28">
        <v>11.174051595891052</v>
      </c>
      <c r="L19" s="28">
        <v>0.85157015499999988</v>
      </c>
      <c r="M19" s="28">
        <v>7.0085119923873824</v>
      </c>
      <c r="N19" s="28">
        <v>-1.5644045570379226</v>
      </c>
      <c r="O19" s="28">
        <v>3.8219178082191791</v>
      </c>
      <c r="P19" s="28">
        <f t="shared" si="0"/>
        <v>89.476063511627402</v>
      </c>
      <c r="Q19" s="28">
        <v>45.443607290117221</v>
      </c>
      <c r="R19" s="28">
        <v>25.720912328767124</v>
      </c>
      <c r="S19" s="28">
        <v>1.0191780821917806</v>
      </c>
      <c r="T19" s="28">
        <f t="shared" si="1"/>
        <v>2.5573707910256549</v>
      </c>
      <c r="U19" s="28"/>
      <c r="V19" s="28"/>
      <c r="W19" s="28"/>
    </row>
    <row r="20" spans="1:23">
      <c r="A20" s="4" t="s">
        <v>115</v>
      </c>
      <c r="B20" s="28">
        <v>1.5279935725365774</v>
      </c>
      <c r="C20" s="28">
        <v>12.995199005062156</v>
      </c>
      <c r="D20" s="28">
        <v>6.5184684003360438</v>
      </c>
      <c r="E20" s="28">
        <v>26.670828243677079</v>
      </c>
      <c r="F20" s="28">
        <v>7.8199086071428541</v>
      </c>
      <c r="G20" s="28">
        <v>1.8974019999999998</v>
      </c>
      <c r="H20" s="28">
        <v>0</v>
      </c>
      <c r="I20" s="28">
        <v>0.119231030819736</v>
      </c>
      <c r="J20" s="28">
        <v>8.7126088176964327</v>
      </c>
      <c r="K20" s="28">
        <v>11.079486632934467</v>
      </c>
      <c r="L20" s="28">
        <v>0.92091699700000018</v>
      </c>
      <c r="M20" s="28">
        <v>5.7200026622279108</v>
      </c>
      <c r="N20" s="28">
        <v>1.3049962547436418</v>
      </c>
      <c r="O20" s="28">
        <v>3.4520547945205471</v>
      </c>
      <c r="P20" s="28">
        <f t="shared" si="0"/>
        <v>88.73909701869745</v>
      </c>
      <c r="Q20" s="28">
        <v>42.209390287879927</v>
      </c>
      <c r="R20" s="28">
        <v>23.231791780821919</v>
      </c>
      <c r="S20" s="28">
        <v>0.92054794520547933</v>
      </c>
      <c r="T20" s="28">
        <f t="shared" si="1"/>
        <v>2.6745573905420916</v>
      </c>
      <c r="U20" s="28"/>
      <c r="V20" s="28"/>
      <c r="W20" s="28"/>
    </row>
    <row r="21" spans="1:23">
      <c r="A21" s="4" t="s">
        <v>116</v>
      </c>
      <c r="B21" s="28">
        <v>-1.4414764632469592</v>
      </c>
      <c r="C21" s="28">
        <v>12.85049462228058</v>
      </c>
      <c r="D21" s="28">
        <v>7.5670279976871955</v>
      </c>
      <c r="E21" s="28">
        <v>28.98278525432475</v>
      </c>
      <c r="F21" s="28">
        <v>6.2559269999999971</v>
      </c>
      <c r="G21" s="28">
        <v>1.5179220000000004</v>
      </c>
      <c r="H21" s="28">
        <v>0</v>
      </c>
      <c r="I21" s="28">
        <v>0.22314388470914379</v>
      </c>
      <c r="J21" s="28">
        <v>9.8527172149448425</v>
      </c>
      <c r="K21" s="28">
        <v>11.594856454097437</v>
      </c>
      <c r="L21" s="28">
        <v>1.0426878490000002</v>
      </c>
      <c r="M21" s="28">
        <v>6.0881375094175887</v>
      </c>
      <c r="N21" s="28">
        <v>-0.56243863368287472</v>
      </c>
      <c r="O21" s="28">
        <v>3.8219178082191791</v>
      </c>
      <c r="P21" s="28">
        <f t="shared" si="0"/>
        <v>87.7937024977509</v>
      </c>
      <c r="Q21" s="28">
        <v>45.347647529563211</v>
      </c>
      <c r="R21" s="28">
        <v>25.720912328767124</v>
      </c>
      <c r="S21" s="28">
        <v>1.0191780821917806</v>
      </c>
      <c r="T21" s="28">
        <f t="shared" si="1"/>
        <v>2.5256832305147143</v>
      </c>
      <c r="U21" s="28"/>
      <c r="V21" s="28"/>
      <c r="W21" s="28"/>
    </row>
    <row r="22" spans="1:23">
      <c r="A22" s="4" t="s">
        <v>117</v>
      </c>
      <c r="B22" s="28">
        <v>-6.3537332786885221</v>
      </c>
      <c r="C22" s="28">
        <v>8.2929589572836324</v>
      </c>
      <c r="D22" s="28">
        <v>5.1676623869916307</v>
      </c>
      <c r="E22" s="28">
        <v>29.204302052572324</v>
      </c>
      <c r="F22" s="28">
        <v>7.6411578250423595</v>
      </c>
      <c r="G22" s="28">
        <v>2.0238950000000004</v>
      </c>
      <c r="H22" s="28">
        <v>0</v>
      </c>
      <c r="I22" s="28">
        <v>0.40427513104456209</v>
      </c>
      <c r="J22" s="28">
        <v>9.0368359963609493</v>
      </c>
      <c r="K22" s="28">
        <v>11.809122890933919</v>
      </c>
      <c r="L22" s="28">
        <v>1.1442386200000001</v>
      </c>
      <c r="M22" s="28">
        <v>6.693909267775175</v>
      </c>
      <c r="N22" s="28">
        <v>3.0139472796651057</v>
      </c>
      <c r="O22" s="28">
        <v>3.6986301369863024</v>
      </c>
      <c r="P22" s="28">
        <f t="shared" si="0"/>
        <v>81.777202265967418</v>
      </c>
      <c r="Q22" s="28">
        <v>35.27584127770038</v>
      </c>
      <c r="R22" s="28">
        <v>17.901123287671233</v>
      </c>
      <c r="S22" s="28">
        <v>0.98630136986301364</v>
      </c>
      <c r="T22" s="28">
        <f t="shared" si="1"/>
        <v>2.8536421323319874</v>
      </c>
      <c r="U22" s="28"/>
      <c r="V22" s="28"/>
      <c r="W22" s="28"/>
    </row>
    <row r="23" spans="1:23">
      <c r="A23" s="4" t="s">
        <v>123</v>
      </c>
      <c r="B23" s="28">
        <v>-4.3539033879781419</v>
      </c>
      <c r="C23" s="28">
        <v>8.9558186736589089</v>
      </c>
      <c r="D23" s="28">
        <v>5.5758224343444516</v>
      </c>
      <c r="E23" s="28">
        <v>27.890375254324731</v>
      </c>
      <c r="F23" s="28">
        <v>9.1818030858771031</v>
      </c>
      <c r="G23" s="28">
        <v>2.403375999999998</v>
      </c>
      <c r="H23" s="28">
        <v>0</v>
      </c>
      <c r="I23" s="28">
        <v>0.89548650942051822</v>
      </c>
      <c r="J23" s="28">
        <v>8.9731879639413261</v>
      </c>
      <c r="K23" s="28">
        <v>12.58148658178124</v>
      </c>
      <c r="L23" s="28">
        <v>0.86956585600000003</v>
      </c>
      <c r="M23" s="28">
        <v>7.491611392542926</v>
      </c>
      <c r="N23" s="28">
        <v>2.9631914495654632</v>
      </c>
      <c r="O23" s="28">
        <v>3.8219178082191791</v>
      </c>
      <c r="P23" s="28">
        <f t="shared" si="0"/>
        <v>87.249739621697685</v>
      </c>
      <c r="Q23" s="28">
        <v>35.837999378814807</v>
      </c>
      <c r="R23" s="28">
        <v>18.497827397260274</v>
      </c>
      <c r="S23" s="28">
        <v>1.0191780821917806</v>
      </c>
      <c r="T23" s="28">
        <f t="shared" si="1"/>
        <v>2.9791491420211247</v>
      </c>
      <c r="U23" s="28"/>
      <c r="V23" s="28"/>
      <c r="W23" s="28"/>
    </row>
    <row r="24" spans="1:23">
      <c r="A24" s="4" t="s">
        <v>124</v>
      </c>
      <c r="B24" s="28">
        <v>-3.6781632786885243</v>
      </c>
      <c r="C24" s="28">
        <v>5.833712861496184</v>
      </c>
      <c r="D24" s="28">
        <v>5.4347678869994711</v>
      </c>
      <c r="E24" s="28">
        <v>25.67020605257235</v>
      </c>
      <c r="F24" s="28">
        <v>10.76912097368421</v>
      </c>
      <c r="G24" s="28">
        <v>2.7828560000000011</v>
      </c>
      <c r="H24" s="28">
        <v>0</v>
      </c>
      <c r="I24" s="28">
        <v>1.6438631778144426</v>
      </c>
      <c r="J24" s="28">
        <v>8.813447669769328</v>
      </c>
      <c r="K24" s="28">
        <v>11.924710815834343</v>
      </c>
      <c r="L24" s="28">
        <v>1.0079463910000002</v>
      </c>
      <c r="M24" s="28">
        <v>7.0393956120608889</v>
      </c>
      <c r="N24" s="28">
        <v>2.5773222355607603</v>
      </c>
      <c r="O24" s="28">
        <v>3.6986301369863024</v>
      </c>
      <c r="P24" s="28">
        <f t="shared" si="0"/>
        <v>83.51781653508975</v>
      </c>
      <c r="Q24" s="28">
        <v>33.076899831221866</v>
      </c>
      <c r="R24" s="28">
        <v>17.901123287671233</v>
      </c>
      <c r="S24" s="28">
        <v>0.98630136986301364</v>
      </c>
      <c r="T24" s="28">
        <f t="shared" si="1"/>
        <v>3.0959745839288693</v>
      </c>
      <c r="U24" s="28"/>
      <c r="V24" s="28"/>
      <c r="W24" s="28"/>
    </row>
    <row r="25" spans="1:23">
      <c r="A25" s="4" t="s">
        <v>125</v>
      </c>
      <c r="B25" s="28">
        <v>-2.9478833879781434</v>
      </c>
      <c r="C25" s="28">
        <v>6.9704180379059695</v>
      </c>
      <c r="D25" s="28">
        <v>5.9629980652682582</v>
      </c>
      <c r="E25" s="28">
        <v>25.98893925432473</v>
      </c>
      <c r="F25" s="28">
        <v>11.527776039473693</v>
      </c>
      <c r="G25" s="28">
        <v>2.9725959999999985</v>
      </c>
      <c r="H25" s="28">
        <v>0</v>
      </c>
      <c r="I25" s="28">
        <v>1.8465683571859834</v>
      </c>
      <c r="J25" s="28">
        <v>9.0829112688296991</v>
      </c>
      <c r="K25" s="28">
        <v>12.567593775284346</v>
      </c>
      <c r="L25" s="28">
        <v>1.1718901749999999</v>
      </c>
      <c r="M25" s="28">
        <v>6.9257994383694257</v>
      </c>
      <c r="N25" s="28">
        <v>2.5619296973660366</v>
      </c>
      <c r="O25" s="28">
        <v>3.8219178082191791</v>
      </c>
      <c r="P25" s="28">
        <f t="shared" si="0"/>
        <v>88.453454529249171</v>
      </c>
      <c r="Q25" s="28">
        <v>33.848582424331596</v>
      </c>
      <c r="R25" s="28">
        <v>18.497827397260274</v>
      </c>
      <c r="S25" s="28">
        <v>1.0191780821917806</v>
      </c>
      <c r="T25" s="28">
        <f t="shared" si="1"/>
        <v>3.1898074387625792</v>
      </c>
      <c r="U25" s="28"/>
      <c r="V25" s="28"/>
      <c r="W25" s="28"/>
    </row>
    <row r="26" spans="1:23">
      <c r="A26" s="5" t="s">
        <v>126</v>
      </c>
      <c r="B26" s="28">
        <v>-3.5737333879781414</v>
      </c>
      <c r="C26" s="28">
        <v>8.2476418822604067</v>
      </c>
      <c r="D26" s="28">
        <v>5.8179311840737835</v>
      </c>
      <c r="E26" s="28">
        <v>33.636183254324749</v>
      </c>
      <c r="F26" s="28">
        <v>12.788440039473683</v>
      </c>
      <c r="G26" s="28">
        <v>3.0358430000000003</v>
      </c>
      <c r="H26" s="28">
        <v>0</v>
      </c>
      <c r="I26" s="28">
        <v>1.6664693612816392</v>
      </c>
      <c r="J26" s="28">
        <v>9.597955748930822</v>
      </c>
      <c r="K26" s="28">
        <v>13.075646859197549</v>
      </c>
      <c r="L26" s="28">
        <v>1.2840528179999999</v>
      </c>
      <c r="M26" s="28">
        <v>6.7932860420084706</v>
      </c>
      <c r="N26" s="28">
        <v>1.5451594488306291</v>
      </c>
      <c r="O26" s="28">
        <v>3.8219178082191791</v>
      </c>
      <c r="P26" s="28">
        <f t="shared" si="0"/>
        <v>97.736794058622792</v>
      </c>
      <c r="Q26" s="28">
        <v>33.574085730897316</v>
      </c>
      <c r="R26" s="28">
        <v>18.497827397260274</v>
      </c>
      <c r="S26" s="28">
        <v>1.0191780821917806</v>
      </c>
      <c r="T26" s="28">
        <f t="shared" si="1"/>
        <v>3.4923899485420495</v>
      </c>
      <c r="U26" s="28"/>
      <c r="V26" s="28"/>
      <c r="W26" s="28"/>
    </row>
    <row r="27" spans="1:23">
      <c r="A27" s="5" t="s">
        <v>127</v>
      </c>
      <c r="B27" s="28">
        <v>-1.7860532786885244</v>
      </c>
      <c r="C27" s="28">
        <v>14.128360309421858</v>
      </c>
      <c r="D27" s="28">
        <v>6.3079769921823559</v>
      </c>
      <c r="E27" s="28">
        <v>38.233392052572327</v>
      </c>
      <c r="F27" s="28">
        <v>11.811775973684215</v>
      </c>
      <c r="G27" s="28">
        <v>3.035842999999999</v>
      </c>
      <c r="H27" s="28">
        <v>0</v>
      </c>
      <c r="I27" s="28">
        <v>1.7612691942069116</v>
      </c>
      <c r="J27" s="28">
        <v>8.7738874239030888</v>
      </c>
      <c r="K27" s="28">
        <v>11.299359519890029</v>
      </c>
      <c r="L27" s="28">
        <v>1.0491525130000001</v>
      </c>
      <c r="M27" s="28">
        <v>6.5595808839394651</v>
      </c>
      <c r="N27" s="28">
        <v>1.0714856722556811</v>
      </c>
      <c r="O27" s="28">
        <v>3.6986301369863024</v>
      </c>
      <c r="P27" s="28">
        <f t="shared" si="0"/>
        <v>105.9446603933537</v>
      </c>
      <c r="Q27" s="28">
        <v>35.139147609990708</v>
      </c>
      <c r="R27" s="28">
        <v>17.901123287671233</v>
      </c>
      <c r="S27" s="28">
        <v>0.98630136986301364</v>
      </c>
      <c r="T27" s="28">
        <f t="shared" si="1"/>
        <v>3.5525074892652171</v>
      </c>
      <c r="U27" s="28"/>
      <c r="V27" s="28"/>
      <c r="W27" s="28"/>
    </row>
    <row r="28" spans="1:23">
      <c r="A28" s="5" t="s">
        <v>128</v>
      </c>
      <c r="B28" s="28">
        <v>-0.92526338797814267</v>
      </c>
      <c r="C28" s="28">
        <v>16.372318843879555</v>
      </c>
      <c r="D28" s="28">
        <v>6.2263883270445559</v>
      </c>
      <c r="E28" s="28">
        <v>40.463883254324742</v>
      </c>
      <c r="F28" s="28">
        <v>12.527776039473675</v>
      </c>
      <c r="G28" s="28">
        <v>2.9725959999999985</v>
      </c>
      <c r="H28" s="28">
        <v>0</v>
      </c>
      <c r="I28" s="28">
        <v>1.210690084916062</v>
      </c>
      <c r="J28" s="28">
        <v>9.1019703860952426</v>
      </c>
      <c r="K28" s="28">
        <v>11.234485752062227</v>
      </c>
      <c r="L28" s="28">
        <v>0.88684332099999985</v>
      </c>
      <c r="M28" s="28">
        <v>6.7418860353710661</v>
      </c>
      <c r="N28" s="28">
        <v>2.0711988261597463</v>
      </c>
      <c r="O28" s="28">
        <v>3.8219178082191791</v>
      </c>
      <c r="P28" s="28">
        <f t="shared" si="0"/>
        <v>112.70669129056792</v>
      </c>
      <c r="Q28" s="28">
        <v>38.567112213197902</v>
      </c>
      <c r="R28" s="28">
        <v>18.497827397260274</v>
      </c>
      <c r="S28" s="28">
        <v>1.0191780821917806</v>
      </c>
      <c r="T28" s="28">
        <f t="shared" si="1"/>
        <v>3.4284054258221643</v>
      </c>
      <c r="U28" s="28"/>
      <c r="V28" s="28"/>
      <c r="W28" s="28"/>
    </row>
    <row r="29" spans="1:23">
      <c r="A29" s="5" t="s">
        <v>129</v>
      </c>
      <c r="B29" s="28">
        <v>-0.99341327868852503</v>
      </c>
      <c r="C29" s="28">
        <v>16.147336816427043</v>
      </c>
      <c r="D29" s="28">
        <v>7.4286853351983604</v>
      </c>
      <c r="E29" s="28">
        <v>37.540733052572314</v>
      </c>
      <c r="F29" s="28">
        <v>11.469199000000003</v>
      </c>
      <c r="G29" s="28">
        <v>3.567115000000002</v>
      </c>
      <c r="H29" s="28">
        <v>0</v>
      </c>
      <c r="I29" s="28">
        <v>0.5021293865149683</v>
      </c>
      <c r="J29" s="28">
        <v>9.3885025476260431</v>
      </c>
      <c r="K29" s="28">
        <v>11.161375000199779</v>
      </c>
      <c r="L29" s="28">
        <v>0.91617557300000008</v>
      </c>
      <c r="M29" s="28">
        <v>6.4752971610823211</v>
      </c>
      <c r="N29" s="28">
        <v>0.57717166067869752</v>
      </c>
      <c r="O29" s="28">
        <v>3.6986301369863024</v>
      </c>
      <c r="P29" s="28">
        <f t="shared" si="0"/>
        <v>107.87893739159732</v>
      </c>
      <c r="Q29" s="28">
        <v>43.872721510534952</v>
      </c>
      <c r="R29" s="28">
        <v>17.901123287671233</v>
      </c>
      <c r="S29" s="28">
        <v>0.98630136986301364</v>
      </c>
      <c r="T29" s="28">
        <f t="shared" si="1"/>
        <v>2.8894118642421525</v>
      </c>
      <c r="U29" s="28"/>
      <c r="V29" s="28"/>
      <c r="W29" s="28"/>
    </row>
    <row r="30" spans="1:23">
      <c r="A30" s="5" t="s">
        <v>130</v>
      </c>
      <c r="B30" s="28">
        <v>-1.1357033879781415</v>
      </c>
      <c r="C30" s="28">
        <v>11.851681118036193</v>
      </c>
      <c r="D30" s="28">
        <v>7.4702506664862636</v>
      </c>
      <c r="E30" s="28">
        <v>33.57500625432472</v>
      </c>
      <c r="F30" s="28">
        <v>10.426545000000003</v>
      </c>
      <c r="G30" s="28">
        <v>2.5298689999999997</v>
      </c>
      <c r="H30" s="28">
        <v>0</v>
      </c>
      <c r="I30" s="28">
        <v>0.46760976398383819</v>
      </c>
      <c r="J30" s="28">
        <v>10.040940006041918</v>
      </c>
      <c r="K30" s="28">
        <v>11.302289522148023</v>
      </c>
      <c r="L30" s="28">
        <v>0.88228558300000004</v>
      </c>
      <c r="M30" s="28">
        <v>7.0703269845795882</v>
      </c>
      <c r="N30" s="28">
        <v>1.0220654368883444</v>
      </c>
      <c r="O30" s="28">
        <v>3.8219178082191791</v>
      </c>
      <c r="P30" s="28">
        <f t="shared" si="0"/>
        <v>99.325083755729935</v>
      </c>
      <c r="Q30" s="28">
        <v>45.8069649157501</v>
      </c>
      <c r="R30" s="28">
        <v>18.497827397260274</v>
      </c>
      <c r="S30" s="28">
        <v>1.0191780821917806</v>
      </c>
      <c r="T30" s="28">
        <f t="shared" si="1"/>
        <v>2.5944109035331384</v>
      </c>
      <c r="U30" s="28"/>
      <c r="V30" s="28"/>
      <c r="W30" s="28"/>
    </row>
    <row r="31" spans="1:23">
      <c r="A31" s="5" t="s">
        <v>118</v>
      </c>
      <c r="B31" s="28">
        <v>-0.34777338797814172</v>
      </c>
      <c r="C31" s="28">
        <v>10.099884932803533</v>
      </c>
      <c r="D31" s="28">
        <v>7.5745388270770588</v>
      </c>
      <c r="E31" s="28">
        <v>28.760431254324743</v>
      </c>
      <c r="F31" s="28">
        <v>8.9146960000000028</v>
      </c>
      <c r="G31" s="28">
        <v>2.1630380000000016</v>
      </c>
      <c r="H31" s="28">
        <v>0</v>
      </c>
      <c r="I31" s="28">
        <v>0.64381436380038604</v>
      </c>
      <c r="J31" s="28">
        <v>10.297150566422232</v>
      </c>
      <c r="K31" s="28">
        <v>11.101086147384223</v>
      </c>
      <c r="L31" s="28">
        <v>0.85157015499999988</v>
      </c>
      <c r="M31" s="28">
        <v>7.0066555660081651</v>
      </c>
      <c r="N31" s="28">
        <v>-0.55002760204878498</v>
      </c>
      <c r="O31" s="28">
        <v>3.7876712328767117</v>
      </c>
      <c r="P31" s="28">
        <f t="shared" si="0"/>
        <v>90.302736055670138</v>
      </c>
      <c r="Q31" s="28">
        <v>45.443607290117221</v>
      </c>
      <c r="R31" s="28">
        <v>18.497827397260274</v>
      </c>
      <c r="S31" s="28">
        <v>1.0191780821917806</v>
      </c>
      <c r="T31" s="28">
        <f t="shared" si="1"/>
        <v>2.4166158472856329</v>
      </c>
      <c r="U31" s="28"/>
      <c r="V31" s="28"/>
      <c r="W31" s="28"/>
    </row>
    <row r="32" spans="1:23">
      <c r="A32" s="5" t="s">
        <v>119</v>
      </c>
      <c r="B32" s="28">
        <v>1.7145881525423727</v>
      </c>
      <c r="C32" s="28">
        <v>12.940333208167267</v>
      </c>
      <c r="D32" s="28">
        <v>6.5184684003360625</v>
      </c>
      <c r="E32" s="28">
        <v>35.927006580102024</v>
      </c>
      <c r="F32" s="28">
        <v>7.5502565862068938</v>
      </c>
      <c r="G32" s="28">
        <v>1.831974344827586</v>
      </c>
      <c r="H32" s="28">
        <v>0</v>
      </c>
      <c r="I32" s="28">
        <v>0.11923103081973595</v>
      </c>
      <c r="J32" s="28">
        <v>8.7126088176964487</v>
      </c>
      <c r="K32" s="28">
        <v>10.463959597771424</v>
      </c>
      <c r="L32" s="28">
        <v>0.89071245500000018</v>
      </c>
      <c r="M32" s="28">
        <v>5.7030720333495148</v>
      </c>
      <c r="N32" s="28">
        <v>2.2512108375933133</v>
      </c>
      <c r="O32" s="28">
        <v>3.7917808219178117</v>
      </c>
      <c r="P32" s="28">
        <f t="shared" si="0"/>
        <v>98.415202866330461</v>
      </c>
      <c r="Q32" s="28">
        <v>42.209390287879927</v>
      </c>
      <c r="R32" s="28">
        <v>16.707715068493151</v>
      </c>
      <c r="S32" s="28">
        <v>0.92054794520547933</v>
      </c>
      <c r="T32" s="28">
        <f t="shared" si="1"/>
        <v>2.7492334072721727</v>
      </c>
      <c r="U32" s="28"/>
      <c r="V32" s="28"/>
      <c r="W32" s="28"/>
    </row>
    <row r="33" spans="1:23">
      <c r="A33" s="5" t="s">
        <v>120</v>
      </c>
      <c r="B33" s="28">
        <v>-1.2049191525423733</v>
      </c>
      <c r="C33" s="28">
        <v>13.207617283641151</v>
      </c>
      <c r="D33" s="28">
        <v>7.3993667073646101</v>
      </c>
      <c r="E33" s="28">
        <v>33.791678361308691</v>
      </c>
      <c r="F33" s="28">
        <v>6.3237749241617642</v>
      </c>
      <c r="G33" s="28">
        <v>1.5343844293659625</v>
      </c>
      <c r="H33" s="28">
        <v>0</v>
      </c>
      <c r="I33" s="28">
        <v>0.22314388470914379</v>
      </c>
      <c r="J33" s="28">
        <v>9.7134409793734111</v>
      </c>
      <c r="K33" s="28">
        <v>11.366687758704561</v>
      </c>
      <c r="L33" s="28">
        <v>1.0437395280000001</v>
      </c>
      <c r="M33" s="28">
        <v>6.0935927284599192</v>
      </c>
      <c r="N33" s="28">
        <v>0.28465812846213578</v>
      </c>
      <c r="O33" s="28">
        <v>3.7958904109589096</v>
      </c>
      <c r="P33" s="28">
        <f t="shared" si="0"/>
        <v>93.573055971967889</v>
      </c>
      <c r="Q33" s="28">
        <v>45.347647529563211</v>
      </c>
      <c r="R33" s="28">
        <v>18.497827397260274</v>
      </c>
      <c r="S33" s="28">
        <v>1.0191780821917806</v>
      </c>
      <c r="T33" s="28">
        <f t="shared" si="1"/>
        <v>2.4938462657339358</v>
      </c>
      <c r="U33" s="28"/>
      <c r="V33" s="28"/>
      <c r="W33" s="28"/>
    </row>
    <row r="34" spans="1:23">
      <c r="A34" s="5" t="s">
        <v>121</v>
      </c>
      <c r="B34" s="28">
        <v>-6.3537332786885221</v>
      </c>
      <c r="C34" s="28">
        <v>8.2929589572836324</v>
      </c>
      <c r="D34" s="28">
        <v>5.1676623869916307</v>
      </c>
      <c r="E34" s="28">
        <v>29.204302052572324</v>
      </c>
      <c r="F34" s="28">
        <v>7.6411578250423595</v>
      </c>
      <c r="G34" s="28">
        <v>2.0238950000000004</v>
      </c>
      <c r="H34" s="28">
        <v>0</v>
      </c>
      <c r="I34" s="28">
        <v>0.40427513104456209</v>
      </c>
      <c r="J34" s="28">
        <v>9.0368359963609493</v>
      </c>
      <c r="K34" s="28">
        <v>11.809122890933919</v>
      </c>
      <c r="L34" s="28">
        <v>1.1442386200000001</v>
      </c>
      <c r="M34" s="28">
        <v>6.693909267775175</v>
      </c>
      <c r="N34" s="28">
        <v>3.0139472796651057</v>
      </c>
      <c r="O34" s="28">
        <v>3.7999999999999976</v>
      </c>
      <c r="P34" s="28">
        <f t="shared" si="0"/>
        <v>81.878572128981119</v>
      </c>
      <c r="Q34" s="28">
        <v>35.27584127770038</v>
      </c>
      <c r="R34" s="28">
        <v>17.901123287671233</v>
      </c>
      <c r="S34" s="28">
        <v>0.98630136986301364</v>
      </c>
      <c r="T34" s="28">
        <f t="shared" si="1"/>
        <v>2.8565157665060301</v>
      </c>
      <c r="U34" s="28"/>
      <c r="V34" s="28"/>
      <c r="W34" s="28"/>
    </row>
    <row r="35" spans="1:23">
      <c r="A35" s="5" t="s">
        <v>122</v>
      </c>
      <c r="B35" s="28">
        <v>-4.3539033879781419</v>
      </c>
      <c r="C35" s="28">
        <v>8.9558186736589089</v>
      </c>
      <c r="D35" s="28">
        <v>5.5758224343444516</v>
      </c>
      <c r="E35" s="28">
        <v>27.890375254324731</v>
      </c>
      <c r="F35" s="28">
        <v>9.1818030858771031</v>
      </c>
      <c r="G35" s="28">
        <v>2.403375999999998</v>
      </c>
      <c r="H35" s="28">
        <v>0</v>
      </c>
      <c r="I35" s="28">
        <v>0.89548650942051822</v>
      </c>
      <c r="J35" s="28">
        <v>8.9731879639413261</v>
      </c>
      <c r="K35" s="28">
        <v>12.58148658178124</v>
      </c>
      <c r="L35" s="28">
        <v>0.86956585600000003</v>
      </c>
      <c r="M35" s="28">
        <v>7.491611392542926</v>
      </c>
      <c r="N35" s="28">
        <v>2.9631914495654632</v>
      </c>
      <c r="O35" s="28">
        <v>3.8041095890411025</v>
      </c>
      <c r="P35" s="28">
        <f t="shared" si="0"/>
        <v>87.231931402519606</v>
      </c>
      <c r="Q35" s="28">
        <v>35.837999378814807</v>
      </c>
      <c r="R35" s="28">
        <v>18.497827397260274</v>
      </c>
      <c r="S35" s="28">
        <v>1.0191780821917806</v>
      </c>
      <c r="T35" s="28">
        <f t="shared" si="1"/>
        <v>2.9786522331677641</v>
      </c>
      <c r="U35" s="28"/>
      <c r="V35" s="28"/>
      <c r="W35" s="28"/>
    </row>
    <row r="36" spans="1:23">
      <c r="A36" s="5" t="s">
        <v>131</v>
      </c>
      <c r="B36" s="28">
        <v>-3.6781632786885243</v>
      </c>
      <c r="C36" s="28">
        <v>5.833712861496184</v>
      </c>
      <c r="D36" s="28">
        <v>5.4347678869994711</v>
      </c>
      <c r="E36" s="28">
        <v>25.67020605257235</v>
      </c>
      <c r="F36" s="28">
        <v>10.76912097368421</v>
      </c>
      <c r="G36" s="28">
        <v>2.7828560000000011</v>
      </c>
      <c r="H36" s="28">
        <v>0</v>
      </c>
      <c r="I36" s="28">
        <v>1.6438631778144426</v>
      </c>
      <c r="J36" s="28">
        <v>8.813447669769328</v>
      </c>
      <c r="K36" s="28">
        <v>11.924710815834343</v>
      </c>
      <c r="L36" s="28">
        <v>1.0079463910000002</v>
      </c>
      <c r="M36" s="28">
        <v>7.0393956120608889</v>
      </c>
      <c r="N36" s="28">
        <v>2.5773222355607603</v>
      </c>
      <c r="O36" s="28">
        <v>3.808219178082187</v>
      </c>
      <c r="P36" s="28">
        <f t="shared" si="0"/>
        <v>83.627405576185637</v>
      </c>
      <c r="Q36" s="28">
        <v>33.076899831221866</v>
      </c>
      <c r="R36" s="28">
        <v>17.901123287671233</v>
      </c>
      <c r="S36" s="28">
        <v>0.98630136986301364</v>
      </c>
      <c r="T36" s="28">
        <f t="shared" si="1"/>
        <v>3.0992877433136687</v>
      </c>
      <c r="U36" s="28"/>
      <c r="V36" s="28"/>
      <c r="W36" s="28"/>
    </row>
    <row r="37" spans="1:23">
      <c r="A37" s="5" t="s">
        <v>132</v>
      </c>
      <c r="B37" s="28">
        <v>-2.9478833879781434</v>
      </c>
      <c r="C37" s="28">
        <v>6.9704180379059695</v>
      </c>
      <c r="D37" s="28">
        <v>5.9629980652682582</v>
      </c>
      <c r="E37" s="28">
        <v>25.98893925432473</v>
      </c>
      <c r="F37" s="28">
        <v>11.527776039473693</v>
      </c>
      <c r="G37" s="28">
        <v>2.9725959999999985</v>
      </c>
      <c r="H37" s="28">
        <v>0</v>
      </c>
      <c r="I37" s="28">
        <v>1.8465683571859834</v>
      </c>
      <c r="J37" s="28">
        <v>9.0829112688296991</v>
      </c>
      <c r="K37" s="28">
        <v>12.567593775284346</v>
      </c>
      <c r="L37" s="28">
        <v>1.1718901749999999</v>
      </c>
      <c r="M37" s="28">
        <v>6.9257994383694257</v>
      </c>
      <c r="N37" s="28">
        <v>2.5619296973660366</v>
      </c>
      <c r="O37" s="28">
        <v>3.8123287671232875</v>
      </c>
      <c r="P37" s="28">
        <f t="shared" si="0"/>
        <v>88.443865488153278</v>
      </c>
      <c r="Q37" s="28">
        <v>33.848582424331596</v>
      </c>
      <c r="R37" s="28">
        <v>18.497827397260274</v>
      </c>
      <c r="S37" s="28">
        <v>1.0191780821917806</v>
      </c>
      <c r="T37" s="28">
        <f t="shared" si="1"/>
        <v>3.1895241465119413</v>
      </c>
      <c r="U37" s="28"/>
      <c r="V37" s="28"/>
      <c r="W37" s="28"/>
    </row>
  </sheetData>
  <phoneticPr fontId="75"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Actual</vt:lpstr>
      <vt:lpstr>Forecast</vt:lpstr>
      <vt:lpstr>Accuracy</vt:lpstr>
      <vt:lpstr>Forecast Data For Import</vt:lpstr>
      <vt:lpstr>Actual Data For Import</vt:lpstr>
      <vt:lpstr>Data_store</vt:lpstr>
      <vt:lpstr>Error Stats</vt:lpstr>
      <vt:lpstr>Data</vt:lpstr>
      <vt:lpstr>Monthly Summary Actual</vt:lpstr>
      <vt:lpstr>Weekly Summary Actual</vt:lpstr>
      <vt:lpstr>Monthly Summary Forecast</vt:lpstr>
      <vt:lpstr>All Monthly</vt:lpstr>
      <vt:lpstr>Accuracy!Print_Area</vt:lpstr>
      <vt:lpstr>Actual!Print_Area</vt:lpstr>
      <vt:lpstr>'Actual Data For Import'!Print_Area</vt:lpstr>
      <vt:lpstr>Forecast!Print_Area</vt:lpstr>
      <vt:lpstr>'Forecast Data For Import'!Print_Area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2019-09-23T13:34:15Z</dcterms:created>
  <dcterms:modified xsi:type="dcterms:W3CDTF">2019-09-23T13:34:52Z</dcterms:modified>
</cp:coreProperties>
</file>